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drawings/drawing2.xml" ContentType="application/vnd.openxmlformats-officedocument.drawingml.chartshapes+xml"/>
  <Override PartName="/xl/drawings/drawing4.xml" ContentType="application/vnd.openxmlformats-officedocument.drawingml.chartshapes+xml"/>
  <Override PartName="/xl/drawings/drawing3.xml" ContentType="application/vnd.openxmlformats-officedocument.drawingml.chartshapes+xml"/>
  <Override PartName="/xl/workbook.xml" ContentType="application/vnd.openxmlformats-officedocument.spreadsheetml.sheet.main+xml"/>
  <Override PartName="/xl/worksheets/sheet7.xml" ContentType="application/vnd.openxmlformats-officedocument.spreadsheetml.worksheet+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charts/chart23.xml" ContentType="application/vnd.openxmlformats-officedocument.drawingml.chart+xml"/>
  <Override PartName="/xl/worksheets/sheet4.xml" ContentType="application/vnd.openxmlformats-officedocument.spreadsheetml.worksheet+xml"/>
  <Override PartName="/xl/charts/chart24.xml" ContentType="application/vnd.openxmlformats-officedocument.drawingml.chart+xml"/>
  <Override PartName="/xl/charts/chart25.xml" ContentType="application/vnd.openxmlformats-officedocument.drawingml.char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drawing1.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harts/chart10.xml" ContentType="application/vnd.openxmlformats-officedocument.drawingml.chart+xml"/>
  <Override PartName="/xl/charts/chart22.xml" ContentType="application/vnd.openxmlformats-officedocument.drawingml.chart+xml"/>
  <Override PartName="/xl/charts/chart14.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6.xml" ContentType="application/vnd.openxmlformats-officedocument.drawingml.chart+xml"/>
  <Override PartName="/xl/charts/chart13.xml" ContentType="application/vnd.openxmlformats-officedocument.drawingml.chart+xml"/>
  <Override PartName="/xl/charts/chart15.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20.xml" ContentType="application/vnd.openxmlformats-officedocument.drawingml.chart+xml"/>
  <Override PartName="/xl/charts/chart19.xml" ContentType="application/vnd.openxmlformats-officedocument.drawingml.chart+xml"/>
  <Override PartName="/xl/charts/chart21.xml" ContentType="application/vnd.openxmlformats-officedocument.drawingml.chart+xml"/>
  <Override PartName="/xl/externalLinks/externalLink1.xml" ContentType="application/vnd.openxmlformats-officedocument.spreadsheetml.externalLink+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5" windowWidth="23910" windowHeight="11595" tabRatio="748"/>
  </bookViews>
  <sheets>
    <sheet name="Monthly Trends" sheetId="14" r:id="rId1"/>
    <sheet name="Data Table" sheetId="21" r:id="rId2"/>
    <sheet name="Monthly_dXdata1" sheetId="4" state="hidden" r:id="rId3"/>
    <sheet name="dXdata_for_text" sheetId="8" state="hidden" r:id="rId4"/>
    <sheet name="dXdata1" sheetId="11" state="hidden" r:id="rId5"/>
    <sheet name="annual" sheetId="10" state="hidden" r:id="rId6"/>
    <sheet name="New_TABLE" sheetId="20" state="hidden" r:id="rId7"/>
    <sheet name="Monthly_dXdata2" sheetId="16" state="hidden" r:id="rId8"/>
    <sheet name="dXdata2" sheetId="17" state="hidden" r:id="rId9"/>
    <sheet name="new annual" sheetId="18" state="hidden" r:id="rId10"/>
    <sheet name="New_Transpose_DataDG" sheetId="19" state="hidden" r:id="rId11"/>
  </sheets>
  <externalReferences>
    <externalReference r:id="rId12"/>
  </externalReferences>
  <definedNames>
    <definedName name="DATA" localSheetId="3">dXdata_for_text!$A$16:$BB$62</definedName>
    <definedName name="DATA" localSheetId="4">dXdata1!$A$16:$AE$27</definedName>
    <definedName name="DATA" localSheetId="8">dXdata2!$A$16:$AF$19</definedName>
    <definedName name="DATA" localSheetId="2">Monthly_dXdata1!$A$16:$AJ$62</definedName>
    <definedName name="DATA" localSheetId="7">Monthly_dXdata2!$A$16:$AG$29</definedName>
    <definedName name="DATES" localSheetId="3">dXdata_for_text!$A$16:$A$62</definedName>
    <definedName name="DATES" localSheetId="4">dXdata1!$A$16:$A$27</definedName>
    <definedName name="DATES" localSheetId="8">dXdata2!$A$16:$A$19</definedName>
    <definedName name="DATES" localSheetId="2">Monthly_dXdata1!$A$16:$A$62</definedName>
    <definedName name="DATES" localSheetId="7">Monthly_dXdata2!$A$16:$A$29</definedName>
    <definedName name="IDS" localSheetId="3">dXdata_for_text!$B$7:$BB$7</definedName>
    <definedName name="IDS" localSheetId="4">dXdata1!$B$7:$AE$7</definedName>
    <definedName name="IDS" localSheetId="8">dXdata2!$B$7:$AF$7</definedName>
    <definedName name="IDS" localSheetId="2">Monthly_dXdata1!$B$7:$AJ$7</definedName>
    <definedName name="IDS" localSheetId="7">Monthly_dXdata2!$B$7:$AG$7</definedName>
    <definedName name="OBS" localSheetId="3">dXdata_for_text!$B$16:$BB$62</definedName>
    <definedName name="OBS" localSheetId="4">dXdata1!$B$16:$AE$27</definedName>
    <definedName name="OBS" localSheetId="8">dXdata2!$B$16:$AF$19</definedName>
    <definedName name="OBS" localSheetId="2">Monthly_dXdata1!$B$16:$AJ$62</definedName>
    <definedName name="OBS" localSheetId="7">Monthly_dXdata2!$B$16:$AG$29</definedName>
    <definedName name="Z_FA1935AF_95D5_4828_97AD_FE9D4CD44601_.wvu.Cols" localSheetId="1" hidden="1">'Data Table'!$S:$XFD</definedName>
    <definedName name="Z_FA1935AF_95D5_4828_97AD_FE9D4CD44601_.wvu.Cols" localSheetId="0" hidden="1">'Monthly Trends'!$AJ:$XFD</definedName>
    <definedName name="Z_FA1935AF_95D5_4828_97AD_FE9D4CD44601_.wvu.Rows" localSheetId="0" hidden="1">'Monthly Trends'!$226:$1048576</definedName>
  </definedNames>
  <calcPr calcId="125725"/>
  <customWorkbookViews>
    <customWorkbookView name="testing" guid="{FA1935AF-95D5-4828-97AD-FE9D4CD44601}" includePrintSettings="0" maximized="1" xWindow="1" yWindow="1" windowWidth="1680" windowHeight="846" tabRatio="748" activeSheetId="21" showFormulaBar="0"/>
  </customWorkbookViews>
</workbook>
</file>

<file path=xl/calcChain.xml><?xml version="1.0" encoding="utf-8"?>
<calcChain xmlns="http://schemas.openxmlformats.org/spreadsheetml/2006/main">
  <c r="A1" i="21"/>
  <c r="A1" i="14"/>
  <c r="M2" i="21"/>
  <c r="V2"/>
  <c r="V2" i="14"/>
  <c r="C41" i="20"/>
  <c r="D41"/>
  <c r="E41"/>
  <c r="A1" i="19" a="1"/>
  <c r="B23" s="1"/>
  <c r="C1" a="1"/>
  <c r="F1" s="1"/>
  <c r="A1" i="18" a="1"/>
  <c r="A2" s="1"/>
  <c r="C1" a="1"/>
  <c r="D3" s="1"/>
  <c r="D6" i="20" l="1"/>
  <c r="C7" i="21"/>
  <c r="I3" i="20"/>
  <c r="H4" i="21"/>
  <c r="B30" i="20"/>
  <c r="B21" i="19"/>
  <c r="B13"/>
  <c r="B5"/>
  <c r="B14"/>
  <c r="B6"/>
  <c r="B15"/>
  <c r="B7"/>
  <c r="B17"/>
  <c r="B9"/>
  <c r="B16"/>
  <c r="B18"/>
  <c r="B2"/>
  <c r="B19"/>
  <c r="B11"/>
  <c r="B3"/>
  <c r="B8"/>
  <c r="B10"/>
  <c r="B20"/>
  <c r="B12"/>
  <c r="B4"/>
  <c r="A23" i="18"/>
  <c r="B9"/>
  <c r="B25"/>
  <c r="B10"/>
  <c r="B26"/>
  <c r="A11"/>
  <c r="A30"/>
  <c r="A14"/>
  <c r="B2"/>
  <c r="A31"/>
  <c r="A15"/>
  <c r="A3"/>
  <c r="B17"/>
  <c r="B18"/>
  <c r="B6"/>
  <c r="A6"/>
  <c r="A22"/>
  <c r="A7"/>
  <c r="O33" i="19"/>
  <c r="G33"/>
  <c r="O32"/>
  <c r="G32"/>
  <c r="O31"/>
  <c r="G31"/>
  <c r="O30"/>
  <c r="G30"/>
  <c r="O29"/>
  <c r="G29"/>
  <c r="O28"/>
  <c r="G28"/>
  <c r="O27"/>
  <c r="G27"/>
  <c r="O26"/>
  <c r="G26"/>
  <c r="O25"/>
  <c r="G25"/>
  <c r="O24"/>
  <c r="G24"/>
  <c r="O23"/>
  <c r="G23"/>
  <c r="O22"/>
  <c r="G22"/>
  <c r="O21"/>
  <c r="G21"/>
  <c r="O20"/>
  <c r="G20"/>
  <c r="O19"/>
  <c r="O18"/>
  <c r="O17"/>
  <c r="G17"/>
  <c r="O16"/>
  <c r="G16"/>
  <c r="O15"/>
  <c r="G15"/>
  <c r="O14"/>
  <c r="G14"/>
  <c r="O13"/>
  <c r="G13"/>
  <c r="O12"/>
  <c r="G12"/>
  <c r="O11"/>
  <c r="G11"/>
  <c r="O10"/>
  <c r="G10"/>
  <c r="O9"/>
  <c r="G9"/>
  <c r="O8"/>
  <c r="G8"/>
  <c r="O7"/>
  <c r="G7"/>
  <c r="O6"/>
  <c r="G6"/>
  <c r="O5"/>
  <c r="G5"/>
  <c r="O4"/>
  <c r="G4"/>
  <c r="O3"/>
  <c r="G3"/>
  <c r="O2"/>
  <c r="Q6" i="21" s="1"/>
  <c r="G2" i="19"/>
  <c r="I6" i="21" s="1"/>
  <c r="O1" i="19"/>
  <c r="G1"/>
  <c r="P33"/>
  <c r="H33"/>
  <c r="P32"/>
  <c r="H32"/>
  <c r="P31"/>
  <c r="H31"/>
  <c r="P30"/>
  <c r="H30"/>
  <c r="P29"/>
  <c r="H29"/>
  <c r="P28"/>
  <c r="H28"/>
  <c r="P27"/>
  <c r="H27"/>
  <c r="P26"/>
  <c r="H26"/>
  <c r="P25"/>
  <c r="H25"/>
  <c r="P24"/>
  <c r="H24"/>
  <c r="P23"/>
  <c r="H23"/>
  <c r="P22"/>
  <c r="H22"/>
  <c r="P21"/>
  <c r="H21"/>
  <c r="P20"/>
  <c r="H20"/>
  <c r="P19"/>
  <c r="H19"/>
  <c r="P18"/>
  <c r="H18"/>
  <c r="P17"/>
  <c r="H17"/>
  <c r="P16"/>
  <c r="H16"/>
  <c r="P15"/>
  <c r="H15"/>
  <c r="P14"/>
  <c r="H14"/>
  <c r="P13"/>
  <c r="H13"/>
  <c r="P12"/>
  <c r="H12"/>
  <c r="P11"/>
  <c r="H11"/>
  <c r="P10"/>
  <c r="H10"/>
  <c r="P9"/>
  <c r="H9"/>
  <c r="P8"/>
  <c r="H8"/>
  <c r="P7"/>
  <c r="H7"/>
  <c r="P6"/>
  <c r="H6"/>
  <c r="P5"/>
  <c r="H5"/>
  <c r="P4"/>
  <c r="H4"/>
  <c r="P3"/>
  <c r="H3"/>
  <c r="P2"/>
  <c r="R6" i="21" s="1"/>
  <c r="H2" i="19"/>
  <c r="J6" i="21" s="1"/>
  <c r="P1" i="19"/>
  <c r="H1"/>
  <c r="A1"/>
  <c r="A3" i="20" s="1"/>
  <c r="I33" i="19"/>
  <c r="A33"/>
  <c r="I32"/>
  <c r="A32"/>
  <c r="I31"/>
  <c r="A31"/>
  <c r="I30"/>
  <c r="A30"/>
  <c r="I29"/>
  <c r="A29"/>
  <c r="I28"/>
  <c r="A28"/>
  <c r="I27"/>
  <c r="A27"/>
  <c r="I26"/>
  <c r="A26"/>
  <c r="I25"/>
  <c r="A25"/>
  <c r="I24"/>
  <c r="A24"/>
  <c r="I23"/>
  <c r="A23"/>
  <c r="I22"/>
  <c r="A22"/>
  <c r="I21"/>
  <c r="A21"/>
  <c r="I20"/>
  <c r="A20"/>
  <c r="I19"/>
  <c r="A19"/>
  <c r="I18"/>
  <c r="A18"/>
  <c r="I17"/>
  <c r="A17"/>
  <c r="I16"/>
  <c r="A16"/>
  <c r="I15"/>
  <c r="A15"/>
  <c r="I14"/>
  <c r="A14"/>
  <c r="I13"/>
  <c r="A13"/>
  <c r="I12"/>
  <c r="A12"/>
  <c r="I11"/>
  <c r="A11"/>
  <c r="I10"/>
  <c r="A10"/>
  <c r="I9"/>
  <c r="A9"/>
  <c r="I8"/>
  <c r="A8"/>
  <c r="I7"/>
  <c r="A7"/>
  <c r="I6"/>
  <c r="A6"/>
  <c r="I5"/>
  <c r="A5"/>
  <c r="I4"/>
  <c r="A4"/>
  <c r="I3"/>
  <c r="A3"/>
  <c r="I2"/>
  <c r="K6" i="21" s="1"/>
  <c r="A2" i="19"/>
  <c r="I1"/>
  <c r="B1"/>
  <c r="C33"/>
  <c r="K31"/>
  <c r="C30"/>
  <c r="K28"/>
  <c r="C27"/>
  <c r="K25"/>
  <c r="C24"/>
  <c r="K22"/>
  <c r="C21"/>
  <c r="K19"/>
  <c r="C18"/>
  <c r="K16"/>
  <c r="C15"/>
  <c r="K13"/>
  <c r="K12"/>
  <c r="C11"/>
  <c r="K9"/>
  <c r="K8"/>
  <c r="C7"/>
  <c r="K5"/>
  <c r="C4"/>
  <c r="C3"/>
  <c r="K2"/>
  <c r="M6" i="21" s="1"/>
  <c r="C1" i="19"/>
  <c r="L33"/>
  <c r="D33"/>
  <c r="L32"/>
  <c r="D32"/>
  <c r="L31"/>
  <c r="D31"/>
  <c r="L30"/>
  <c r="D30"/>
  <c r="L29"/>
  <c r="D29"/>
  <c r="L28"/>
  <c r="D28"/>
  <c r="L27"/>
  <c r="D27"/>
  <c r="L26"/>
  <c r="D26"/>
  <c r="L25"/>
  <c r="D25"/>
  <c r="L24"/>
  <c r="D24"/>
  <c r="L23"/>
  <c r="D23"/>
  <c r="L22"/>
  <c r="D22"/>
  <c r="L21"/>
  <c r="D21"/>
  <c r="L20"/>
  <c r="D20"/>
  <c r="L19"/>
  <c r="D19"/>
  <c r="L18"/>
  <c r="D18"/>
  <c r="L17"/>
  <c r="D17"/>
  <c r="L16"/>
  <c r="D16"/>
  <c r="L15"/>
  <c r="D15"/>
  <c r="L14"/>
  <c r="D14"/>
  <c r="L13"/>
  <c r="D13"/>
  <c r="L12"/>
  <c r="D12"/>
  <c r="L11"/>
  <c r="D11"/>
  <c r="L10"/>
  <c r="D10"/>
  <c r="L9"/>
  <c r="D9"/>
  <c r="L8"/>
  <c r="D8"/>
  <c r="L7"/>
  <c r="D7"/>
  <c r="L6"/>
  <c r="D6"/>
  <c r="L5"/>
  <c r="D5"/>
  <c r="L4"/>
  <c r="D4"/>
  <c r="L3"/>
  <c r="D3"/>
  <c r="L2"/>
  <c r="N6" i="21" s="1"/>
  <c r="D2" i="19"/>
  <c r="F6" i="21" s="1"/>
  <c r="L1" i="19"/>
  <c r="D1"/>
  <c r="G19"/>
  <c r="J33"/>
  <c r="J32"/>
  <c r="J31"/>
  <c r="J30"/>
  <c r="J29"/>
  <c r="B29"/>
  <c r="B28"/>
  <c r="B27"/>
  <c r="B26"/>
  <c r="J25"/>
  <c r="J24"/>
  <c r="J23"/>
  <c r="B22"/>
  <c r="J18"/>
  <c r="J17"/>
  <c r="J16"/>
  <c r="J15"/>
  <c r="J14"/>
  <c r="J13"/>
  <c r="J12"/>
  <c r="J11"/>
  <c r="J10"/>
  <c r="J9"/>
  <c r="J8"/>
  <c r="J7"/>
  <c r="J6"/>
  <c r="J3"/>
  <c r="J2"/>
  <c r="L6" i="21" s="1"/>
  <c r="J1" i="19"/>
  <c r="K32"/>
  <c r="C31"/>
  <c r="K29"/>
  <c r="C28"/>
  <c r="K26"/>
  <c r="C25"/>
  <c r="K23"/>
  <c r="C22"/>
  <c r="K20"/>
  <c r="C19"/>
  <c r="K17"/>
  <c r="C16"/>
  <c r="K14"/>
  <c r="C13"/>
  <c r="K11"/>
  <c r="C10"/>
  <c r="C8"/>
  <c r="K6"/>
  <c r="C5"/>
  <c r="K3"/>
  <c r="K1"/>
  <c r="M33"/>
  <c r="E33"/>
  <c r="M32"/>
  <c r="E32"/>
  <c r="M31"/>
  <c r="E31"/>
  <c r="M30"/>
  <c r="E30"/>
  <c r="M29"/>
  <c r="E29"/>
  <c r="M28"/>
  <c r="E28"/>
  <c r="M27"/>
  <c r="E27"/>
  <c r="M26"/>
  <c r="E26"/>
  <c r="M25"/>
  <c r="E25"/>
  <c r="M24"/>
  <c r="E24"/>
  <c r="M23"/>
  <c r="E23"/>
  <c r="M22"/>
  <c r="E22"/>
  <c r="M21"/>
  <c r="E21"/>
  <c r="M20"/>
  <c r="E20"/>
  <c r="M19"/>
  <c r="E19"/>
  <c r="M18"/>
  <c r="E18"/>
  <c r="M17"/>
  <c r="E17"/>
  <c r="M16"/>
  <c r="E16"/>
  <c r="M15"/>
  <c r="E15"/>
  <c r="M14"/>
  <c r="E14"/>
  <c r="M13"/>
  <c r="E13"/>
  <c r="M12"/>
  <c r="E12"/>
  <c r="M11"/>
  <c r="E11"/>
  <c r="M10"/>
  <c r="E10"/>
  <c r="M9"/>
  <c r="E9"/>
  <c r="M8"/>
  <c r="E8"/>
  <c r="M7"/>
  <c r="E7"/>
  <c r="M6"/>
  <c r="E6"/>
  <c r="M5"/>
  <c r="E5"/>
  <c r="M4"/>
  <c r="E4"/>
  <c r="M3"/>
  <c r="E3"/>
  <c r="M2"/>
  <c r="O6" i="21" s="1"/>
  <c r="E2" i="19"/>
  <c r="G6" i="21" s="1"/>
  <c r="M1" i="19"/>
  <c r="E1"/>
  <c r="G18"/>
  <c r="B33"/>
  <c r="B32"/>
  <c r="B31"/>
  <c r="B30"/>
  <c r="J28"/>
  <c r="J27"/>
  <c r="J26"/>
  <c r="B25"/>
  <c r="B24"/>
  <c r="J22"/>
  <c r="J21"/>
  <c r="J20"/>
  <c r="J19"/>
  <c r="J5"/>
  <c r="J4"/>
  <c r="K33"/>
  <c r="C32"/>
  <c r="K30"/>
  <c r="C29"/>
  <c r="K27"/>
  <c r="C26"/>
  <c r="K24"/>
  <c r="C23"/>
  <c r="K21"/>
  <c r="C20"/>
  <c r="K18"/>
  <c r="C17"/>
  <c r="K15"/>
  <c r="C14"/>
  <c r="C12"/>
  <c r="K10"/>
  <c r="C9"/>
  <c r="K7"/>
  <c r="C6"/>
  <c r="K4"/>
  <c r="C2"/>
  <c r="E6" i="21" s="1"/>
  <c r="N33" i="19"/>
  <c r="F33"/>
  <c r="N32"/>
  <c r="F32"/>
  <c r="N31"/>
  <c r="F31"/>
  <c r="N30"/>
  <c r="F30"/>
  <c r="N29"/>
  <c r="F29"/>
  <c r="N28"/>
  <c r="F28"/>
  <c r="N27"/>
  <c r="F27"/>
  <c r="N26"/>
  <c r="F26"/>
  <c r="N25"/>
  <c r="F25"/>
  <c r="N24"/>
  <c r="F24"/>
  <c r="N23"/>
  <c r="F23"/>
  <c r="N22"/>
  <c r="F22"/>
  <c r="N21"/>
  <c r="F21"/>
  <c r="N20"/>
  <c r="F20"/>
  <c r="N19"/>
  <c r="F19"/>
  <c r="N18"/>
  <c r="F18"/>
  <c r="N17"/>
  <c r="F17"/>
  <c r="N16"/>
  <c r="F16"/>
  <c r="N15"/>
  <c r="F15"/>
  <c r="N14"/>
  <c r="F14"/>
  <c r="N13"/>
  <c r="F13"/>
  <c r="N12"/>
  <c r="F12"/>
  <c r="N11"/>
  <c r="F11"/>
  <c r="N10"/>
  <c r="F10"/>
  <c r="N9"/>
  <c r="F9"/>
  <c r="N8"/>
  <c r="F8"/>
  <c r="N7"/>
  <c r="F7"/>
  <c r="N6"/>
  <c r="F6"/>
  <c r="N5"/>
  <c r="F5"/>
  <c r="N4"/>
  <c r="F4"/>
  <c r="N3"/>
  <c r="F3"/>
  <c r="N2"/>
  <c r="P6" i="21" s="1"/>
  <c r="F2" i="19"/>
  <c r="H6" i="21" s="1"/>
  <c r="N1" i="19"/>
  <c r="D32" i="18"/>
  <c r="C29"/>
  <c r="E27"/>
  <c r="D24"/>
  <c r="C21"/>
  <c r="E19"/>
  <c r="D16"/>
  <c r="C13"/>
  <c r="E11"/>
  <c r="D8"/>
  <c r="C5"/>
  <c r="E3"/>
  <c r="E32"/>
  <c r="B31"/>
  <c r="D29"/>
  <c r="A28"/>
  <c r="C26"/>
  <c r="E24"/>
  <c r="B23"/>
  <c r="D21"/>
  <c r="A20"/>
  <c r="C18"/>
  <c r="E16"/>
  <c r="B15"/>
  <c r="D13"/>
  <c r="A12"/>
  <c r="C10"/>
  <c r="E8"/>
  <c r="B7"/>
  <c r="D5"/>
  <c r="A4"/>
  <c r="C2"/>
  <c r="A1"/>
  <c r="C31"/>
  <c r="E29"/>
  <c r="B28"/>
  <c r="D26"/>
  <c r="A25"/>
  <c r="C23"/>
  <c r="E21"/>
  <c r="B20"/>
  <c r="D18"/>
  <c r="A17"/>
  <c r="C15"/>
  <c r="E13"/>
  <c r="B12"/>
  <c r="D10"/>
  <c r="A9"/>
  <c r="C7"/>
  <c r="E5"/>
  <c r="B4"/>
  <c r="D2"/>
  <c r="B1"/>
  <c r="B30"/>
  <c r="A27"/>
  <c r="E23"/>
  <c r="D20"/>
  <c r="C17"/>
  <c r="D12"/>
  <c r="E7"/>
  <c r="C1"/>
  <c r="A32"/>
  <c r="C30"/>
  <c r="E28"/>
  <c r="B27"/>
  <c r="D25"/>
  <c r="A24"/>
  <c r="C22"/>
  <c r="E20"/>
  <c r="B19"/>
  <c r="D17"/>
  <c r="A16"/>
  <c r="C14"/>
  <c r="E12"/>
  <c r="B11"/>
  <c r="D9"/>
  <c r="A8"/>
  <c r="C6"/>
  <c r="E4"/>
  <c r="B3"/>
  <c r="D1"/>
  <c r="D31"/>
  <c r="C28"/>
  <c r="D23"/>
  <c r="C20"/>
  <c r="E18"/>
  <c r="D15"/>
  <c r="C12"/>
  <c r="E10"/>
  <c r="D7"/>
  <c r="E2"/>
  <c r="E31"/>
  <c r="D28"/>
  <c r="C25"/>
  <c r="B22"/>
  <c r="A19"/>
  <c r="E15"/>
  <c r="B14"/>
  <c r="C9"/>
  <c r="B32"/>
  <c r="D30"/>
  <c r="A29"/>
  <c r="C27"/>
  <c r="E25"/>
  <c r="B24"/>
  <c r="D22"/>
  <c r="A21"/>
  <c r="C19"/>
  <c r="E17"/>
  <c r="B16"/>
  <c r="D14"/>
  <c r="A13"/>
  <c r="C11"/>
  <c r="E9"/>
  <c r="B8"/>
  <c r="D6"/>
  <c r="A5"/>
  <c r="C3"/>
  <c r="E1"/>
  <c r="E26"/>
  <c r="C4"/>
  <c r="D4"/>
  <c r="C32"/>
  <c r="E30"/>
  <c r="B29"/>
  <c r="D27"/>
  <c r="A26"/>
  <c r="C24"/>
  <c r="E22"/>
  <c r="B21"/>
  <c r="D19"/>
  <c r="A18"/>
  <c r="C16"/>
  <c r="E14"/>
  <c r="B13"/>
  <c r="D11"/>
  <c r="A10"/>
  <c r="C8"/>
  <c r="E6"/>
  <c r="B5"/>
  <c r="E38" i="20" l="1"/>
  <c r="D39" i="21"/>
  <c r="D9" i="20"/>
  <c r="C10" i="21"/>
  <c r="C26" i="20"/>
  <c r="B27" i="21"/>
  <c r="E39" i="20"/>
  <c r="D40" i="21"/>
  <c r="D30" i="20"/>
  <c r="C31" i="21"/>
  <c r="D12" i="20"/>
  <c r="C13" i="21"/>
  <c r="C29" i="20"/>
  <c r="B30" i="21"/>
  <c r="E10" i="20"/>
  <c r="D11" i="21"/>
  <c r="D5" i="20"/>
  <c r="C6" i="21"/>
  <c r="C20" i="20"/>
  <c r="B21" i="21"/>
  <c r="E11" i="20"/>
  <c r="D12" i="21"/>
  <c r="D28" i="20"/>
  <c r="C29" i="21"/>
  <c r="E6" i="20"/>
  <c r="D7" i="21"/>
  <c r="D31" i="20"/>
  <c r="C32" i="21"/>
  <c r="C21" i="20"/>
  <c r="B22" i="21"/>
  <c r="E23" i="20"/>
  <c r="D24" i="21"/>
  <c r="D38" i="20"/>
  <c r="C39" i="21"/>
  <c r="D36" i="20"/>
  <c r="C37" i="21"/>
  <c r="C27" i="20"/>
  <c r="B28" i="21"/>
  <c r="E27" i="20"/>
  <c r="D28" i="21"/>
  <c r="C3" i="20"/>
  <c r="B4" i="21"/>
  <c r="E18" i="20"/>
  <c r="D19" i="21"/>
  <c r="D33" i="20"/>
  <c r="C34" i="21"/>
  <c r="E40" i="20"/>
  <c r="D41" i="21"/>
  <c r="C28" i="20"/>
  <c r="B29" i="21"/>
  <c r="E19" i="20"/>
  <c r="D20" i="21"/>
  <c r="D35" i="20"/>
  <c r="C36" i="21"/>
  <c r="C6" i="20"/>
  <c r="B7" i="21"/>
  <c r="C32" i="20"/>
  <c r="B33" i="21"/>
  <c r="E24" i="20"/>
  <c r="D25" i="21"/>
  <c r="C9" i="20"/>
  <c r="B10" i="21"/>
  <c r="D8" i="20"/>
  <c r="C9" i="21"/>
  <c r="C24" i="20"/>
  <c r="B25" i="21"/>
  <c r="E26" i="20"/>
  <c r="D27" i="21"/>
  <c r="E3" i="20"/>
  <c r="D4" i="21"/>
  <c r="D19" i="20"/>
  <c r="C20" i="21"/>
  <c r="C35" i="20"/>
  <c r="B36" i="21"/>
  <c r="D20" i="20"/>
  <c r="C21" i="21"/>
  <c r="E7" i="20"/>
  <c r="D8" i="21"/>
  <c r="D23" i="20"/>
  <c r="C24" i="21"/>
  <c r="C38" i="20"/>
  <c r="B39" i="21"/>
  <c r="D14" i="20"/>
  <c r="C15" i="21"/>
  <c r="C30" i="20"/>
  <c r="B31" i="21"/>
  <c r="E21" i="20"/>
  <c r="D22" i="21"/>
  <c r="D37" i="20"/>
  <c r="C38" i="21"/>
  <c r="D21" i="20"/>
  <c r="C22" i="21"/>
  <c r="D15" i="20"/>
  <c r="C16" i="21"/>
  <c r="C31" i="20"/>
  <c r="B32" i="21"/>
  <c r="E33" i="20"/>
  <c r="D34" i="21"/>
  <c r="E32" i="20"/>
  <c r="D33" i="21"/>
  <c r="C16" i="20"/>
  <c r="B17" i="21"/>
  <c r="E36" i="20"/>
  <c r="D37" i="21"/>
  <c r="E30" i="20"/>
  <c r="D31" i="21"/>
  <c r="E28" i="20"/>
  <c r="D29" i="21"/>
  <c r="C5" i="20"/>
  <c r="B6" i="21"/>
  <c r="C18" i="20"/>
  <c r="B19" i="21"/>
  <c r="E29" i="20"/>
  <c r="D30" i="21"/>
  <c r="C7" i="20"/>
  <c r="B8" i="21"/>
  <c r="C15" i="20"/>
  <c r="B16" i="21"/>
  <c r="E20" i="20"/>
  <c r="D21" i="21"/>
  <c r="E14" i="20"/>
  <c r="D15" i="21"/>
  <c r="D3" i="20"/>
  <c r="C4" i="21"/>
  <c r="C19" i="20"/>
  <c r="B20" i="21"/>
  <c r="D27" i="20"/>
  <c r="C28" i="21"/>
  <c r="C10" i="20"/>
  <c r="B11" i="21"/>
  <c r="D18" i="20"/>
  <c r="C19" i="21"/>
  <c r="C33" i="20"/>
  <c r="B34" i="21"/>
  <c r="E15" i="20"/>
  <c r="D16" i="21"/>
  <c r="D40" i="20"/>
  <c r="C41" i="21"/>
  <c r="C11" i="20"/>
  <c r="B12" i="21"/>
  <c r="E12" i="20"/>
  <c r="D13" i="21"/>
  <c r="D29" i="20"/>
  <c r="C30" i="21"/>
  <c r="D39" i="20"/>
  <c r="C40" i="21"/>
  <c r="E16" i="20"/>
  <c r="D17" i="21"/>
  <c r="D32" i="20"/>
  <c r="C33" i="21"/>
  <c r="C23" i="20"/>
  <c r="B24" i="21"/>
  <c r="E8" i="20"/>
  <c r="D9" i="21"/>
  <c r="D24" i="20"/>
  <c r="C25" i="21"/>
  <c r="C39" i="20"/>
  <c r="B40" i="21"/>
  <c r="E31" i="20"/>
  <c r="D32" i="21"/>
  <c r="D11" i="20"/>
  <c r="C12" i="21"/>
  <c r="C37" i="20"/>
  <c r="B38" i="21"/>
  <c r="D7" i="20"/>
  <c r="C8" i="21"/>
  <c r="D10" i="20"/>
  <c r="C11" i="21"/>
  <c r="E9" i="20"/>
  <c r="D10" i="21"/>
  <c r="D26" i="20"/>
  <c r="C27" i="21"/>
  <c r="C40" i="20"/>
  <c r="B41" i="21"/>
  <c r="C12" i="20"/>
  <c r="B13" i="21"/>
  <c r="E5" i="20"/>
  <c r="D6" i="21"/>
  <c r="C36" i="20"/>
  <c r="B37" i="21"/>
  <c r="D16" i="20"/>
  <c r="C17" i="21"/>
  <c r="E37" i="20"/>
  <c r="D38" i="21"/>
  <c r="C14" i="20"/>
  <c r="B15" i="21"/>
  <c r="C8" i="20"/>
  <c r="B9" i="21"/>
  <c r="E35" i="20"/>
  <c r="D36" i="21"/>
  <c r="I20" i="20"/>
  <c r="H21" i="21"/>
  <c r="F9" i="20"/>
  <c r="E10" i="21"/>
  <c r="P6" i="20"/>
  <c r="O7" i="21"/>
  <c r="P30" i="20"/>
  <c r="O31" i="21"/>
  <c r="M12" i="20"/>
  <c r="L13" i="21"/>
  <c r="G28" i="20"/>
  <c r="F29" i="21"/>
  <c r="N39" i="20"/>
  <c r="M40" i="21"/>
  <c r="S24" i="20"/>
  <c r="R25" i="21"/>
  <c r="R23" i="20"/>
  <c r="Q24" i="21"/>
  <c r="Q9" i="20"/>
  <c r="P10" i="21"/>
  <c r="Q19" i="20"/>
  <c r="P20" i="21"/>
  <c r="Q29" i="20"/>
  <c r="P30" i="21"/>
  <c r="Q33" i="20"/>
  <c r="P34" i="21"/>
  <c r="F23" i="20"/>
  <c r="E24" i="21"/>
  <c r="M28" i="20"/>
  <c r="L29" i="21"/>
  <c r="H10" i="20"/>
  <c r="G11" i="21"/>
  <c r="H20" i="20"/>
  <c r="G21" i="21"/>
  <c r="H35" i="20"/>
  <c r="G36" i="21"/>
  <c r="H39" i="20"/>
  <c r="G40" i="21"/>
  <c r="N37" i="20"/>
  <c r="M38" i="21"/>
  <c r="M11" i="20"/>
  <c r="L12" i="21"/>
  <c r="O11" i="20"/>
  <c r="N12" i="21"/>
  <c r="O21" i="20"/>
  <c r="N22" i="21"/>
  <c r="O31" i="20"/>
  <c r="N32" i="21"/>
  <c r="O36" i="20"/>
  <c r="N37" i="21"/>
  <c r="O40" i="20"/>
  <c r="N41" i="21"/>
  <c r="F38" i="20"/>
  <c r="E39" i="21"/>
  <c r="L6" i="20"/>
  <c r="K7" i="21"/>
  <c r="L10" i="20"/>
  <c r="K11" i="21"/>
  <c r="L15" i="20"/>
  <c r="K16" i="21"/>
  <c r="L30" i="20"/>
  <c r="K31" i="21"/>
  <c r="L39" i="20"/>
  <c r="K40" i="21"/>
  <c r="K5" i="20"/>
  <c r="K9"/>
  <c r="J10" i="21"/>
  <c r="K14" i="20"/>
  <c r="J15" i="21"/>
  <c r="K19" i="20"/>
  <c r="J20" i="21"/>
  <c r="K29" i="20"/>
  <c r="J30" i="21"/>
  <c r="K38" i="20"/>
  <c r="J39" i="21"/>
  <c r="J3" i="20"/>
  <c r="I4" i="21"/>
  <c r="J8" i="20"/>
  <c r="I9" i="21"/>
  <c r="J12" i="20"/>
  <c r="I13" i="21"/>
  <c r="J18" i="20"/>
  <c r="I19" i="21"/>
  <c r="J23" i="20"/>
  <c r="I24" i="21"/>
  <c r="J29" i="20"/>
  <c r="I30" i="21"/>
  <c r="J33" i="20"/>
  <c r="I34" i="21"/>
  <c r="J38" i="20"/>
  <c r="I39" i="21"/>
  <c r="I5" i="20"/>
  <c r="I9"/>
  <c r="H10" i="21"/>
  <c r="I14" i="20"/>
  <c r="H15" i="21"/>
  <c r="I19" i="20"/>
  <c r="H20" i="21"/>
  <c r="I29" i="20"/>
  <c r="H30" i="21"/>
  <c r="I38" i="20"/>
  <c r="H39" i="21"/>
  <c r="F5" i="20"/>
  <c r="N20"/>
  <c r="M21" i="21"/>
  <c r="N35" i="20"/>
  <c r="M36" i="21"/>
  <c r="M27" i="20"/>
  <c r="L28" i="21"/>
  <c r="P5" i="20"/>
  <c r="P9"/>
  <c r="O10" i="21"/>
  <c r="P14" i="20"/>
  <c r="O15" i="21"/>
  <c r="P19" i="20"/>
  <c r="O20" i="21"/>
  <c r="P29" i="20"/>
  <c r="O30" i="21"/>
  <c r="P33" i="20"/>
  <c r="O34" i="21"/>
  <c r="P38" i="20"/>
  <c r="O39" i="21"/>
  <c r="N6" i="20"/>
  <c r="M7" i="21"/>
  <c r="F21" i="20"/>
  <c r="E22" i="21"/>
  <c r="F36" i="20"/>
  <c r="E37" i="21"/>
  <c r="M10" i="20"/>
  <c r="L11" i="21"/>
  <c r="M20" i="20"/>
  <c r="L21" i="21"/>
  <c r="M41" i="20"/>
  <c r="G7"/>
  <c r="F8" i="21"/>
  <c r="G11" i="20"/>
  <c r="F12" i="21"/>
  <c r="G16" i="20"/>
  <c r="F17" i="21"/>
  <c r="G21" i="20"/>
  <c r="F22" i="21"/>
  <c r="G27" i="20"/>
  <c r="F28" i="21"/>
  <c r="G31" i="20"/>
  <c r="F32" i="21"/>
  <c r="G36" i="20"/>
  <c r="F37" i="21"/>
  <c r="G40" i="20"/>
  <c r="F41" i="21"/>
  <c r="N8" i="20"/>
  <c r="M9" i="21"/>
  <c r="N21" i="20"/>
  <c r="M22" i="21"/>
  <c r="N36" i="20"/>
  <c r="M37" i="21"/>
  <c r="S3" i="20"/>
  <c r="R4" i="21"/>
  <c r="S8" i="20"/>
  <c r="R9" i="21"/>
  <c r="S12" i="20"/>
  <c r="R13" i="21"/>
  <c r="S18" i="20"/>
  <c r="R19" i="21"/>
  <c r="S23" i="20"/>
  <c r="R24" i="21"/>
  <c r="S28" i="20"/>
  <c r="R29" i="21"/>
  <c r="S32" i="20"/>
  <c r="R33" i="21"/>
  <c r="S37" i="20"/>
  <c r="R38" i="21"/>
  <c r="S41" i="20"/>
  <c r="R7"/>
  <c r="Q8" i="21"/>
  <c r="R11" i="20"/>
  <c r="Q12" i="21"/>
  <c r="R16" i="20"/>
  <c r="Q17" i="21"/>
  <c r="R21" i="20"/>
  <c r="Q22" i="21"/>
  <c r="R28" i="20"/>
  <c r="Q29" i="21"/>
  <c r="R32" i="20"/>
  <c r="Q33" i="21"/>
  <c r="R37" i="20"/>
  <c r="Q38" i="21"/>
  <c r="R41" i="20"/>
  <c r="Q3"/>
  <c r="P4" i="21"/>
  <c r="Q8" i="20"/>
  <c r="P9" i="21"/>
  <c r="Q12" i="20"/>
  <c r="P13" i="21"/>
  <c r="Q18" i="20"/>
  <c r="P19" i="21"/>
  <c r="Q23" i="20"/>
  <c r="P24" i="21"/>
  <c r="Q28" i="20"/>
  <c r="P29" i="21"/>
  <c r="Q32" i="20"/>
  <c r="P33" i="21"/>
  <c r="Q37" i="20"/>
  <c r="P38" i="21"/>
  <c r="Q41" i="20"/>
  <c r="F19"/>
  <c r="E20" i="21"/>
  <c r="F33" i="20"/>
  <c r="E34" i="21"/>
  <c r="M26" i="20"/>
  <c r="L27" i="21"/>
  <c r="M36" i="20"/>
  <c r="L37" i="21"/>
  <c r="H5" i="20"/>
  <c r="H9"/>
  <c r="G10" i="21"/>
  <c r="H14" i="20"/>
  <c r="G15" i="21"/>
  <c r="H19" i="20"/>
  <c r="G20" i="21"/>
  <c r="H24" i="20"/>
  <c r="G25" i="21"/>
  <c r="H29" i="20"/>
  <c r="G30" i="21"/>
  <c r="H33" i="20"/>
  <c r="G34" i="21"/>
  <c r="H38" i="20"/>
  <c r="G39" i="21"/>
  <c r="N3" i="20"/>
  <c r="M4" i="21"/>
  <c r="N19" i="20"/>
  <c r="M20" i="21"/>
  <c r="N33" i="20"/>
  <c r="M34" i="21"/>
  <c r="M9" i="20"/>
  <c r="L10" i="21"/>
  <c r="M19" i="20"/>
  <c r="L20" i="21"/>
  <c r="M32" i="20"/>
  <c r="L33" i="21"/>
  <c r="M40" i="20"/>
  <c r="L41" i="21"/>
  <c r="O6" i="20"/>
  <c r="N7" i="21"/>
  <c r="O10" i="20"/>
  <c r="N11" i="21"/>
  <c r="O15" i="20"/>
  <c r="N16" i="21"/>
  <c r="O20" i="20"/>
  <c r="N21" i="21"/>
  <c r="O26" i="20"/>
  <c r="N27" i="21"/>
  <c r="O30" i="20"/>
  <c r="N31" i="21"/>
  <c r="O35" i="20"/>
  <c r="N36" i="21"/>
  <c r="O39" i="20"/>
  <c r="N40" i="21"/>
  <c r="F7" i="20"/>
  <c r="E8" i="21"/>
  <c r="F20" i="20"/>
  <c r="E21" i="21"/>
  <c r="F35" i="20"/>
  <c r="E36" i="21"/>
  <c r="L5" i="20"/>
  <c r="L9"/>
  <c r="K10" i="21"/>
  <c r="L14" i="20"/>
  <c r="K15" i="21"/>
  <c r="L19" i="20"/>
  <c r="K20" i="21"/>
  <c r="L24" i="20"/>
  <c r="K25" i="21"/>
  <c r="L29" i="20"/>
  <c r="K30" i="21"/>
  <c r="L33" i="20"/>
  <c r="K34" i="21"/>
  <c r="L38" i="20"/>
  <c r="K39" i="21"/>
  <c r="K3" i="20"/>
  <c r="J4" i="21"/>
  <c r="K8" i="20"/>
  <c r="J9" i="21"/>
  <c r="K12" i="20"/>
  <c r="J13" i="21"/>
  <c r="K18" i="20"/>
  <c r="J19" i="21"/>
  <c r="K23" i="20"/>
  <c r="J24" i="21"/>
  <c r="K28" i="20"/>
  <c r="J29" i="21"/>
  <c r="K32" i="20"/>
  <c r="J33" i="21"/>
  <c r="K37" i="20"/>
  <c r="J38" i="21"/>
  <c r="K41" i="20"/>
  <c r="J7"/>
  <c r="I8" i="21"/>
  <c r="J11" i="20"/>
  <c r="I12" i="21"/>
  <c r="J16" i="20"/>
  <c r="I17" i="21"/>
  <c r="J21" i="20"/>
  <c r="I22" i="21"/>
  <c r="J28" i="20"/>
  <c r="I29" i="21"/>
  <c r="J32" i="20"/>
  <c r="I33" i="21"/>
  <c r="J37" i="20"/>
  <c r="I38" i="21"/>
  <c r="J41" i="20"/>
  <c r="I8"/>
  <c r="H9" i="21"/>
  <c r="I12" i="20"/>
  <c r="H13" i="21"/>
  <c r="I18" i="20"/>
  <c r="H19" i="21"/>
  <c r="I23" i="20"/>
  <c r="H24" i="21"/>
  <c r="I28" i="20"/>
  <c r="H29" i="21"/>
  <c r="I32" i="20"/>
  <c r="H33" i="21"/>
  <c r="I37" i="20"/>
  <c r="H38" i="21"/>
  <c r="I41" i="20"/>
  <c r="F16"/>
  <c r="E17" i="21"/>
  <c r="N31" i="20"/>
  <c r="M32" i="21"/>
  <c r="M8" i="20"/>
  <c r="L9" i="21"/>
  <c r="M35" i="20"/>
  <c r="L36" i="21"/>
  <c r="P3" i="20"/>
  <c r="O4" i="21"/>
  <c r="P8" i="20"/>
  <c r="O9" i="21"/>
  <c r="P12" i="20"/>
  <c r="O13" i="21"/>
  <c r="P18" i="20"/>
  <c r="O19" i="21"/>
  <c r="P23" i="20"/>
  <c r="O24" i="21"/>
  <c r="P28" i="20"/>
  <c r="O29" i="21"/>
  <c r="P32" i="20"/>
  <c r="O33" i="21"/>
  <c r="P37" i="20"/>
  <c r="O38" i="21"/>
  <c r="P41" i="20"/>
  <c r="F18"/>
  <c r="E19" i="21"/>
  <c r="F32" i="20"/>
  <c r="E33" i="21"/>
  <c r="M6" i="20"/>
  <c r="L7" i="21"/>
  <c r="M18" i="20"/>
  <c r="L19" i="21"/>
  <c r="M31" i="20"/>
  <c r="L32" i="21"/>
  <c r="M39" i="20"/>
  <c r="L40" i="21"/>
  <c r="G6" i="20"/>
  <c r="F7" i="21"/>
  <c r="G10" i="20"/>
  <c r="F11" i="21"/>
  <c r="G15" i="20"/>
  <c r="F16" i="21"/>
  <c r="G20" i="20"/>
  <c r="F21" i="21"/>
  <c r="G26" i="20"/>
  <c r="F27" i="21"/>
  <c r="G30" i="20"/>
  <c r="F31" i="21"/>
  <c r="G35" i="20"/>
  <c r="F36" i="21"/>
  <c r="G39" i="20"/>
  <c r="F40" i="21"/>
  <c r="F6" i="20"/>
  <c r="E7" i="21"/>
  <c r="N18" i="20"/>
  <c r="M19" i="21"/>
  <c r="N32" i="20"/>
  <c r="M33" i="21"/>
  <c r="S7" i="20"/>
  <c r="R8" i="21"/>
  <c r="S11" i="20"/>
  <c r="R12" i="21"/>
  <c r="S16" i="20"/>
  <c r="R17" i="21"/>
  <c r="S21" i="20"/>
  <c r="R22" i="21"/>
  <c r="S27" i="20"/>
  <c r="R28" i="21"/>
  <c r="S31" i="20"/>
  <c r="R32" i="21"/>
  <c r="S36" i="20"/>
  <c r="R37" i="21"/>
  <c r="S40" i="20"/>
  <c r="R41" i="21"/>
  <c r="R6" i="20"/>
  <c r="Q7" i="21"/>
  <c r="R10" i="20"/>
  <c r="Q11" i="21"/>
  <c r="R15" i="20"/>
  <c r="Q16" i="21"/>
  <c r="R20" i="20"/>
  <c r="Q21" i="21"/>
  <c r="R27" i="20"/>
  <c r="Q28" i="21"/>
  <c r="R31" i="20"/>
  <c r="Q32" i="21"/>
  <c r="R36" i="20"/>
  <c r="Q37" i="21"/>
  <c r="R40" i="20"/>
  <c r="Q41" i="21"/>
  <c r="I15" i="20"/>
  <c r="H16" i="21"/>
  <c r="I30" i="20"/>
  <c r="H31" i="21"/>
  <c r="N38" i="20"/>
  <c r="M39" i="21"/>
  <c r="P15" i="20"/>
  <c r="O16" i="21"/>
  <c r="P39" i="20"/>
  <c r="O40" i="21"/>
  <c r="M23" i="20"/>
  <c r="L24" i="21"/>
  <c r="G18" i="20"/>
  <c r="F19" i="21"/>
  <c r="G41" i="20"/>
  <c r="S14"/>
  <c r="R15" i="21"/>
  <c r="S38" i="20"/>
  <c r="R39" i="21"/>
  <c r="R12" i="20"/>
  <c r="Q13" i="21"/>
  <c r="R33" i="20"/>
  <c r="Q34" i="21"/>
  <c r="Q24" i="20"/>
  <c r="P25" i="21"/>
  <c r="N7" i="20"/>
  <c r="M8" i="21"/>
  <c r="H26" i="20"/>
  <c r="G27" i="21"/>
  <c r="N23" i="20"/>
  <c r="M24" i="21"/>
  <c r="J26" i="20"/>
  <c r="I27" i="21"/>
  <c r="O27" i="20"/>
  <c r="N28" i="21"/>
  <c r="F24" i="20"/>
  <c r="E25" i="21"/>
  <c r="L35" i="20"/>
  <c r="K36" i="21"/>
  <c r="K33" i="20"/>
  <c r="J34" i="21"/>
  <c r="I24" i="20"/>
  <c r="H25" i="21"/>
  <c r="Q7" i="20"/>
  <c r="P8" i="21"/>
  <c r="Q11" i="20"/>
  <c r="P12" i="21"/>
  <c r="Q16" i="20"/>
  <c r="P17" i="21"/>
  <c r="Q21" i="20"/>
  <c r="P22" i="21"/>
  <c r="Q27" i="20"/>
  <c r="P28" i="21"/>
  <c r="Q31" i="20"/>
  <c r="P32" i="21"/>
  <c r="Q36" i="20"/>
  <c r="P37" i="21"/>
  <c r="Q40" i="20"/>
  <c r="P41" i="21"/>
  <c r="N14" i="20"/>
  <c r="M15" i="21"/>
  <c r="F30" i="20"/>
  <c r="E31" i="21"/>
  <c r="M7" i="20"/>
  <c r="L8" i="21"/>
  <c r="M33" i="20"/>
  <c r="L34" i="21"/>
  <c r="H3" i="20"/>
  <c r="G4" i="21"/>
  <c r="H8" i="20"/>
  <c r="G9" i="21"/>
  <c r="H12" i="20"/>
  <c r="G13" i="21"/>
  <c r="H18" i="20"/>
  <c r="G19" i="21"/>
  <c r="H23" i="20"/>
  <c r="G24" i="21"/>
  <c r="H28" i="20"/>
  <c r="G29" i="21"/>
  <c r="H32" i="20"/>
  <c r="G33" i="21"/>
  <c r="H37" i="20"/>
  <c r="G38" i="21"/>
  <c r="H41" i="20"/>
  <c r="N15"/>
  <c r="M16" i="21"/>
  <c r="N30" i="20"/>
  <c r="M31" i="21"/>
  <c r="M5" i="20"/>
  <c r="M16"/>
  <c r="L17" i="21"/>
  <c r="M30" i="20"/>
  <c r="L31" i="21"/>
  <c r="M38" i="20"/>
  <c r="L39" i="21"/>
  <c r="O5" i="20"/>
  <c r="O9"/>
  <c r="N10" i="21"/>
  <c r="O14" i="20"/>
  <c r="N15" i="21"/>
  <c r="O19" i="20"/>
  <c r="N20" i="21"/>
  <c r="O24" i="20"/>
  <c r="N25" i="21"/>
  <c r="O29" i="20"/>
  <c r="N30" i="21"/>
  <c r="O33" i="20"/>
  <c r="N34" i="21"/>
  <c r="O38" i="20"/>
  <c r="N39" i="21"/>
  <c r="N5" i="20"/>
  <c r="N16"/>
  <c r="M17" i="21"/>
  <c r="F31" i="20"/>
  <c r="E32" i="21"/>
  <c r="L3" i="20"/>
  <c r="K4" i="21"/>
  <c r="L8" i="20"/>
  <c r="K9" i="21"/>
  <c r="L12" i="20"/>
  <c r="K13" i="21"/>
  <c r="L18" i="20"/>
  <c r="K19" i="21"/>
  <c r="L23" i="20"/>
  <c r="K24" i="21"/>
  <c r="L28" i="20"/>
  <c r="K29" i="21"/>
  <c r="L32" i="20"/>
  <c r="K33" i="21"/>
  <c r="L37" i="20"/>
  <c r="K38" i="21"/>
  <c r="L41" i="20"/>
  <c r="K7"/>
  <c r="J8" i="21"/>
  <c r="K11" i="20"/>
  <c r="J12" i="21"/>
  <c r="K16" i="20"/>
  <c r="J17" i="21"/>
  <c r="K21" i="20"/>
  <c r="J22" i="21"/>
  <c r="K27" i="20"/>
  <c r="J28" i="21"/>
  <c r="K31" i="20"/>
  <c r="J32" i="21"/>
  <c r="K36" i="20"/>
  <c r="J37" i="21"/>
  <c r="K40" i="20"/>
  <c r="J41" i="21"/>
  <c r="J6" i="20"/>
  <c r="I7" i="21"/>
  <c r="J10" i="20"/>
  <c r="I11" i="21"/>
  <c r="J15" i="20"/>
  <c r="I16" i="21"/>
  <c r="J20" i="20"/>
  <c r="I21" i="21"/>
  <c r="J27" i="20"/>
  <c r="I28" i="21"/>
  <c r="J31" i="20"/>
  <c r="I32" i="21"/>
  <c r="J36" i="20"/>
  <c r="I37" i="21"/>
  <c r="J40" i="20"/>
  <c r="I41" i="21"/>
  <c r="I10" i="20"/>
  <c r="H11" i="21"/>
  <c r="I26" i="20"/>
  <c r="H27" i="21"/>
  <c r="I39" i="20"/>
  <c r="H40" i="21"/>
  <c r="N24" i="20"/>
  <c r="M25" i="21"/>
  <c r="P10" i="20"/>
  <c r="O11" i="21"/>
  <c r="P26" i="20"/>
  <c r="O27" i="21"/>
  <c r="P35" i="20"/>
  <c r="O36" i="21"/>
  <c r="F26" i="20"/>
  <c r="E27" i="21"/>
  <c r="F39" i="20"/>
  <c r="E40" i="21"/>
  <c r="G3" i="20"/>
  <c r="F4" i="21"/>
  <c r="G12" i="20"/>
  <c r="F13" i="21"/>
  <c r="G23" i="20"/>
  <c r="F24" i="21"/>
  <c r="G32" i="20"/>
  <c r="F33" i="21"/>
  <c r="G37" i="20"/>
  <c r="F38" i="21"/>
  <c r="N26" i="20"/>
  <c r="M27" i="21"/>
  <c r="S5" i="20"/>
  <c r="S9"/>
  <c r="R10" i="21"/>
  <c r="S19" i="20"/>
  <c r="R20" i="21"/>
  <c r="S29" i="20"/>
  <c r="R30" i="21"/>
  <c r="R3" i="20"/>
  <c r="Q4" i="21"/>
  <c r="R8" i="20"/>
  <c r="Q9" i="21"/>
  <c r="R18" i="20"/>
  <c r="Q19" i="21"/>
  <c r="R29" i="20"/>
  <c r="Q30" i="21"/>
  <c r="R38" i="20"/>
  <c r="Q39" i="21"/>
  <c r="Q14" i="20"/>
  <c r="P15" i="21"/>
  <c r="Q38" i="20"/>
  <c r="P39" i="21"/>
  <c r="F37" i="20"/>
  <c r="E38" i="21"/>
  <c r="H15" i="20"/>
  <c r="G16" i="21"/>
  <c r="H30" i="20"/>
  <c r="G31" i="21"/>
  <c r="F8" i="20"/>
  <c r="E9" i="21"/>
  <c r="M21" i="20"/>
  <c r="L22" i="21"/>
  <c r="O16" i="20"/>
  <c r="N17" i="21"/>
  <c r="F10" i="20"/>
  <c r="E11" i="21"/>
  <c r="L26" i="20"/>
  <c r="K27" i="21"/>
  <c r="K24" i="20"/>
  <c r="J25" i="21"/>
  <c r="I33" i="20"/>
  <c r="H34" i="21"/>
  <c r="I7" i="20"/>
  <c r="H8" i="21"/>
  <c r="I11" i="20"/>
  <c r="H12" i="21"/>
  <c r="I16" i="20"/>
  <c r="H17" i="21"/>
  <c r="I21" i="20"/>
  <c r="H22" i="21"/>
  <c r="I27" i="20"/>
  <c r="H28" i="21"/>
  <c r="I31" i="20"/>
  <c r="H32" i="21"/>
  <c r="I36" i="20"/>
  <c r="H37" i="21"/>
  <c r="I40" i="20"/>
  <c r="H41" i="21"/>
  <c r="F12" i="20"/>
  <c r="E13" i="21"/>
  <c r="N28" i="20"/>
  <c r="M29" i="21"/>
  <c r="N41" i="20"/>
  <c r="J24"/>
  <c r="I25" i="21"/>
  <c r="P7" i="20"/>
  <c r="O8" i="21"/>
  <c r="P11" i="20"/>
  <c r="O12" i="21"/>
  <c r="P16" i="20"/>
  <c r="O17" i="21"/>
  <c r="P21" i="20"/>
  <c r="O22" i="21"/>
  <c r="P27" i="20"/>
  <c r="O28" i="21"/>
  <c r="P31" i="20"/>
  <c r="O32" i="21"/>
  <c r="P36" i="20"/>
  <c r="O37" i="21"/>
  <c r="P40" i="20"/>
  <c r="O41" i="21"/>
  <c r="F14" i="20"/>
  <c r="E15" i="21"/>
  <c r="F29" i="20"/>
  <c r="E30" i="21"/>
  <c r="M3" i="20"/>
  <c r="L4" i="21"/>
  <c r="M15" i="20"/>
  <c r="L16" i="21"/>
  <c r="M37" i="20"/>
  <c r="L38" i="21"/>
  <c r="G5" i="20"/>
  <c r="G9"/>
  <c r="F10" i="21"/>
  <c r="G14" i="20"/>
  <c r="F15" i="21"/>
  <c r="G19" i="20"/>
  <c r="F20" i="21"/>
  <c r="G24" i="20"/>
  <c r="F25" i="21"/>
  <c r="G29" i="20"/>
  <c r="F30" i="21"/>
  <c r="G33" i="20"/>
  <c r="F34" i="21"/>
  <c r="G38" i="20"/>
  <c r="F39" i="21"/>
  <c r="F3" i="20"/>
  <c r="E4" i="21"/>
  <c r="F15" i="20"/>
  <c r="E16" i="21"/>
  <c r="N29" i="20"/>
  <c r="M30" i="21"/>
  <c r="S6" i="20"/>
  <c r="R7" i="21"/>
  <c r="S10" i="20"/>
  <c r="R11" i="21"/>
  <c r="S15" i="20"/>
  <c r="R16" i="21"/>
  <c r="S20" i="20"/>
  <c r="R21" i="21"/>
  <c r="S26" i="20"/>
  <c r="R27" i="21"/>
  <c r="S30" i="20"/>
  <c r="R31" i="21"/>
  <c r="S35" i="20"/>
  <c r="R36" i="21"/>
  <c r="S39" i="20"/>
  <c r="R40" i="21"/>
  <c r="R5" i="20"/>
  <c r="R9"/>
  <c r="Q10" i="21"/>
  <c r="R14" i="20"/>
  <c r="Q15" i="21"/>
  <c r="R19" i="20"/>
  <c r="Q20" i="21"/>
  <c r="R26" i="20"/>
  <c r="Q27" i="21"/>
  <c r="R30" i="20"/>
  <c r="Q31" i="21"/>
  <c r="R35" i="20"/>
  <c r="Q36" i="21"/>
  <c r="R39" i="20"/>
  <c r="Q40" i="21"/>
  <c r="I6" i="20"/>
  <c r="H7" i="21"/>
  <c r="I35" i="20"/>
  <c r="H36" i="21"/>
  <c r="M29" i="20"/>
  <c r="L30" i="21"/>
  <c r="P20" i="20"/>
  <c r="O21" i="21"/>
  <c r="N9" i="20"/>
  <c r="M10" i="21"/>
  <c r="G8" i="20"/>
  <c r="F9" i="21"/>
  <c r="N11" i="20"/>
  <c r="M12" i="21"/>
  <c r="S33" i="20"/>
  <c r="R34" i="21"/>
  <c r="Q5" i="20"/>
  <c r="H6"/>
  <c r="G7" i="21"/>
  <c r="O7" i="20"/>
  <c r="N8" i="21"/>
  <c r="L20" i="20"/>
  <c r="K21" i="21"/>
  <c r="P24" i="20"/>
  <c r="O25" i="21"/>
  <c r="Q6" i="20"/>
  <c r="P7" i="21"/>
  <c r="Q10" i="20"/>
  <c r="P11" i="21"/>
  <c r="Q15" i="20"/>
  <c r="P16" i="21"/>
  <c r="Q20" i="20"/>
  <c r="P21" i="21"/>
  <c r="Q26" i="20"/>
  <c r="P27" i="21"/>
  <c r="Q30" i="20"/>
  <c r="P31" i="21"/>
  <c r="Q35" i="20"/>
  <c r="P36" i="21"/>
  <c r="Q39" i="20"/>
  <c r="P40" i="21"/>
  <c r="N10" i="20"/>
  <c r="M11" i="21"/>
  <c r="F27" i="20"/>
  <c r="E28" i="21"/>
  <c r="F40" i="20"/>
  <c r="E41" i="21"/>
  <c r="H7" i="20"/>
  <c r="G8" i="21"/>
  <c r="H11" i="20"/>
  <c r="G12" i="21"/>
  <c r="H16" i="20"/>
  <c r="G17" i="21"/>
  <c r="H21" i="20"/>
  <c r="G22" i="21"/>
  <c r="H27" i="20"/>
  <c r="G28" i="21"/>
  <c r="H31" i="20"/>
  <c r="G32" i="21"/>
  <c r="H36" i="20"/>
  <c r="G37" i="21"/>
  <c r="H40" i="20"/>
  <c r="G41" i="21"/>
  <c r="F11" i="20"/>
  <c r="E12" i="21"/>
  <c r="N27" i="20"/>
  <c r="M28" i="21"/>
  <c r="N40" i="20"/>
  <c r="M41" i="21"/>
  <c r="M14" i="20"/>
  <c r="L15" i="21"/>
  <c r="M24" i="20"/>
  <c r="L25" i="21"/>
  <c r="O3" i="20"/>
  <c r="N4" i="21"/>
  <c r="O8" i="20"/>
  <c r="N9" i="21"/>
  <c r="O12" i="20"/>
  <c r="N13" i="21"/>
  <c r="O18" i="20"/>
  <c r="N19" i="21"/>
  <c r="O23" i="20"/>
  <c r="N24" i="21"/>
  <c r="O28" i="20"/>
  <c r="N29" i="21"/>
  <c r="O32" i="20"/>
  <c r="N33" i="21"/>
  <c r="O37" i="20"/>
  <c r="N38" i="21"/>
  <c r="O41" i="20"/>
  <c r="N12"/>
  <c r="M13" i="21"/>
  <c r="F28" i="20"/>
  <c r="E29" i="21"/>
  <c r="F41" i="20"/>
  <c r="L7"/>
  <c r="K8" i="21"/>
  <c r="L11" i="20"/>
  <c r="K12" i="21"/>
  <c r="L16" i="20"/>
  <c r="K17" i="21"/>
  <c r="L21" i="20"/>
  <c r="K22" i="21"/>
  <c r="L27" i="20"/>
  <c r="K28" i="21"/>
  <c r="L31" i="20"/>
  <c r="K32" i="21"/>
  <c r="L36" i="20"/>
  <c r="K37" i="21"/>
  <c r="L40" i="20"/>
  <c r="K41" i="21"/>
  <c r="K6" i="20"/>
  <c r="J7" i="21"/>
  <c r="K10" i="20"/>
  <c r="J11" i="21"/>
  <c r="K15" i="20"/>
  <c r="J16" i="21"/>
  <c r="K20" i="20"/>
  <c r="J21" i="21"/>
  <c r="K26" i="20"/>
  <c r="J27" i="21"/>
  <c r="K30" i="20"/>
  <c r="J31" i="21"/>
  <c r="K35" i="20"/>
  <c r="J36" i="21"/>
  <c r="K39" i="20"/>
  <c r="J40" i="21"/>
  <c r="J5" i="20"/>
  <c r="J9"/>
  <c r="I10" i="21"/>
  <c r="J14" i="20"/>
  <c r="I15" i="21"/>
  <c r="J19" i="20"/>
  <c r="I20" i="21"/>
  <c r="R24" i="20"/>
  <c r="Q25" i="21"/>
  <c r="J30" i="20"/>
  <c r="I31" i="21"/>
  <c r="J35" i="20"/>
  <c r="I36" i="21"/>
  <c r="J39" i="20"/>
  <c r="I40" i="21"/>
  <c r="B38" i="20"/>
  <c r="B33"/>
  <c r="A6"/>
  <c r="A10"/>
  <c r="A15"/>
  <c r="A20"/>
  <c r="A26"/>
  <c r="A30"/>
  <c r="A35"/>
  <c r="A39"/>
  <c r="B6"/>
  <c r="B10"/>
  <c r="B11"/>
  <c r="B23"/>
  <c r="A5"/>
  <c r="A9"/>
  <c r="A14"/>
  <c r="A19"/>
  <c r="A24"/>
  <c r="A29"/>
  <c r="A33"/>
  <c r="A38"/>
  <c r="B14"/>
  <c r="B12"/>
  <c r="B28"/>
  <c r="B18"/>
  <c r="A12"/>
  <c r="A23"/>
  <c r="A37"/>
  <c r="B8"/>
  <c r="B31"/>
  <c r="B41"/>
  <c r="B37"/>
  <c r="B7"/>
  <c r="B5"/>
  <c r="B19"/>
  <c r="B21"/>
  <c r="B29"/>
  <c r="B3"/>
  <c r="A18"/>
  <c r="A28"/>
  <c r="A41"/>
  <c r="B24"/>
  <c r="B40"/>
  <c r="B36"/>
  <c r="A7"/>
  <c r="A11"/>
  <c r="A16"/>
  <c r="A21"/>
  <c r="A27"/>
  <c r="A31"/>
  <c r="A36"/>
  <c r="A40"/>
  <c r="B26"/>
  <c r="B9"/>
  <c r="B27"/>
  <c r="B32"/>
  <c r="A8"/>
  <c r="A32"/>
  <c r="B16"/>
  <c r="B39"/>
  <c r="B35"/>
  <c r="B15"/>
  <c r="B20"/>
  <c r="A16" i="10" a="1"/>
  <c r="A16" s="1"/>
  <c r="C16" a="1"/>
  <c r="C16" s="1"/>
  <c r="A2" a="1"/>
  <c r="A2" s="1"/>
  <c r="C1" a="1"/>
  <c r="C1" s="1"/>
  <c r="E31" l="1"/>
  <c r="D26"/>
  <c r="C21"/>
  <c r="C29"/>
  <c r="E23"/>
  <c r="D18"/>
  <c r="A31"/>
  <c r="A23"/>
  <c r="D30"/>
  <c r="E27"/>
  <c r="C25"/>
  <c r="D22"/>
  <c r="E19"/>
  <c r="C17"/>
  <c r="A9"/>
  <c r="A27"/>
  <c r="A19"/>
  <c r="A13"/>
  <c r="A5"/>
  <c r="A29"/>
  <c r="A25"/>
  <c r="A21"/>
  <c r="A17"/>
  <c r="A32"/>
  <c r="A30"/>
  <c r="A28"/>
  <c r="A26"/>
  <c r="A24"/>
  <c r="A22"/>
  <c r="A20"/>
  <c r="A18"/>
  <c r="A11"/>
  <c r="A7"/>
  <c r="A3"/>
  <c r="D32"/>
  <c r="C31"/>
  <c r="E29"/>
  <c r="D28"/>
  <c r="C27"/>
  <c r="E25"/>
  <c r="D24"/>
  <c r="C23"/>
  <c r="E21"/>
  <c r="D20"/>
  <c r="C19"/>
  <c r="E17"/>
  <c r="D16"/>
  <c r="E32"/>
  <c r="C32"/>
  <c r="D31"/>
  <c r="E30"/>
  <c r="C30"/>
  <c r="D29"/>
  <c r="E28"/>
  <c r="C28"/>
  <c r="D27"/>
  <c r="E26"/>
  <c r="C26"/>
  <c r="D25"/>
  <c r="E24"/>
  <c r="C24"/>
  <c r="D23"/>
  <c r="E22"/>
  <c r="C22"/>
  <c r="D21"/>
  <c r="E20"/>
  <c r="C20"/>
  <c r="D19"/>
  <c r="E18"/>
  <c r="C18"/>
  <c r="D17"/>
  <c r="E16"/>
  <c r="A14"/>
  <c r="A12"/>
  <c r="A10"/>
  <c r="A8"/>
  <c r="A6"/>
  <c r="A4"/>
  <c r="E12"/>
  <c r="C10"/>
  <c r="D7"/>
  <c r="E4"/>
  <c r="C14"/>
  <c r="D11"/>
  <c r="E8"/>
  <c r="C6"/>
  <c r="D3"/>
  <c r="E14"/>
  <c r="D13"/>
  <c r="C12"/>
  <c r="E10"/>
  <c r="D9"/>
  <c r="C8"/>
  <c r="E6"/>
  <c r="D5"/>
  <c r="C4"/>
  <c r="E2"/>
  <c r="C2"/>
  <c r="D1"/>
  <c r="D14"/>
  <c r="E13"/>
  <c r="C13"/>
  <c r="D12"/>
  <c r="E11"/>
  <c r="C11"/>
  <c r="D10"/>
  <c r="E9"/>
  <c r="C9"/>
  <c r="D8"/>
  <c r="E7"/>
  <c r="C7"/>
  <c r="D6"/>
  <c r="E5"/>
  <c r="C5"/>
  <c r="D4"/>
  <c r="E3"/>
  <c r="C3"/>
  <c r="D2"/>
  <c r="E1"/>
</calcChain>
</file>

<file path=xl/sharedStrings.xml><?xml version="1.0" encoding="utf-8"?>
<sst xmlns="http://schemas.openxmlformats.org/spreadsheetml/2006/main" count="890" uniqueCount="297">
  <si>
    <t>dXdata</t>
  </si>
  <si>
    <t>retrieval form</t>
  </si>
  <si>
    <t>Database:</t>
  </si>
  <si>
    <t>Version:</t>
  </si>
  <si>
    <t>Timeframe:</t>
  </si>
  <si>
    <t>Frequency:</t>
  </si>
  <si>
    <t>Options:</t>
  </si>
  <si>
    <t>Starting date:</t>
  </si>
  <si>
    <t>Observations:</t>
  </si>
  <si>
    <t>Table:</t>
  </si>
  <si>
    <t>Identifiers:</t>
  </si>
  <si>
    <t>retrieved series</t>
  </si>
  <si>
    <t>Description:</t>
  </si>
  <si>
    <t>Units:</t>
  </si>
  <si>
    <t>Last modified:</t>
  </si>
  <si>
    <t>Workfile:</t>
  </si>
  <si>
    <t>O:\dXtime Database by Estella\executive_information_report(EIR)\EIR.dxw</t>
  </si>
  <si>
    <t>Any</t>
  </si>
  <si>
    <t>s7</t>
  </si>
  <si>
    <t>s526</t>
  </si>
  <si>
    <t>V2055113</t>
  </si>
  <si>
    <t>V2055126</t>
  </si>
  <si>
    <t>V2054718</t>
  </si>
  <si>
    <t>V384664</t>
  </si>
  <si>
    <t>s5</t>
  </si>
  <si>
    <t>V43738221</t>
  </si>
  <si>
    <t>R</t>
  </si>
  <si>
    <t>Calgary, Alberta; All-items Inflation</t>
  </si>
  <si>
    <t>% change</t>
  </si>
  <si>
    <t>Monthly</t>
  </si>
  <si>
    <t>Canada; All-items Inflation</t>
  </si>
  <si>
    <t>Calgary, Alberta; Unemployment rate</t>
  </si>
  <si>
    <t>%</t>
  </si>
  <si>
    <t>Canada; Unemployment rate</t>
  </si>
  <si>
    <t>Calgary, Alberta; Employment</t>
  </si>
  <si>
    <t>Persons</t>
  </si>
  <si>
    <t>Alberta; Regular benefits, seasonally adjusted; Both sexes (monthly) - from CANSIM</t>
  </si>
  <si>
    <t>persons</t>
  </si>
  <si>
    <t>Alberta; Regular benefits, seasonally adjusted; Both sexes (monthly) - from CANSIM: PCTCHG</t>
  </si>
  <si>
    <t>s131</t>
  </si>
  <si>
    <t>WTIM</t>
  </si>
  <si>
    <t>AECOM</t>
  </si>
  <si>
    <t>Calgary, Alberta; City's population estimates: / 1000</t>
  </si>
  <si>
    <t>'000 person</t>
  </si>
  <si>
    <t>West Texas Intermediate ($US/barrel): from GLJ database</t>
  </si>
  <si>
    <t>$US/barrel</t>
  </si>
  <si>
    <t>Alberta Natural Gas (AECO C Price);  from GLJ database</t>
  </si>
  <si>
    <t>C$/GJ</t>
  </si>
  <si>
    <t>s104</t>
  </si>
  <si>
    <t>V122495</t>
  </si>
  <si>
    <t>Calgary, Alberta; Beneficiaries receiving regular benefits; Both sexes: PCTCHG</t>
  </si>
  <si>
    <t>Prime Lending Rate - from Bank of Canada</t>
  </si>
  <si>
    <t>s43</t>
  </si>
  <si>
    <t>s107</t>
  </si>
  <si>
    <t>s4a</t>
  </si>
  <si>
    <t>Confidence</t>
  </si>
  <si>
    <t>AT00115</t>
  </si>
  <si>
    <t>V6212</t>
  </si>
  <si>
    <t>s114</t>
  </si>
  <si>
    <t>s120</t>
  </si>
  <si>
    <t>s129</t>
  </si>
  <si>
    <t>s3a</t>
  </si>
  <si>
    <t>s2</t>
  </si>
  <si>
    <t>NBUS</t>
  </si>
  <si>
    <t>CBUS</t>
  </si>
  <si>
    <t>V25654420</t>
  </si>
  <si>
    <t>Alberta; Average hourly wage rate; Total employees; Total employees, all occupations; Both sexes; 15 years and over: PCTCHG</t>
  </si>
  <si>
    <t>Calgary CMA, average hourly wage rate: PCTCHG (y-o-y)</t>
  </si>
  <si>
    <t>Retail Sales - Alberta (Seasonal Adjusted) - from CANSIM: / 1e+09</t>
  </si>
  <si>
    <t>$ billions</t>
  </si>
  <si>
    <t>New-Consumer confidence - Canada - from CBoC</t>
  </si>
  <si>
    <t>2002=100</t>
  </si>
  <si>
    <t>Housing Starts - Calgary; Calgary CMA; Total Housing Starts (from Table 1); from CMHC</t>
  </si>
  <si>
    <t>Units</t>
  </si>
  <si>
    <t># of personal bankruptcies - Alberta; from Industry Canada</t>
  </si>
  <si>
    <t>Number of Cases</t>
  </si>
  <si>
    <t>Calgary; MLS Residential Average Prices - as published by CREB: / 1000</t>
  </si>
  <si>
    <t>Calgary; MLS Residential Average Prices - as published by CREB: Y-O-Y  PCTCHG</t>
  </si>
  <si>
    <t>Household sales/listing ratio - Calgary [Sales/Listings Ratio]: * 100</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</si>
  <si>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</si>
  <si>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</si>
  <si>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</si>
  <si>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</si>
  <si>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</si>
  <si>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AVEHW25</t>
  </si>
  <si>
    <t>V2570512</t>
  </si>
  <si>
    <t>s175</t>
  </si>
  <si>
    <t>s176</t>
  </si>
  <si>
    <t>Calgary CMA, average hourly wage rate</t>
  </si>
  <si>
    <t>$</t>
  </si>
  <si>
    <t>Alberta; Average hourly wage rate; Total employees; Total employees, all occupations; Both sexes; 15 years and over</t>
  </si>
  <si>
    <t>s184</t>
  </si>
  <si>
    <t>s165</t>
  </si>
  <si>
    <t>s164</t>
  </si>
  <si>
    <t>s172</t>
  </si>
  <si>
    <t>s173</t>
  </si>
  <si>
    <t>New-Consumer confidence - Canada - from CBoC: DIFFERENCE</t>
  </si>
  <si>
    <t>new-Retail Sales - Alberta (Seasonal Adjusted) - from CANSIM Table 080-0020: PCTCHG</t>
  </si>
  <si>
    <t>(V52367703) Alberta; Wholesale trade; Seasonally adjusted - from CANSIM Table 081-0011: m-o-m</t>
  </si>
  <si>
    <t>(V52367703) Alberta; Wholesale trade; Seasonally adjusted - from CANSIM Table 081-0011: y-o-y</t>
  </si>
  <si>
    <t>s166</t>
  </si>
  <si>
    <t>s20</t>
  </si>
  <si>
    <t>s179</t>
  </si>
  <si>
    <t>s181</t>
  </si>
  <si>
    <t>s180</t>
  </si>
  <si>
    <t>s182</t>
  </si>
  <si>
    <t>Manufacturing Sales: general; seasonally adjusted - M-O-M</t>
  </si>
  <si>
    <t>Manufacturing Sales: general; seasonally adjusted - Y-O-Y</t>
  </si>
  <si>
    <t># of personal bankruptcies - Alberta; from Industry Canada: m-o-m PCTCHG</t>
  </si>
  <si>
    <t># of personal bankruptcies - Alberta; from Industry Canada: y-o-y PCTCHG</t>
  </si>
  <si>
    <t># of business bankruptcies - Alberta; from Industry Canada: m-o-m PCTCHG</t>
  </si>
  <si>
    <t># of business bankruptcies - Alberta; from Industry Canada: y-o-y PCTCHG</t>
  </si>
  <si>
    <t>s170</t>
  </si>
  <si>
    <t>s169</t>
  </si>
  <si>
    <t>s171</t>
  </si>
  <si>
    <t>Calgary Housing (# of units sold) MLS -- [Calgary; MLS Residential Sales (calculated); from CREB]: PCTCHG</t>
  </si>
  <si>
    <t>Calgary; MLS Residential Average Prices - as published by CREB: PCTCHG</t>
  </si>
  <si>
    <t>s74</t>
  </si>
  <si>
    <t>s63</t>
  </si>
  <si>
    <t>s115</t>
  </si>
  <si>
    <t>s116</t>
  </si>
  <si>
    <t>s66</t>
  </si>
  <si>
    <t>s51</t>
  </si>
  <si>
    <t>s102</t>
  </si>
  <si>
    <t>s130</t>
  </si>
  <si>
    <t>s188</t>
  </si>
  <si>
    <t>s152</t>
  </si>
  <si>
    <t>s9</t>
  </si>
  <si>
    <t>s21</t>
  </si>
  <si>
    <t>s142</t>
  </si>
  <si>
    <t>s16</t>
  </si>
  <si>
    <t>s98</t>
  </si>
  <si>
    <t>s143</t>
  </si>
  <si>
    <t>s113</t>
  </si>
  <si>
    <t>s95</t>
  </si>
  <si>
    <t>s22</t>
  </si>
  <si>
    <t>s23</t>
  </si>
  <si>
    <t>s97</t>
  </si>
  <si>
    <t>Calgary: All-items: PCTCHG</t>
  </si>
  <si>
    <t>Annual</t>
  </si>
  <si>
    <t>Canada: All-items: ANNUAL: PCTCHG</t>
  </si>
  <si>
    <t>Calgary, Alberta; Unemployment rate: ANNUAL</t>
  </si>
  <si>
    <t>Canada; Unemployment rate: ANNUAL</t>
  </si>
  <si>
    <t>Calgary, Alberta; Employment (3-month moving average) from CANSIM: ANNUAL</t>
  </si>
  <si>
    <t>Alberta; Average hourly wage rate; Total employees; Total employees, all occupations; Both sexes; 15 years and over: ANNUAL: PCTCHG</t>
  </si>
  <si>
    <t>West Texas Intermediate ($US/barrel): from GLJ database: ANNUAL</t>
  </si>
  <si>
    <t>Alberta Natural Gas (AECO C Price);  from GLJ database: ANNUAL</t>
  </si>
  <si>
    <t>Population Calgary: Download data (Civic Census): / 1000</t>
  </si>
  <si>
    <t>Prime Lending Rate - from Bank of Canada: ANNUAL</t>
  </si>
  <si>
    <t>Retail Sales - Alberta (Seasonal Adjusted) - from CANSIM: / 1e+09: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</si>
  <si>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</si>
  <si>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</si>
  <si>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</si>
  <si>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</si>
  <si>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Calgary; MLS Residential Average Prices - as published by CREB: ANNUAL: / 1000</t>
  </si>
  <si>
    <t>Household sales/listing ratio - Calgary [Sales/Listings Ratio]: ANNUAL</t>
  </si>
  <si>
    <t>dimensionless</t>
  </si>
  <si>
    <t>Wholesales: all trade groups; seasonally adjusted - from CANSIM: / 1e+09: ANNUAL</t>
  </si>
  <si>
    <t>Manufacturing Sales: general; seasonally adjusted - from CANSIM: / 1e+09: ANNUAL</t>
  </si>
  <si>
    <t># of business bankruptcies - Alberta; from Industry Canada: ANNUAL</t>
  </si>
  <si>
    <t>MLS100137</t>
  </si>
  <si>
    <t>Calgary Monthly res. unit sales, actual ()</t>
  </si>
  <si>
    <t>MLS100139</t>
  </si>
  <si>
    <t>Calgary Monthly res. average price, actual ()</t>
  </si>
  <si>
    <t>s193</t>
  </si>
  <si>
    <t>s194</t>
  </si>
  <si>
    <t># of new businesses - Calgary; City of Calgary - tax assessment (Susan Beatty): ANNUAL</t>
  </si>
  <si>
    <t># of business closures - Calgary; from City of Calgary - tax assessment (Susan Beatty): ANNUAL</t>
  </si>
  <si>
    <t>s202e</t>
  </si>
  <si>
    <t>Alberta; Average hourly wage rate; total employees, excluding overtime: PCTCHG</t>
  </si>
  <si>
    <t>s204e</t>
  </si>
  <si>
    <t>Alberta; Average hourly wage rate; total employees, excluding overtime: ANNUAL: PCTCHG</t>
  </si>
  <si>
    <t>TOTVALCOC</t>
  </si>
  <si>
    <t>***Calgary, Alberta; Beneficiaries receiving regular benefits; Both sexes; All ages</t>
  </si>
  <si>
    <t>City of Calgary; Building Permits: Total Value</t>
  </si>
  <si>
    <t>$000,000</t>
  </si>
  <si>
    <t>TOTVALCOC_ANNUAL</t>
  </si>
  <si>
    <t>City of Calgary; Building Permits: Total Value: ANNUAL</t>
  </si>
  <si>
    <t>TOTVALCOC_mom</t>
  </si>
  <si>
    <t>TOTVALCOC_yoy</t>
  </si>
  <si>
    <t>City of Calgary; Building Permits: Total Value: m-o-m PCTCHG</t>
  </si>
  <si>
    <t>City of Calgary; Building Permits: Total Value: y-o-y PCTCHG</t>
  </si>
  <si>
    <t>s26</t>
  </si>
  <si>
    <t>AT00115_mom</t>
  </si>
  <si>
    <t>AT00115_yoy</t>
  </si>
  <si>
    <t>Calgary, Alberta; Employment (3-month moving average) from CANSIM: PCTCHG</t>
  </si>
  <si>
    <t>Housing Starts - Calgary; Calgary CMA; Total Housing Starts (from Table 1); from CMHC: m-o-m</t>
  </si>
  <si>
    <t>Housing Starts - Calgary; Calgary CMA; Total Housing Starts (from Table 1); from CMHC: y-o-y</t>
  </si>
  <si>
    <t>rsalealbA_/ 1e+06</t>
  </si>
  <si>
    <t>***CER Retail Sales: / 1e+06</t>
  </si>
  <si>
    <t>rsalealbA_/ 1e+06_ANNUAL</t>
  </si>
  <si>
    <t>***CER Retail Sales: / 1e+06: ANNUAL</t>
  </si>
  <si>
    <t>$ thousands</t>
  </si>
  <si>
    <t>$ millions</t>
  </si>
  <si>
    <t>rsalealbA_/ 1e+06_mom</t>
  </si>
  <si>
    <t>rsalealbA_/ 1e+06_yoy</t>
  </si>
  <si>
    <t>***CER Retail Sales: / 1e+06: m-o-m</t>
  </si>
  <si>
    <t>***CER Retail Sales: / 1e+06: y-o-y</t>
  </si>
  <si>
    <t>From</t>
  </si>
  <si>
    <t>Labour Market</t>
  </si>
  <si>
    <t>Energy</t>
  </si>
  <si>
    <t>Prices</t>
  </si>
  <si>
    <t>s43_MOVAVG</t>
  </si>
  <si>
    <t>Alberta; Average hourly wage rate; Total employees; Total employees, all occupations; Both sexes; 15 years and over: PCTCHG: MOVAVG</t>
  </si>
  <si>
    <t>West Texas Intermediate ($US/barrel): from GLJ database: PCTCHG m-o-m</t>
  </si>
  <si>
    <t>Alberta Natural Gas (AECO C Price);  from GLJ database: PCTCHG m-o-m</t>
  </si>
  <si>
    <t>Consumer Indicators</t>
  </si>
  <si>
    <t>General Indicators</t>
  </si>
  <si>
    <t>Business Indicators</t>
  </si>
  <si>
    <t>GDP, Canada; Seasonally adjusted at annual rates; Chained (2007) dollars; y-o-y % change: ANNUAL: PCTCHG</t>
  </si>
  <si>
    <t xml:space="preserve"> Alberta; Regular benefits; Both sexes; 15 years and over: PCTCHG</t>
  </si>
  <si>
    <t>Calgary, Alberta; Regular benefits; Both sexes; 15 years and over; seasonally adjusted: PCTCHG</t>
  </si>
  <si>
    <t>**Aberta; Regular benefits; Both sexes; 15 years and over: ANNUAL</t>
  </si>
  <si>
    <t xml:space="preserve"> Alberta; Regular benefits; Both sexes; 15 years and over: PCTCHG: ANNUAL</t>
  </si>
  <si>
    <t>Calgary, Alberta; Regular benefits; Both sexes; 15 years and over; seasonally adjusted: ANNUAL</t>
  </si>
  <si>
    <t>v64549467</t>
  </si>
  <si>
    <t>v64549467_PCTCHG_y</t>
  </si>
  <si>
    <t>v64549467_ANNUAL</t>
  </si>
  <si>
    <t>v64549467_PCTCHG_y_ANNUAL</t>
  </si>
  <si>
    <t>From 01-Jan-2004</t>
  </si>
  <si>
    <t>WCS_monthly</t>
  </si>
  <si>
    <t>WCS_monthly_PCTCHG</t>
  </si>
  <si>
    <t>Western Canada Select (WCS) (Source: Alberta Energy): PCTCHG y-o-y</t>
  </si>
  <si>
    <t>s140</t>
  </si>
  <si>
    <t>s110</t>
  </si>
  <si>
    <t>GDP, Canada; Seasonally adjusted at annual rates; Chained (2007) dollars; All industries: PCTCHG</t>
  </si>
  <si>
    <t>m-o-m GDP %, Canada; Seasonally adjusted at annual rates; Chained (2007) dollars; All industries</t>
  </si>
  <si>
    <t>v86797120</t>
  </si>
  <si>
    <t>v86797120_PCTCHG</t>
  </si>
  <si>
    <t>Calgary, regular benefits</t>
  </si>
  <si>
    <t>v86797120_ANNUAL</t>
  </si>
  <si>
    <t>v86797120_PCTCHG_ANNUAL</t>
  </si>
  <si>
    <t>* New-Alberta; Regular benefits; Both sexes; 15 years and over</t>
  </si>
  <si>
    <t>Calgary, Alberta; Regular benefits; Both sexes; 15 years and over; seasonally adjusted: ANNUAL: PCTCHG</t>
  </si>
  <si>
    <t>From 01-Jan-2012</t>
  </si>
  <si>
    <t>NBUS_fill_zeros_MOVAVG</t>
  </si>
  <si>
    <t>CBUS_fill_zeros_MOVAVG</t>
  </si>
  <si>
    <t># of new businesses - Calgary; City of Calgary - tax assessment (Susan Beatty): MOVAVG</t>
  </si>
  <si>
    <t># of business closures - Calgary; from City of Calgary - tax assessment (Susan Beatty): MOVAVG</t>
  </si>
  <si>
    <t>2014=100</t>
  </si>
  <si>
    <t>v91414039</t>
  </si>
  <si>
    <t>v91413409</t>
  </si>
  <si>
    <t>v91414034</t>
  </si>
  <si>
    <t>v91414032</t>
  </si>
  <si>
    <t>Calgary, Alberta; Population</t>
  </si>
  <si>
    <t>WCS Monthly</t>
  </si>
  <si>
    <t>USD/Barrel</t>
  </si>
  <si>
    <t>Not found</t>
  </si>
  <si>
    <t>Errors:</t>
  </si>
  <si>
    <t>thousands of persons</t>
  </si>
  <si>
    <t>price_diff</t>
  </si>
  <si>
    <t>----Price differential of WTI over WCS</t>
  </si>
  <si>
    <t>$billions</t>
  </si>
  <si>
    <t>Current Economic Indicators</t>
  </si>
  <si>
    <t>Crude Oil Prices: West Texas Intermediate (WTI) - Cushing, Oklahoma - monthly</t>
  </si>
  <si>
    <t>MCOILWTICO</t>
  </si>
  <si>
    <t>Last  14</t>
  </si>
  <si>
    <t>Last</t>
  </si>
  <si>
    <t>Western Canada Select (WCS) (Source: Alberta Energy): ANNUAL</t>
  </si>
  <si>
    <t>WCS_monthly_ANNUAL</t>
  </si>
  <si>
    <t>Last  4</t>
  </si>
  <si>
    <t>Wholesale Sales - Alberta, seasonally adjusted ($billions)</t>
  </si>
  <si>
    <t>Manufacturing Sales - Alberta, seasonally adjusted ($billions)</t>
  </si>
  <si>
    <t>Number of New Businesses - Calgary</t>
  </si>
  <si>
    <t>Number of Business Closures - Calgary</t>
  </si>
  <si>
    <t>Number of Business Bankruptcies - Alberta</t>
  </si>
  <si>
    <t>City of Calgary Total Value of Building Permits ($millions)</t>
  </si>
  <si>
    <t>Retail Sales - Alberta, seasonally adjusted ($billions)</t>
  </si>
  <si>
    <t>Retail Sales - CER, seasonally adjusted ($billions)</t>
  </si>
  <si>
    <t>Index of Consumer Confidence - Canada (2014=100)</t>
  </si>
  <si>
    <t>Housing Starts - Calgary CMA</t>
  </si>
  <si>
    <t>Number of Personal Bankruptcies - Alberta</t>
  </si>
  <si>
    <t xml:space="preserve">Calgary Residential Unit Sales MLS  </t>
  </si>
  <si>
    <t>Calgary Residential Sales to New Listings Ratio MLS</t>
  </si>
  <si>
    <t>Calgary Residential Average Price MLS ($thousands)</t>
  </si>
  <si>
    <t>Canadian Real GDP y-o-y % change - (Chained 2007 dollar)</t>
  </si>
  <si>
    <t>Prime Lending Rate - Bank of Canada (%)</t>
  </si>
  <si>
    <t xml:space="preserve">Inflation Rate (12-month-moving-average)- Calgary (CMA) (%) </t>
  </si>
  <si>
    <t>Inflation Rate (12-month-moving-average) - Canada (%)</t>
  </si>
  <si>
    <t>Average Hourly Wage Rate - Alberta y-o-y % change</t>
  </si>
  <si>
    <t>Average Weekly Earnings* - Alberta y-o-y % change</t>
  </si>
  <si>
    <t xml:space="preserve">West Texas Intermediate ($US/barrel)   </t>
  </si>
  <si>
    <t xml:space="preserve">Western Canada Select ($US/barrel)   </t>
  </si>
  <si>
    <t xml:space="preserve">Alberta Natural Gas (Cdn$/GJ)    </t>
  </si>
  <si>
    <t>Unemployment Rate - Calgary Economic Region (CER) (%)††</t>
  </si>
  <si>
    <t>Unemployment Rate - Canada  (%)††</t>
  </si>
  <si>
    <t xml:space="preserve">      Year-over-year % change **</t>
  </si>
  <si>
    <t>Employment insurance Calgary - Number of recipients 
(15 years and over), seasonally adjusted **</t>
  </si>
  <si>
    <t>Employment insurance Alberta - Number of recipients 
(15 years and over), seasonally adjusted **</t>
  </si>
  <si>
    <t>City of Calgary Population Estimate (000s)†</t>
  </si>
  <si>
    <t>Employment - CER (Person  - 000s)††</t>
  </si>
  <si>
    <t xml:space="preserve">† Taken from Civic Census; </t>
  </si>
  <si>
    <t xml:space="preserve">††  In February 2015, all employment data have been reconstructed using the 2011 Census population count; </t>
  </si>
  <si>
    <t xml:space="preserve">* Average weekly earnings is wage rate with benefits (including overtime)   </t>
  </si>
  <si>
    <t xml:space="preserve">
</t>
  </si>
  <si>
    <t>** In December 2014, employment insurance data have been reconstructed with a new methodology;</t>
  </si>
  <si>
    <t>Sources: Statistics Canada, Conference Board of Canada, Bloomberg Energy Prices, GLJ Publications Ltd., City of Calgary, CREB, CMHC, Bank of Canada, and others.</t>
  </si>
</sst>
</file>

<file path=xl/styles.xml><?xml version="1.0" encoding="utf-8"?>
<styleSheet xmlns="http://schemas.openxmlformats.org/spreadsheetml/2006/main">
  <numFmts count="11">
    <numFmt numFmtId="164" formatCode="dd\-mmm\-yyyy"/>
    <numFmt numFmtId="165" formatCode="[$-C09]dd\-mmm\-yy;@"/>
    <numFmt numFmtId="166" formatCode="mmm\-yyyy"/>
    <numFmt numFmtId="167" formatCode="0.0"/>
    <numFmt numFmtId="168" formatCode="yyyy"/>
    <numFmt numFmtId="169" formatCode="0.000"/>
    <numFmt numFmtId="170" formatCode="0.0000"/>
    <numFmt numFmtId="171" formatCode="0.0000000"/>
    <numFmt numFmtId="172" formatCode="0.0%"/>
    <numFmt numFmtId="173" formatCode="#,##0.0"/>
    <numFmt numFmtId="174" formatCode="mmmm\-yyyy"/>
  </numFmts>
  <fonts count="39">
    <font>
      <sz val="11"/>
      <color theme="1"/>
      <name val="Calibri"/>
      <family val="2"/>
      <scheme val="minor"/>
    </font>
    <font>
      <b/>
      <sz val="8"/>
      <name val="Tahoma"/>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u/>
      <sz val="10"/>
      <color indexed="12"/>
      <name val="Arial"/>
      <family val="2"/>
    </font>
    <font>
      <sz val="8"/>
      <color indexed="21"/>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sz val="10"/>
      <name val="Arial"/>
      <family val="2"/>
    </font>
    <font>
      <u/>
      <sz val="10"/>
      <color indexed="12"/>
      <name val="Arial"/>
      <family val="2"/>
    </font>
    <font>
      <sz val="10"/>
      <color indexed="21"/>
      <name val="Arial"/>
      <family val="2"/>
    </font>
    <font>
      <sz val="10"/>
      <name val="Arial"/>
      <family val="2"/>
    </font>
    <font>
      <u/>
      <sz val="10"/>
      <color indexed="12"/>
      <name val="Arial"/>
      <family val="2"/>
    </font>
    <font>
      <sz val="10"/>
      <color indexed="21"/>
      <name val="Arial"/>
      <family val="2"/>
    </font>
    <font>
      <b/>
      <sz val="11"/>
      <color theme="1"/>
      <name val="Calibri"/>
      <family val="2"/>
      <scheme val="minor"/>
    </font>
    <font>
      <b/>
      <sz val="10"/>
      <name val="Arial"/>
      <family val="2"/>
    </font>
    <font>
      <sz val="11"/>
      <color theme="0"/>
      <name val="Calibri"/>
      <family val="2"/>
      <scheme val="minor"/>
    </font>
    <font>
      <sz val="28"/>
      <color theme="0"/>
      <name val="Calibri"/>
      <family val="2"/>
      <scheme val="minor"/>
    </font>
    <font>
      <sz val="48"/>
      <color theme="5"/>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i/>
      <sz val="11"/>
      <color theme="1"/>
      <name val="Calibri"/>
      <family val="2"/>
      <scheme val="minor"/>
    </font>
    <font>
      <i/>
      <sz val="16"/>
      <color theme="0"/>
      <name val="Calibri"/>
      <family val="2"/>
      <scheme val="minor"/>
    </font>
    <font>
      <i/>
      <sz val="16"/>
      <color theme="1"/>
      <name val="Calibri"/>
      <family val="2"/>
      <scheme val="minor"/>
    </font>
    <font>
      <sz val="26"/>
      <color theme="1" tint="0.14999847407452621"/>
      <name val="Calibri"/>
      <family val="2"/>
      <scheme val="minor"/>
    </font>
  </fonts>
  <fills count="9">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theme="0" tint="-0.249977111117893"/>
        <bgColor indexed="64"/>
      </patternFill>
    </fill>
    <fill>
      <patternFill patternType="solid">
        <fgColor theme="5"/>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79998168889431442"/>
        <bgColor indexed="64"/>
      </patternFill>
    </fill>
  </fills>
  <borders count="23">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bottom style="medium">
        <color auto="1"/>
      </bottom>
      <diagonal/>
    </border>
    <border>
      <left/>
      <right/>
      <top/>
      <bottom style="medium">
        <color indexed="64"/>
      </bottom>
      <diagonal/>
    </border>
    <border>
      <left style="medium">
        <color auto="1"/>
      </left>
      <right/>
      <top/>
      <bottom style="medium">
        <color auto="1"/>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9">
    <xf numFmtId="0" fontId="0" fillId="0" borderId="0"/>
    <xf numFmtId="0" fontId="2" fillId="0" borderId="0"/>
    <xf numFmtId="0" fontId="11" fillId="0" borderId="0" applyNumberFormat="0" applyFill="0" applyBorder="0" applyAlignment="0" applyProtection="0">
      <alignment vertical="top"/>
      <protection locked="0"/>
    </xf>
    <xf numFmtId="0" fontId="20" fillId="0" borderId="0"/>
    <xf numFmtId="0" fontId="21" fillId="0" borderId="0" applyNumberFormat="0" applyFill="0" applyBorder="0" applyAlignment="0" applyProtection="0">
      <alignment vertical="top"/>
      <protection locked="0"/>
    </xf>
    <xf numFmtId="0" fontId="23" fillId="0" borderId="0"/>
    <xf numFmtId="0" fontId="24" fillId="0" borderId="0" applyNumberFormat="0" applyFill="0" applyBorder="0" applyAlignment="0" applyProtection="0">
      <alignment vertical="top"/>
      <protection locked="0"/>
    </xf>
    <xf numFmtId="0" fontId="2" fillId="0" borderId="0"/>
    <xf numFmtId="0" fontId="11" fillId="0" borderId="0" applyNumberFormat="0" applyFill="0" applyBorder="0" applyAlignment="0" applyProtection="0">
      <alignment vertical="top"/>
      <protection locked="0"/>
    </xf>
  </cellStyleXfs>
  <cellXfs count="379">
    <xf numFmtId="0" fontId="0" fillId="0" borderId="0" xfId="0"/>
    <xf numFmtId="0" fontId="3" fillId="0" borderId="0" xfId="1" applyFont="1" applyAlignment="1" applyProtection="1">
      <alignment horizontal="center"/>
    </xf>
    <xf numFmtId="0" fontId="2" fillId="0" borderId="0" xfId="1" applyProtection="1"/>
    <xf numFmtId="0" fontId="4" fillId="2" borderId="1" xfId="1" applyFont="1" applyFill="1" applyBorder="1" applyAlignment="1" applyProtection="1">
      <alignment vertical="center"/>
    </xf>
    <xf numFmtId="0" fontId="5" fillId="2" borderId="1" xfId="1" applyFont="1" applyFill="1" applyBorder="1" applyAlignment="1" applyProtection="1">
      <alignment vertical="center"/>
    </xf>
    <xf numFmtId="0" fontId="6" fillId="2" borderId="1" xfId="1" applyFont="1" applyFill="1" applyBorder="1" applyAlignment="1" applyProtection="1">
      <alignment vertical="center"/>
    </xf>
    <xf numFmtId="0" fontId="7" fillId="2" borderId="1" xfId="1" applyFont="1" applyFill="1" applyBorder="1" applyAlignment="1" applyProtection="1">
      <alignment vertical="center"/>
    </xf>
    <xf numFmtId="0" fontId="8" fillId="2" borderId="1" xfId="1" applyFont="1" applyFill="1" applyBorder="1" applyAlignment="1" applyProtection="1">
      <alignment vertical="center"/>
    </xf>
    <xf numFmtId="0" fontId="9" fillId="3" borderId="0" xfId="1" applyFont="1" applyFill="1" applyAlignment="1" applyProtection="1">
      <alignment horizontal="right"/>
    </xf>
    <xf numFmtId="0" fontId="10" fillId="3" borderId="0" xfId="1" applyFont="1" applyFill="1" applyProtection="1"/>
    <xf numFmtId="0" fontId="11" fillId="3" borderId="0" xfId="2" applyFill="1" applyAlignment="1" applyProtection="1"/>
    <xf numFmtId="0" fontId="12" fillId="3" borderId="2" xfId="1" applyFont="1" applyFill="1" applyBorder="1" applyAlignment="1" applyProtection="1">
      <alignment horizontal="left"/>
    </xf>
    <xf numFmtId="0" fontId="12" fillId="3" borderId="3" xfId="1" applyFont="1" applyFill="1" applyBorder="1" applyAlignment="1" applyProtection="1">
      <alignment horizontal="left"/>
    </xf>
    <xf numFmtId="0" fontId="12" fillId="3" borderId="3" xfId="1" applyFont="1" applyFill="1" applyBorder="1" applyAlignment="1" applyProtection="1"/>
    <xf numFmtId="0" fontId="12" fillId="3" borderId="4" xfId="1" applyFont="1" applyFill="1" applyBorder="1" applyAlignment="1" applyProtection="1">
      <alignment horizontal="left"/>
    </xf>
    <xf numFmtId="0" fontId="13" fillId="3" borderId="0" xfId="1" applyFont="1" applyFill="1" applyProtection="1"/>
    <xf numFmtId="0" fontId="10" fillId="3" borderId="5" xfId="1" applyFont="1" applyFill="1" applyBorder="1" applyProtection="1"/>
    <xf numFmtId="0" fontId="10" fillId="3" borderId="0" xfId="1" applyFont="1" applyFill="1" applyBorder="1" applyProtection="1"/>
    <xf numFmtId="0" fontId="12" fillId="3" borderId="0" xfId="1" applyFont="1" applyFill="1" applyBorder="1" applyAlignment="1" applyProtection="1">
      <alignment horizontal="left"/>
    </xf>
    <xf numFmtId="0" fontId="12" fillId="3" borderId="0" xfId="1" applyFont="1" applyFill="1" applyBorder="1" applyAlignment="1" applyProtection="1"/>
    <xf numFmtId="164" fontId="12" fillId="3" borderId="6" xfId="1" applyNumberFormat="1" applyFont="1" applyFill="1" applyBorder="1" applyAlignment="1" applyProtection="1">
      <alignment horizontal="left"/>
    </xf>
    <xf numFmtId="0" fontId="10" fillId="3" borderId="7" xfId="1" applyFont="1" applyFill="1" applyBorder="1" applyProtection="1"/>
    <xf numFmtId="0" fontId="10" fillId="3" borderId="8" xfId="1" applyFont="1" applyFill="1" applyBorder="1" applyProtection="1"/>
    <xf numFmtId="0" fontId="12" fillId="3" borderId="8" xfId="1" applyFont="1" applyFill="1" applyBorder="1" applyAlignment="1" applyProtection="1">
      <alignment horizontal="left"/>
    </xf>
    <xf numFmtId="0" fontId="12" fillId="3" borderId="8" xfId="1" applyFont="1" applyFill="1" applyBorder="1" applyAlignment="1" applyProtection="1"/>
    <xf numFmtId="0" fontId="12" fillId="3" borderId="9" xfId="1" applyFont="1" applyFill="1" applyBorder="1" applyAlignment="1" applyProtection="1">
      <alignment horizontal="left"/>
    </xf>
    <xf numFmtId="0" fontId="14" fillId="3" borderId="0" xfId="1" applyFont="1" applyFill="1" applyProtection="1"/>
    <xf numFmtId="0" fontId="9" fillId="3" borderId="0" xfId="1" applyFont="1" applyFill="1" applyAlignment="1" applyProtection="1">
      <alignment horizontal="right" vertical="center" wrapText="1"/>
    </xf>
    <xf numFmtId="0" fontId="15" fillId="3" borderId="0" xfId="1" applyFont="1" applyFill="1" applyAlignment="1" applyProtection="1">
      <alignment horizontal="right" wrapText="1"/>
      <protection locked="0"/>
    </xf>
    <xf numFmtId="0" fontId="9" fillId="3" borderId="8" xfId="1" applyFont="1" applyFill="1" applyBorder="1" applyAlignment="1" applyProtection="1">
      <alignment horizontal="right" vertical="center" wrapText="1"/>
    </xf>
    <xf numFmtId="0" fontId="15" fillId="3" borderId="8" xfId="1" applyFont="1" applyFill="1" applyBorder="1" applyAlignment="1" applyProtection="1">
      <alignment horizontal="right" wrapText="1"/>
      <protection locked="0"/>
    </xf>
    <xf numFmtId="0" fontId="6" fillId="0" borderId="0" xfId="1" applyFont="1" applyFill="1" applyAlignment="1" applyProtection="1">
      <alignment horizontal="right"/>
    </xf>
    <xf numFmtId="0" fontId="16" fillId="2" borderId="1" xfId="1" applyFont="1" applyFill="1" applyBorder="1" applyAlignment="1" applyProtection="1">
      <alignment horizontal="right" wrapText="1"/>
    </xf>
    <xf numFmtId="0" fontId="17" fillId="0" borderId="0" xfId="1" applyFont="1" applyFill="1" applyAlignment="1" applyProtection="1">
      <alignment horizontal="right" vertical="center" wrapText="1"/>
    </xf>
    <xf numFmtId="0" fontId="18" fillId="0" borderId="0" xfId="1" applyFont="1" applyFill="1" applyAlignment="1" applyProtection="1">
      <alignment horizontal="right" vertical="center" wrapText="1"/>
    </xf>
    <xf numFmtId="0" fontId="18" fillId="0" borderId="0" xfId="1" applyFont="1" applyFill="1" applyBorder="1" applyAlignment="1" applyProtection="1">
      <alignment horizontal="right" vertical="center" wrapText="1"/>
    </xf>
    <xf numFmtId="0" fontId="19" fillId="0" borderId="3" xfId="1" applyFont="1" applyFill="1" applyBorder="1" applyAlignment="1" applyProtection="1">
      <alignment horizontal="right" vertical="center" wrapText="1"/>
      <protection locked="0"/>
    </xf>
    <xf numFmtId="0" fontId="2" fillId="0" borderId="3" xfId="1" applyBorder="1" applyAlignment="1" applyProtection="1">
      <alignment horizontal="right" wrapText="1"/>
      <protection locked="0"/>
    </xf>
    <xf numFmtId="0" fontId="19" fillId="0" borderId="0" xfId="1" applyFont="1" applyAlignment="1" applyProtection="1">
      <alignment horizontal="right"/>
      <protection locked="0"/>
    </xf>
    <xf numFmtId="0" fontId="2" fillId="0" borderId="0" xfId="1" applyAlignment="1" applyProtection="1">
      <alignment horizontal="right"/>
      <protection locked="0"/>
    </xf>
    <xf numFmtId="0" fontId="19" fillId="0" borderId="8" xfId="1" applyNumberFormat="1" applyFont="1" applyBorder="1" applyAlignment="1" applyProtection="1">
      <alignment horizontal="right"/>
      <protection locked="0"/>
    </xf>
    <xf numFmtId="165" fontId="2" fillId="0" borderId="8" xfId="1" applyNumberFormat="1" applyBorder="1" applyAlignment="1" applyProtection="1">
      <alignment horizontal="right"/>
      <protection locked="0"/>
    </xf>
    <xf numFmtId="0" fontId="2" fillId="0" borderId="0" xfId="1" applyProtection="1">
      <protection locked="0"/>
    </xf>
    <xf numFmtId="166" fontId="2" fillId="0" borderId="0" xfId="1" applyNumberFormat="1" applyProtection="1">
      <protection locked="0"/>
    </xf>
    <xf numFmtId="167" fontId="2" fillId="0" borderId="0" xfId="1" applyNumberFormat="1" applyProtection="1">
      <protection locked="0"/>
    </xf>
    <xf numFmtId="1" fontId="2" fillId="0" borderId="0" xfId="1" applyNumberFormat="1" applyProtection="1">
      <protection locked="0"/>
    </xf>
    <xf numFmtId="0" fontId="2" fillId="0" borderId="0" xfId="1" quotePrefix="1" applyAlignment="1" applyProtection="1">
      <alignment horizontal="right"/>
      <protection locked="0"/>
    </xf>
    <xf numFmtId="2" fontId="2" fillId="0" borderId="0" xfId="1" applyNumberFormat="1" applyProtection="1">
      <protection locked="0"/>
    </xf>
    <xf numFmtId="0" fontId="2" fillId="0" borderId="0" xfId="1" applyFont="1" applyAlignment="1" applyProtection="1">
      <alignment horizontal="right"/>
      <protection locked="0"/>
    </xf>
    <xf numFmtId="0" fontId="3" fillId="0" borderId="0" xfId="3" applyFont="1" applyAlignment="1" applyProtection="1">
      <alignment horizontal="center"/>
    </xf>
    <xf numFmtId="0" fontId="20" fillId="0" borderId="0" xfId="3" applyProtection="1"/>
    <xf numFmtId="0" fontId="4" fillId="2" borderId="1" xfId="3" applyFont="1" applyFill="1" applyBorder="1" applyAlignment="1" applyProtection="1">
      <alignment vertical="center"/>
    </xf>
    <xf numFmtId="0" fontId="5" fillId="2" borderId="1" xfId="3" applyFont="1" applyFill="1" applyBorder="1" applyAlignment="1" applyProtection="1">
      <alignment vertical="center"/>
    </xf>
    <xf numFmtId="0" fontId="6" fillId="2" borderId="1" xfId="3" applyFont="1" applyFill="1" applyBorder="1" applyAlignment="1" applyProtection="1">
      <alignment vertical="center"/>
    </xf>
    <xf numFmtId="0" fontId="7" fillId="2" borderId="1" xfId="3" applyFont="1" applyFill="1" applyBorder="1" applyAlignment="1" applyProtection="1">
      <alignment vertical="center"/>
    </xf>
    <xf numFmtId="0" fontId="8" fillId="2" borderId="1" xfId="3" applyFont="1" applyFill="1" applyBorder="1" applyAlignment="1" applyProtection="1">
      <alignment vertical="center"/>
    </xf>
    <xf numFmtId="0" fontId="9" fillId="3" borderId="0" xfId="3" applyFont="1" applyFill="1" applyAlignment="1" applyProtection="1">
      <alignment horizontal="right"/>
    </xf>
    <xf numFmtId="0" fontId="10" fillId="3" borderId="0" xfId="3" applyFont="1" applyFill="1" applyProtection="1"/>
    <xf numFmtId="0" fontId="21" fillId="3" borderId="0" xfId="4" applyFill="1" applyAlignment="1" applyProtection="1"/>
    <xf numFmtId="0" fontId="12" fillId="3" borderId="2" xfId="3" applyFont="1" applyFill="1" applyBorder="1" applyAlignment="1" applyProtection="1">
      <alignment horizontal="left"/>
    </xf>
    <xf numFmtId="0" fontId="12" fillId="3" borderId="3" xfId="3" applyFont="1" applyFill="1" applyBorder="1" applyAlignment="1" applyProtection="1">
      <alignment horizontal="left"/>
    </xf>
    <xf numFmtId="0" fontId="12" fillId="3" borderId="3" xfId="3" applyFont="1" applyFill="1" applyBorder="1" applyAlignment="1" applyProtection="1"/>
    <xf numFmtId="0" fontId="12" fillId="3" borderId="4" xfId="3" applyFont="1" applyFill="1" applyBorder="1" applyAlignment="1" applyProtection="1">
      <alignment horizontal="left"/>
    </xf>
    <xf numFmtId="0" fontId="13" fillId="3" borderId="0" xfId="3" applyFont="1" applyFill="1" applyProtection="1"/>
    <xf numFmtId="0" fontId="10" fillId="3" borderId="5" xfId="3" applyFont="1" applyFill="1" applyBorder="1" applyProtection="1"/>
    <xf numFmtId="0" fontId="10" fillId="3" borderId="0" xfId="3" applyFont="1" applyFill="1" applyBorder="1" applyProtection="1"/>
    <xf numFmtId="0" fontId="12" fillId="3" borderId="0" xfId="3" applyFont="1" applyFill="1" applyBorder="1" applyAlignment="1" applyProtection="1">
      <alignment horizontal="left"/>
    </xf>
    <xf numFmtId="0" fontId="12" fillId="3" borderId="0" xfId="3" applyFont="1" applyFill="1" applyBorder="1" applyAlignment="1" applyProtection="1"/>
    <xf numFmtId="164" fontId="12" fillId="3" borderId="6" xfId="3" applyNumberFormat="1" applyFont="1" applyFill="1" applyBorder="1" applyAlignment="1" applyProtection="1">
      <alignment horizontal="left"/>
    </xf>
    <xf numFmtId="0" fontId="10" fillId="3" borderId="7" xfId="3" applyFont="1" applyFill="1" applyBorder="1" applyProtection="1"/>
    <xf numFmtId="0" fontId="10" fillId="3" borderId="8" xfId="3" applyFont="1" applyFill="1" applyBorder="1" applyProtection="1"/>
    <xf numFmtId="0" fontId="12" fillId="3" borderId="8" xfId="3" applyFont="1" applyFill="1" applyBorder="1" applyAlignment="1" applyProtection="1">
      <alignment horizontal="left"/>
    </xf>
    <xf numFmtId="0" fontId="12" fillId="3" borderId="8" xfId="3" applyFont="1" applyFill="1" applyBorder="1" applyAlignment="1" applyProtection="1"/>
    <xf numFmtId="0" fontId="12" fillId="3" borderId="9" xfId="3" applyFont="1" applyFill="1" applyBorder="1" applyAlignment="1" applyProtection="1">
      <alignment horizontal="left"/>
    </xf>
    <xf numFmtId="0" fontId="14" fillId="3" borderId="0" xfId="3" applyFont="1" applyFill="1" applyProtection="1"/>
    <xf numFmtId="0" fontId="9" fillId="3" borderId="0" xfId="3" applyFont="1" applyFill="1" applyAlignment="1" applyProtection="1">
      <alignment horizontal="right" vertical="center" wrapText="1"/>
    </xf>
    <xf numFmtId="0" fontId="15" fillId="3" borderId="0" xfId="3" applyFont="1" applyFill="1" applyAlignment="1" applyProtection="1">
      <alignment horizontal="right" wrapText="1"/>
      <protection locked="0"/>
    </xf>
    <xf numFmtId="0" fontId="9" fillId="3" borderId="8" xfId="3" applyFont="1" applyFill="1" applyBorder="1" applyAlignment="1" applyProtection="1">
      <alignment horizontal="right" vertical="center" wrapText="1"/>
    </xf>
    <xf numFmtId="0" fontId="15" fillId="3" borderId="8" xfId="3" applyFont="1" applyFill="1" applyBorder="1" applyAlignment="1" applyProtection="1">
      <alignment horizontal="right" wrapText="1"/>
      <protection locked="0"/>
    </xf>
    <xf numFmtId="0" fontId="6" fillId="0" borderId="0" xfId="3" applyFont="1" applyFill="1" applyAlignment="1" applyProtection="1">
      <alignment horizontal="right"/>
    </xf>
    <xf numFmtId="0" fontId="22" fillId="2" borderId="1" xfId="3" applyFont="1" applyFill="1" applyBorder="1" applyAlignment="1" applyProtection="1">
      <alignment horizontal="right" wrapText="1"/>
    </xf>
    <xf numFmtId="0" fontId="17" fillId="0" borderId="0" xfId="3" applyFont="1" applyFill="1" applyAlignment="1" applyProtection="1">
      <alignment horizontal="right" vertical="center" wrapText="1"/>
    </xf>
    <xf numFmtId="0" fontId="18" fillId="0" borderId="0" xfId="3" applyFont="1" applyFill="1" applyAlignment="1" applyProtection="1">
      <alignment horizontal="right" vertical="center" wrapText="1"/>
    </xf>
    <xf numFmtId="0" fontId="18" fillId="0" borderId="0" xfId="3" applyFont="1" applyFill="1" applyBorder="1" applyAlignment="1" applyProtection="1">
      <alignment horizontal="right" vertical="center" wrapText="1"/>
    </xf>
    <xf numFmtId="0" fontId="19" fillId="0" borderId="3" xfId="3" applyFont="1" applyFill="1" applyBorder="1" applyAlignment="1" applyProtection="1">
      <alignment horizontal="right" vertical="center" wrapText="1"/>
      <protection locked="0"/>
    </xf>
    <xf numFmtId="0" fontId="20" fillId="0" borderId="3" xfId="3" applyBorder="1" applyAlignment="1" applyProtection="1">
      <alignment horizontal="right" wrapText="1"/>
      <protection locked="0"/>
    </xf>
    <xf numFmtId="0" fontId="19" fillId="0" borderId="0" xfId="3" applyFont="1" applyAlignment="1" applyProtection="1">
      <alignment horizontal="right"/>
      <protection locked="0"/>
    </xf>
    <xf numFmtId="0" fontId="20" fillId="0" borderId="0" xfId="3" applyAlignment="1" applyProtection="1">
      <alignment horizontal="right"/>
      <protection locked="0"/>
    </xf>
    <xf numFmtId="0" fontId="19" fillId="0" borderId="8" xfId="3" applyNumberFormat="1" applyFont="1" applyBorder="1" applyAlignment="1" applyProtection="1">
      <alignment horizontal="right"/>
      <protection locked="0"/>
    </xf>
    <xf numFmtId="165" fontId="20" fillId="0" borderId="8" xfId="3" applyNumberFormat="1" applyBorder="1" applyAlignment="1" applyProtection="1">
      <alignment horizontal="right"/>
      <protection locked="0"/>
    </xf>
    <xf numFmtId="0" fontId="20" fillId="0" borderId="0" xfId="3" applyProtection="1">
      <protection locked="0"/>
    </xf>
    <xf numFmtId="166" fontId="20" fillId="0" borderId="0" xfId="3" applyNumberFormat="1" applyProtection="1">
      <protection locked="0"/>
    </xf>
    <xf numFmtId="167" fontId="20" fillId="0" borderId="0" xfId="3" applyNumberFormat="1" applyProtection="1">
      <protection locked="0"/>
    </xf>
    <xf numFmtId="2" fontId="20" fillId="0" borderId="0" xfId="3" applyNumberFormat="1" applyProtection="1">
      <protection locked="0"/>
    </xf>
    <xf numFmtId="1" fontId="20" fillId="0" borderId="0" xfId="3" applyNumberFormat="1" applyProtection="1">
      <protection locked="0"/>
    </xf>
    <xf numFmtId="0" fontId="2" fillId="0" borderId="0" xfId="3" applyFont="1" applyAlignment="1" applyProtection="1">
      <alignment horizontal="right"/>
      <protection locked="0"/>
    </xf>
    <xf numFmtId="0" fontId="3" fillId="0" borderId="0" xfId="5" applyFont="1" applyAlignment="1" applyProtection="1">
      <alignment horizontal="center"/>
    </xf>
    <xf numFmtId="0" fontId="23" fillId="0" borderId="0" xfId="5" applyProtection="1"/>
    <xf numFmtId="0" fontId="4" fillId="2" borderId="1" xfId="5" applyFont="1" applyFill="1" applyBorder="1" applyAlignment="1" applyProtection="1">
      <alignment vertical="center"/>
    </xf>
    <xf numFmtId="0" fontId="5" fillId="2" borderId="1" xfId="5" applyFont="1" applyFill="1" applyBorder="1" applyAlignment="1" applyProtection="1">
      <alignment vertical="center"/>
    </xf>
    <xf numFmtId="0" fontId="6" fillId="2" borderId="1" xfId="5" applyFont="1" applyFill="1" applyBorder="1" applyAlignment="1" applyProtection="1">
      <alignment vertical="center"/>
    </xf>
    <xf numFmtId="0" fontId="7" fillId="2" borderId="1" xfId="5" applyFont="1" applyFill="1" applyBorder="1" applyAlignment="1" applyProtection="1">
      <alignment vertical="center"/>
    </xf>
    <xf numFmtId="0" fontId="8" fillId="2" borderId="1" xfId="5" applyFont="1" applyFill="1" applyBorder="1" applyAlignment="1" applyProtection="1">
      <alignment vertical="center"/>
    </xf>
    <xf numFmtId="0" fontId="9" fillId="3" borderId="0" xfId="5" applyFont="1" applyFill="1" applyAlignment="1" applyProtection="1">
      <alignment horizontal="right"/>
    </xf>
    <xf numFmtId="0" fontId="10" fillId="3" borderId="0" xfId="5" applyFont="1" applyFill="1" applyProtection="1"/>
    <xf numFmtId="0" fontId="24" fillId="3" borderId="0" xfId="6" applyFill="1" applyAlignment="1" applyProtection="1"/>
    <xf numFmtId="0" fontId="12" fillId="3" borderId="2" xfId="5" applyFont="1" applyFill="1" applyBorder="1" applyAlignment="1" applyProtection="1">
      <alignment horizontal="left"/>
    </xf>
    <xf numFmtId="0" fontId="12" fillId="3" borderId="3" xfId="5" applyFont="1" applyFill="1" applyBorder="1" applyAlignment="1" applyProtection="1">
      <alignment horizontal="left"/>
    </xf>
    <xf numFmtId="0" fontId="12" fillId="3" borderId="3" xfId="5" applyFont="1" applyFill="1" applyBorder="1" applyAlignment="1" applyProtection="1"/>
    <xf numFmtId="0" fontId="12" fillId="3" borderId="4" xfId="5" applyFont="1" applyFill="1" applyBorder="1" applyAlignment="1" applyProtection="1">
      <alignment horizontal="left"/>
    </xf>
    <xf numFmtId="0" fontId="13" fillId="3" borderId="0" xfId="5" applyFont="1" applyFill="1" applyProtection="1"/>
    <xf numFmtId="0" fontId="10" fillId="3" borderId="5" xfId="5" applyFont="1" applyFill="1" applyBorder="1" applyProtection="1"/>
    <xf numFmtId="0" fontId="10" fillId="3" borderId="0" xfId="5" applyFont="1" applyFill="1" applyBorder="1" applyProtection="1"/>
    <xf numFmtId="0" fontId="12" fillId="3" borderId="0" xfId="5" applyFont="1" applyFill="1" applyBorder="1" applyAlignment="1" applyProtection="1">
      <alignment horizontal="left"/>
    </xf>
    <xf numFmtId="0" fontId="12" fillId="3" borderId="0" xfId="5" applyFont="1" applyFill="1" applyBorder="1" applyAlignment="1" applyProtection="1"/>
    <xf numFmtId="164" fontId="12" fillId="3" borderId="6" xfId="5" applyNumberFormat="1" applyFont="1" applyFill="1" applyBorder="1" applyAlignment="1" applyProtection="1">
      <alignment horizontal="left"/>
    </xf>
    <xf numFmtId="0" fontId="10" fillId="3" borderId="7" xfId="5" applyFont="1" applyFill="1" applyBorder="1" applyProtection="1"/>
    <xf numFmtId="0" fontId="10" fillId="3" borderId="8" xfId="5" applyFont="1" applyFill="1" applyBorder="1" applyProtection="1"/>
    <xf numFmtId="0" fontId="12" fillId="3" borderId="8" xfId="5" applyFont="1" applyFill="1" applyBorder="1" applyAlignment="1" applyProtection="1">
      <alignment horizontal="left"/>
    </xf>
    <xf numFmtId="0" fontId="12" fillId="3" borderId="8" xfId="5" applyFont="1" applyFill="1" applyBorder="1" applyAlignment="1" applyProtection="1"/>
    <xf numFmtId="0" fontId="12" fillId="3" borderId="9" xfId="5" applyFont="1" applyFill="1" applyBorder="1" applyAlignment="1" applyProtection="1">
      <alignment horizontal="left"/>
    </xf>
    <xf numFmtId="0" fontId="14" fillId="3" borderId="0" xfId="5" applyFont="1" applyFill="1" applyProtection="1"/>
    <xf numFmtId="0" fontId="9" fillId="3" borderId="0" xfId="5" applyFont="1" applyFill="1" applyAlignment="1" applyProtection="1">
      <alignment horizontal="right" vertical="center" wrapText="1"/>
    </xf>
    <xf numFmtId="0" fontId="15" fillId="3" borderId="0" xfId="5" applyFont="1" applyFill="1" applyAlignment="1" applyProtection="1">
      <alignment horizontal="right" wrapText="1"/>
      <protection locked="0"/>
    </xf>
    <xf numFmtId="0" fontId="9" fillId="3" borderId="8" xfId="5" applyFont="1" applyFill="1" applyBorder="1" applyAlignment="1" applyProtection="1">
      <alignment horizontal="right" vertical="center" wrapText="1"/>
    </xf>
    <xf numFmtId="0" fontId="15" fillId="3" borderId="8" xfId="5" applyFont="1" applyFill="1" applyBorder="1" applyAlignment="1" applyProtection="1">
      <alignment horizontal="right" wrapText="1"/>
      <protection locked="0"/>
    </xf>
    <xf numFmtId="0" fontId="6" fillId="0" borderId="0" xfId="5" applyFont="1" applyFill="1" applyAlignment="1" applyProtection="1">
      <alignment horizontal="right"/>
    </xf>
    <xf numFmtId="0" fontId="25" fillId="2" borderId="1" xfId="5" applyFont="1" applyFill="1" applyBorder="1" applyAlignment="1" applyProtection="1">
      <alignment horizontal="right" wrapText="1"/>
    </xf>
    <xf numFmtId="0" fontId="17" fillId="0" borderId="0" xfId="5" applyFont="1" applyFill="1" applyAlignment="1" applyProtection="1">
      <alignment horizontal="right" vertical="center" wrapText="1"/>
    </xf>
    <xf numFmtId="0" fontId="18" fillId="0" borderId="0" xfId="5" applyFont="1" applyFill="1" applyAlignment="1" applyProtection="1">
      <alignment horizontal="right" vertical="center" wrapText="1"/>
    </xf>
    <xf numFmtId="0" fontId="18" fillId="0" borderId="0" xfId="5" applyFont="1" applyFill="1" applyBorder="1" applyAlignment="1" applyProtection="1">
      <alignment horizontal="right" vertical="center" wrapText="1"/>
    </xf>
    <xf numFmtId="0" fontId="19" fillId="0" borderId="3" xfId="5" applyFont="1" applyFill="1" applyBorder="1" applyAlignment="1" applyProtection="1">
      <alignment horizontal="right" vertical="center" wrapText="1"/>
      <protection locked="0"/>
    </xf>
    <xf numFmtId="0" fontId="23" fillId="0" borderId="3" xfId="5" applyBorder="1" applyAlignment="1" applyProtection="1">
      <alignment horizontal="right" wrapText="1"/>
      <protection locked="0"/>
    </xf>
    <xf numFmtId="0" fontId="19" fillId="0" borderId="0" xfId="5" applyFont="1" applyAlignment="1" applyProtection="1">
      <alignment horizontal="right"/>
      <protection locked="0"/>
    </xf>
    <xf numFmtId="0" fontId="23" fillId="0" borderId="0" xfId="5" applyAlignment="1" applyProtection="1">
      <alignment horizontal="right"/>
      <protection locked="0"/>
    </xf>
    <xf numFmtId="0" fontId="19" fillId="0" borderId="8" xfId="5" applyNumberFormat="1" applyFont="1" applyBorder="1" applyAlignment="1" applyProtection="1">
      <alignment horizontal="right"/>
      <protection locked="0"/>
    </xf>
    <xf numFmtId="165" fontId="23" fillId="0" borderId="8" xfId="5" applyNumberFormat="1" applyBorder="1" applyAlignment="1" applyProtection="1">
      <alignment horizontal="right"/>
      <protection locked="0"/>
    </xf>
    <xf numFmtId="0" fontId="23" fillId="0" borderId="0" xfId="5" applyProtection="1">
      <protection locked="0"/>
    </xf>
    <xf numFmtId="168" fontId="23" fillId="0" borderId="0" xfId="5" applyNumberFormat="1" applyProtection="1">
      <protection locked="0"/>
    </xf>
    <xf numFmtId="167" fontId="23" fillId="0" borderId="0" xfId="5" applyNumberFormat="1" applyProtection="1">
      <protection locked="0"/>
    </xf>
    <xf numFmtId="1" fontId="23" fillId="0" borderId="0" xfId="5" applyNumberFormat="1" applyProtection="1">
      <protection locked="0"/>
    </xf>
    <xf numFmtId="2" fontId="23" fillId="0" borderId="0" xfId="5" applyNumberFormat="1" applyProtection="1">
      <protection locked="0"/>
    </xf>
    <xf numFmtId="2" fontId="0" fillId="0" borderId="0" xfId="0" applyNumberFormat="1"/>
    <xf numFmtId="167" fontId="0" fillId="0" borderId="0" xfId="0" applyNumberFormat="1"/>
    <xf numFmtId="1" fontId="0" fillId="0" borderId="0" xfId="0" applyNumberFormat="1"/>
    <xf numFmtId="168" fontId="0" fillId="0" borderId="0" xfId="0" applyNumberFormat="1"/>
    <xf numFmtId="0" fontId="2" fillId="0" borderId="0" xfId="5" applyFont="1" applyAlignment="1" applyProtection="1">
      <alignment horizontal="right"/>
      <protection locked="0"/>
    </xf>
    <xf numFmtId="0" fontId="0" fillId="0" borderId="0" xfId="0" applyNumberFormat="1"/>
    <xf numFmtId="169" fontId="0" fillId="0" borderId="0" xfId="0" applyNumberFormat="1"/>
    <xf numFmtId="169" fontId="2" fillId="0" borderId="0" xfId="1" applyNumberFormat="1" applyProtection="1">
      <protection locked="0"/>
    </xf>
    <xf numFmtId="169" fontId="20" fillId="0" borderId="0" xfId="3" applyNumberFormat="1" applyProtection="1">
      <protection locked="0"/>
    </xf>
    <xf numFmtId="170" fontId="20" fillId="0" borderId="0" xfId="3" applyNumberFormat="1" applyProtection="1">
      <protection locked="0"/>
    </xf>
    <xf numFmtId="0" fontId="27" fillId="0" borderId="0" xfId="1" applyFont="1" applyFill="1" applyBorder="1" applyAlignment="1" applyProtection="1">
      <alignment horizontal="right" vertical="center" wrapText="1"/>
      <protection locked="0"/>
    </xf>
    <xf numFmtId="0" fontId="27" fillId="0" borderId="0" xfId="1" applyFont="1" applyBorder="1" applyAlignment="1" applyProtection="1">
      <alignment horizontal="right" wrapText="1"/>
      <protection locked="0"/>
    </xf>
    <xf numFmtId="0" fontId="26" fillId="0" borderId="0" xfId="0" applyFont="1" applyBorder="1"/>
    <xf numFmtId="0" fontId="2" fillId="0" borderId="0" xfId="1" applyFill="1" applyAlignment="1" applyProtection="1">
      <alignment horizontal="right"/>
      <protection locked="0"/>
    </xf>
    <xf numFmtId="0" fontId="26" fillId="0" borderId="0" xfId="0" applyFont="1" applyAlignment="1">
      <alignment horizontal="right"/>
    </xf>
    <xf numFmtId="170" fontId="2" fillId="0" borderId="0" xfId="1" applyNumberFormat="1" applyProtection="1">
      <protection locked="0"/>
    </xf>
    <xf numFmtId="170" fontId="23" fillId="0" borderId="0" xfId="5" applyNumberFormat="1" applyProtection="1">
      <protection locked="0"/>
    </xf>
    <xf numFmtId="169" fontId="2" fillId="0" borderId="0" xfId="1" applyNumberFormat="1" applyAlignment="1" applyProtection="1">
      <alignment horizontal="right"/>
      <protection locked="0"/>
    </xf>
    <xf numFmtId="167" fontId="2" fillId="0" borderId="0" xfId="1" applyNumberFormat="1" applyAlignment="1" applyProtection="1">
      <alignment horizontal="right"/>
      <protection locked="0"/>
    </xf>
    <xf numFmtId="1" fontId="2" fillId="0" borderId="0" xfId="1" applyNumberFormat="1" applyAlignment="1" applyProtection="1">
      <alignment horizontal="right"/>
      <protection locked="0"/>
    </xf>
    <xf numFmtId="170" fontId="2" fillId="0" borderId="0" xfId="1" applyNumberFormat="1" applyAlignment="1" applyProtection="1">
      <alignment horizontal="right"/>
      <protection locked="0"/>
    </xf>
    <xf numFmtId="2" fontId="2" fillId="0" borderId="0" xfId="1" applyNumberFormat="1" applyAlignment="1" applyProtection="1">
      <alignment horizontal="right"/>
      <protection locked="0"/>
    </xf>
    <xf numFmtId="171" fontId="2" fillId="0" borderId="0" xfId="1" applyNumberFormat="1" applyAlignment="1" applyProtection="1">
      <alignment horizontal="right"/>
      <protection locked="0"/>
    </xf>
    <xf numFmtId="169" fontId="20" fillId="0" borderId="0" xfId="3" applyNumberFormat="1" applyAlignment="1" applyProtection="1">
      <alignment horizontal="right"/>
      <protection locked="0"/>
    </xf>
    <xf numFmtId="167" fontId="20" fillId="0" borderId="0" xfId="3" applyNumberFormat="1" applyAlignment="1" applyProtection="1">
      <alignment horizontal="right"/>
      <protection locked="0"/>
    </xf>
    <xf numFmtId="2" fontId="20" fillId="0" borderId="0" xfId="3" applyNumberFormat="1" applyAlignment="1" applyProtection="1">
      <alignment horizontal="right"/>
      <protection locked="0"/>
    </xf>
    <xf numFmtId="1" fontId="20" fillId="0" borderId="0" xfId="3" applyNumberFormat="1" applyAlignment="1" applyProtection="1">
      <alignment horizontal="right"/>
      <protection locked="0"/>
    </xf>
    <xf numFmtId="171" fontId="20" fillId="0" borderId="0" xfId="3" applyNumberFormat="1" applyAlignment="1" applyProtection="1">
      <alignment horizontal="right"/>
      <protection locked="0"/>
    </xf>
    <xf numFmtId="170" fontId="20" fillId="0" borderId="0" xfId="3" applyNumberFormat="1" applyAlignment="1" applyProtection="1">
      <alignment horizontal="right"/>
      <protection locked="0"/>
    </xf>
    <xf numFmtId="2" fontId="23" fillId="0" borderId="0" xfId="5" applyNumberFormat="1" applyAlignment="1" applyProtection="1">
      <alignment horizontal="right"/>
      <protection locked="0"/>
    </xf>
    <xf numFmtId="167" fontId="23" fillId="0" borderId="0" xfId="5" applyNumberFormat="1" applyAlignment="1" applyProtection="1">
      <alignment horizontal="right"/>
      <protection locked="0"/>
    </xf>
    <xf numFmtId="1" fontId="23" fillId="0" borderId="0" xfId="5" applyNumberFormat="1" applyAlignment="1" applyProtection="1">
      <alignment horizontal="right"/>
      <protection locked="0"/>
    </xf>
    <xf numFmtId="170" fontId="23" fillId="0" borderId="0" xfId="5" applyNumberFormat="1" applyAlignment="1" applyProtection="1">
      <alignment horizontal="right"/>
      <protection locked="0"/>
    </xf>
    <xf numFmtId="0" fontId="0" fillId="4" borderId="0" xfId="0" applyFill="1"/>
    <xf numFmtId="0" fontId="28" fillId="5" borderId="0" xfId="0" applyFont="1" applyFill="1"/>
    <xf numFmtId="0" fontId="29" fillId="5" borderId="0" xfId="0" applyFont="1" applyFill="1"/>
    <xf numFmtId="0" fontId="30" fillId="6" borderId="0" xfId="0" applyFont="1" applyFill="1"/>
    <xf numFmtId="0" fontId="0" fillId="6" borderId="0" xfId="0" applyFill="1"/>
    <xf numFmtId="0" fontId="2" fillId="0" borderId="0" xfId="1" applyNumberFormat="1" applyProtection="1">
      <protection locked="0"/>
    </xf>
    <xf numFmtId="0" fontId="2" fillId="0" borderId="0" xfId="7" applyProtection="1">
      <protection locked="0"/>
    </xf>
    <xf numFmtId="170" fontId="2" fillId="0" borderId="0" xfId="7" applyNumberFormat="1" applyProtection="1">
      <protection locked="0"/>
    </xf>
    <xf numFmtId="1" fontId="2" fillId="0" borderId="0" xfId="7" applyNumberFormat="1" applyProtection="1">
      <protection locked="0"/>
    </xf>
    <xf numFmtId="167" fontId="2" fillId="0" borderId="0" xfId="7" applyNumberFormat="1" applyAlignment="1" applyProtection="1">
      <alignment horizontal="right"/>
      <protection locked="0"/>
    </xf>
    <xf numFmtId="1" fontId="2" fillId="0" borderId="0" xfId="7" applyNumberFormat="1" applyAlignment="1" applyProtection="1">
      <alignment horizontal="right"/>
      <protection locked="0"/>
    </xf>
    <xf numFmtId="2" fontId="2" fillId="0" borderId="0" xfId="7" applyNumberFormat="1" applyAlignment="1" applyProtection="1">
      <alignment horizontal="right"/>
      <protection locked="0"/>
    </xf>
    <xf numFmtId="170" fontId="2" fillId="0" borderId="0" xfId="7" applyNumberFormat="1" applyAlignment="1" applyProtection="1">
      <alignment horizontal="right"/>
      <protection locked="0"/>
    </xf>
    <xf numFmtId="168" fontId="2" fillId="0" borderId="0" xfId="7" applyNumberFormat="1" applyProtection="1">
      <protection locked="0"/>
    </xf>
    <xf numFmtId="165" fontId="2" fillId="0" borderId="8" xfId="7" applyNumberFormat="1" applyBorder="1" applyAlignment="1" applyProtection="1">
      <alignment horizontal="right"/>
      <protection locked="0"/>
    </xf>
    <xf numFmtId="0" fontId="19" fillId="0" borderId="8" xfId="7" applyNumberFormat="1" applyFont="1" applyBorder="1" applyAlignment="1" applyProtection="1">
      <alignment horizontal="right"/>
      <protection locked="0"/>
    </xf>
    <xf numFmtId="0" fontId="2" fillId="0" borderId="0" xfId="7" applyAlignment="1" applyProtection="1">
      <alignment horizontal="right"/>
      <protection locked="0"/>
    </xf>
    <xf numFmtId="0" fontId="2" fillId="0" borderId="0" xfId="7" applyFont="1" applyAlignment="1" applyProtection="1">
      <alignment horizontal="right"/>
      <protection locked="0"/>
    </xf>
    <xf numFmtId="0" fontId="19" fillId="0" borderId="0" xfId="7" applyFont="1" applyAlignment="1" applyProtection="1">
      <alignment horizontal="right"/>
      <protection locked="0"/>
    </xf>
    <xf numFmtId="0" fontId="2" fillId="0" borderId="3" xfId="7" applyBorder="1" applyAlignment="1" applyProtection="1">
      <alignment horizontal="right" wrapText="1"/>
      <protection locked="0"/>
    </xf>
    <xf numFmtId="0" fontId="19" fillId="0" borderId="3" xfId="7" applyFont="1" applyFill="1" applyBorder="1" applyAlignment="1" applyProtection="1">
      <alignment horizontal="right" vertical="center" wrapText="1"/>
      <protection locked="0"/>
    </xf>
    <xf numFmtId="0" fontId="18" fillId="0" borderId="0" xfId="7" applyFont="1" applyFill="1" applyBorder="1" applyAlignment="1" applyProtection="1">
      <alignment horizontal="right" vertical="center" wrapText="1"/>
    </xf>
    <xf numFmtId="0" fontId="18" fillId="0" borderId="0" xfId="7" applyFont="1" applyFill="1" applyAlignment="1" applyProtection="1">
      <alignment horizontal="right" vertical="center" wrapText="1"/>
    </xf>
    <xf numFmtId="0" fontId="17" fillId="0" borderId="0" xfId="7" applyFont="1" applyFill="1" applyAlignment="1" applyProtection="1">
      <alignment horizontal="right" vertical="center" wrapText="1"/>
    </xf>
    <xf numFmtId="0" fontId="6" fillId="2" borderId="1" xfId="7" applyFont="1" applyFill="1" applyBorder="1" applyAlignment="1" applyProtection="1">
      <alignment vertical="center"/>
    </xf>
    <xf numFmtId="0" fontId="8" fillId="2" borderId="1" xfId="7" applyFont="1" applyFill="1" applyBorder="1" applyAlignment="1" applyProtection="1">
      <alignment vertical="center"/>
    </xf>
    <xf numFmtId="0" fontId="7" fillId="2" borderId="1" xfId="7" applyFont="1" applyFill="1" applyBorder="1" applyAlignment="1" applyProtection="1">
      <alignment vertical="center"/>
    </xf>
    <xf numFmtId="0" fontId="5" fillId="2" borderId="1" xfId="7" applyFont="1" applyFill="1" applyBorder="1" applyAlignment="1" applyProtection="1">
      <alignment vertical="center"/>
    </xf>
    <xf numFmtId="0" fontId="16" fillId="2" borderId="1" xfId="7" applyFont="1" applyFill="1" applyBorder="1" applyAlignment="1" applyProtection="1">
      <alignment horizontal="right" wrapText="1"/>
    </xf>
    <xf numFmtId="0" fontId="6" fillId="0" borderId="0" xfId="7" applyFont="1" applyFill="1" applyAlignment="1" applyProtection="1">
      <alignment horizontal="right"/>
    </xf>
    <xf numFmtId="0" fontId="15" fillId="3" borderId="8" xfId="7" applyFont="1" applyFill="1" applyBorder="1" applyAlignment="1" applyProtection="1">
      <alignment horizontal="right" wrapText="1"/>
      <protection locked="0"/>
    </xf>
    <xf numFmtId="0" fontId="9" fillId="3" borderId="8" xfId="7" applyFont="1" applyFill="1" applyBorder="1" applyAlignment="1" applyProtection="1">
      <alignment horizontal="right" vertical="center" wrapText="1"/>
    </xf>
    <xf numFmtId="0" fontId="15" fillId="3" borderId="0" xfId="7" applyFont="1" applyFill="1" applyAlignment="1" applyProtection="1">
      <alignment horizontal="right" wrapText="1"/>
      <protection locked="0"/>
    </xf>
    <xf numFmtId="0" fontId="9" fillId="3" borderId="0" xfId="7" applyFont="1" applyFill="1" applyAlignment="1" applyProtection="1">
      <alignment horizontal="right" vertical="center" wrapText="1"/>
    </xf>
    <xf numFmtId="0" fontId="10" fillId="3" borderId="0" xfId="7" applyFont="1" applyFill="1" applyProtection="1"/>
    <xf numFmtId="0" fontId="14" fillId="3" borderId="0" xfId="7" applyFont="1" applyFill="1" applyProtection="1"/>
    <xf numFmtId="0" fontId="13" fillId="3" borderId="0" xfId="7" applyFont="1" applyFill="1" applyProtection="1"/>
    <xf numFmtId="0" fontId="9" fillId="3" borderId="0" xfId="7" applyFont="1" applyFill="1" applyAlignment="1" applyProtection="1">
      <alignment horizontal="right"/>
    </xf>
    <xf numFmtId="0" fontId="11" fillId="3" borderId="0" xfId="8" applyFill="1" applyAlignment="1" applyProtection="1"/>
    <xf numFmtId="0" fontId="4" fillId="2" borderId="1" xfId="7" applyFont="1" applyFill="1" applyBorder="1" applyAlignment="1" applyProtection="1">
      <alignment vertical="center"/>
    </xf>
    <xf numFmtId="0" fontId="2" fillId="0" borderId="0" xfId="7" applyProtection="1"/>
    <xf numFmtId="0" fontId="3" fillId="0" borderId="0" xfId="7" applyFont="1" applyAlignment="1" applyProtection="1">
      <alignment horizontal="center"/>
    </xf>
    <xf numFmtId="166" fontId="0" fillId="0" borderId="0" xfId="0" applyNumberFormat="1"/>
    <xf numFmtId="172" fontId="31" fillId="0" borderId="0" xfId="0" applyNumberFormat="1" applyFont="1"/>
    <xf numFmtId="2" fontId="31" fillId="0" borderId="10" xfId="0" applyNumberFormat="1" applyFont="1" applyBorder="1"/>
    <xf numFmtId="2" fontId="31" fillId="0" borderId="11" xfId="0" applyNumberFormat="1" applyFont="1" applyBorder="1"/>
    <xf numFmtId="2" fontId="31" fillId="0" borderId="12" xfId="0" applyNumberFormat="1" applyFont="1" applyBorder="1"/>
    <xf numFmtId="0" fontId="31" fillId="0" borderId="0" xfId="0" applyFont="1" applyBorder="1"/>
    <xf numFmtId="0" fontId="31" fillId="0" borderId="0" xfId="0" applyFont="1"/>
    <xf numFmtId="173" fontId="31" fillId="0" borderId="0" xfId="0" applyNumberFormat="1" applyFont="1"/>
    <xf numFmtId="173" fontId="31" fillId="0" borderId="13" xfId="0" applyNumberFormat="1" applyFont="1" applyBorder="1"/>
    <xf numFmtId="173" fontId="31" fillId="0" borderId="0" xfId="0" applyNumberFormat="1" applyFont="1" applyBorder="1"/>
    <xf numFmtId="173" fontId="31" fillId="0" borderId="14" xfId="0" applyNumberFormat="1" applyFont="1" applyBorder="1"/>
    <xf numFmtId="1" fontId="31" fillId="0" borderId="0" xfId="0" applyNumberFormat="1" applyFont="1"/>
    <xf numFmtId="3" fontId="31" fillId="0" borderId="13" xfId="0" applyNumberFormat="1" applyFont="1" applyBorder="1"/>
    <xf numFmtId="3" fontId="31" fillId="0" borderId="0" xfId="0" applyNumberFormat="1" applyFont="1" applyBorder="1"/>
    <xf numFmtId="3" fontId="31" fillId="0" borderId="14" xfId="0" applyNumberFormat="1" applyFont="1" applyBorder="1"/>
    <xf numFmtId="167" fontId="31" fillId="0" borderId="0" xfId="0" applyNumberFormat="1" applyFont="1"/>
    <xf numFmtId="167" fontId="31" fillId="0" borderId="13" xfId="0" applyNumberFormat="1" applyFont="1" applyBorder="1"/>
    <xf numFmtId="167" fontId="31" fillId="0" borderId="0" xfId="0" applyNumberFormat="1" applyFont="1" applyBorder="1"/>
    <xf numFmtId="167" fontId="31" fillId="0" borderId="14" xfId="0" applyNumberFormat="1" applyFont="1" applyBorder="1"/>
    <xf numFmtId="173" fontId="31" fillId="0" borderId="15" xfId="0" applyNumberFormat="1" applyFont="1" applyBorder="1"/>
    <xf numFmtId="173" fontId="31" fillId="0" borderId="16" xfId="0" applyNumberFormat="1" applyFont="1" applyBorder="1"/>
    <xf numFmtId="0" fontId="31" fillId="0" borderId="16" xfId="0" applyFont="1" applyBorder="1"/>
    <xf numFmtId="0" fontId="32" fillId="0" borderId="17" xfId="0" applyFont="1" applyBorder="1"/>
    <xf numFmtId="2" fontId="31" fillId="0" borderId="0" xfId="0" applyNumberFormat="1" applyFont="1"/>
    <xf numFmtId="2" fontId="31" fillId="0" borderId="13" xfId="0" applyNumberFormat="1" applyFont="1" applyBorder="1"/>
    <xf numFmtId="2" fontId="31" fillId="0" borderId="0" xfId="0" applyNumberFormat="1" applyFont="1" applyBorder="1"/>
    <xf numFmtId="2" fontId="31" fillId="0" borderId="14" xfId="0" applyNumberFormat="1" applyFont="1" applyBorder="1"/>
    <xf numFmtId="3" fontId="31" fillId="0" borderId="0" xfId="0" applyNumberFormat="1" applyFont="1"/>
    <xf numFmtId="10" fontId="31" fillId="0" borderId="18" xfId="0" applyNumberFormat="1" applyFont="1" applyBorder="1"/>
    <xf numFmtId="10" fontId="31" fillId="0" borderId="1" xfId="0" applyNumberFormat="1" applyFont="1" applyBorder="1"/>
    <xf numFmtId="0" fontId="31" fillId="0" borderId="1" xfId="0" applyFont="1" applyBorder="1"/>
    <xf numFmtId="0" fontId="32" fillId="0" borderId="19" xfId="0" applyFont="1" applyBorder="1"/>
    <xf numFmtId="10" fontId="31" fillId="0" borderId="0" xfId="0" applyNumberFormat="1" applyFont="1"/>
    <xf numFmtId="10" fontId="31" fillId="0" borderId="13" xfId="0" applyNumberFormat="1" applyFont="1" applyBorder="1"/>
    <xf numFmtId="10" fontId="31" fillId="0" borderId="0" xfId="0" applyNumberFormat="1" applyFont="1" applyBorder="1"/>
    <xf numFmtId="10" fontId="31" fillId="0" borderId="14" xfId="0" applyNumberFormat="1" applyFont="1" applyBorder="1"/>
    <xf numFmtId="172" fontId="31" fillId="0" borderId="13" xfId="0" applyNumberFormat="1" applyFont="1" applyBorder="1"/>
    <xf numFmtId="172" fontId="31" fillId="0" borderId="0" xfId="0" applyNumberFormat="1" applyFont="1" applyBorder="1"/>
    <xf numFmtId="172" fontId="31" fillId="0" borderId="14" xfId="0" applyNumberFormat="1" applyFont="1" applyBorder="1"/>
    <xf numFmtId="172" fontId="31" fillId="0" borderId="18" xfId="0" applyNumberFormat="1" applyFont="1" applyBorder="1"/>
    <xf numFmtId="172" fontId="31" fillId="0" borderId="1" xfId="0" applyNumberFormat="1" applyFont="1" applyBorder="1"/>
    <xf numFmtId="2" fontId="31" fillId="0" borderId="1" xfId="0" applyNumberFormat="1" applyFont="1" applyBorder="1"/>
    <xf numFmtId="0" fontId="32" fillId="0" borderId="1" xfId="0" applyFont="1" applyBorder="1"/>
    <xf numFmtId="3" fontId="31" fillId="0" borderId="1" xfId="0" applyNumberFormat="1" applyFont="1" applyBorder="1"/>
    <xf numFmtId="174" fontId="32" fillId="0" borderId="15" xfId="0" applyNumberFormat="1" applyFont="1" applyBorder="1"/>
    <xf numFmtId="174" fontId="32" fillId="0" borderId="16" xfId="0" applyNumberFormat="1" applyFont="1" applyBorder="1"/>
    <xf numFmtId="168" fontId="32" fillId="0" borderId="16" xfId="0" applyNumberFormat="1" applyFont="1" applyBorder="1"/>
    <xf numFmtId="0" fontId="32" fillId="0" borderId="16" xfId="0" applyFont="1" applyBorder="1"/>
    <xf numFmtId="174" fontId="32" fillId="0" borderId="11" xfId="0" applyNumberFormat="1" applyFont="1" applyBorder="1"/>
    <xf numFmtId="168" fontId="32" fillId="0" borderId="10" xfId="0" applyNumberFormat="1" applyFont="1" applyBorder="1"/>
    <xf numFmtId="168" fontId="32" fillId="0" borderId="11" xfId="0" applyNumberFormat="1" applyFont="1" applyBorder="1"/>
    <xf numFmtId="168" fontId="32" fillId="0" borderId="12" xfId="0" applyNumberFormat="1" applyFont="1" applyBorder="1"/>
    <xf numFmtId="0" fontId="32" fillId="0" borderId="11" xfId="0" applyFont="1" applyBorder="1"/>
    <xf numFmtId="0" fontId="32" fillId="0" borderId="20" xfId="0" applyFont="1" applyBorder="1"/>
    <xf numFmtId="0" fontId="32" fillId="6" borderId="17" xfId="0" applyFont="1" applyFill="1" applyBorder="1"/>
    <xf numFmtId="172" fontId="31" fillId="6" borderId="14" xfId="0" applyNumberFormat="1" applyFont="1" applyFill="1" applyBorder="1"/>
    <xf numFmtId="172" fontId="31" fillId="6" borderId="0" xfId="0" applyNumberFormat="1" applyFont="1" applyFill="1" applyBorder="1"/>
    <xf numFmtId="172" fontId="31" fillId="6" borderId="13" xfId="0" applyNumberFormat="1" applyFont="1" applyFill="1" applyBorder="1"/>
    <xf numFmtId="167" fontId="31" fillId="6" borderId="14" xfId="0" applyNumberFormat="1" applyFont="1" applyFill="1" applyBorder="1"/>
    <xf numFmtId="167" fontId="31" fillId="6" borderId="0" xfId="0" applyNumberFormat="1" applyFont="1" applyFill="1" applyBorder="1"/>
    <xf numFmtId="167" fontId="31" fillId="6" borderId="13" xfId="0" applyNumberFormat="1" applyFont="1" applyFill="1" applyBorder="1"/>
    <xf numFmtId="3" fontId="31" fillId="6" borderId="14" xfId="0" applyNumberFormat="1" applyFont="1" applyFill="1" applyBorder="1"/>
    <xf numFmtId="3" fontId="31" fillId="6" borderId="0" xfId="0" applyNumberFormat="1" applyFont="1" applyFill="1" applyBorder="1"/>
    <xf numFmtId="3" fontId="31" fillId="6" borderId="13" xfId="0" applyNumberFormat="1" applyFont="1" applyFill="1" applyBorder="1"/>
    <xf numFmtId="2" fontId="31" fillId="6" borderId="14" xfId="0" applyNumberFormat="1" applyFont="1" applyFill="1" applyBorder="1"/>
    <xf numFmtId="2" fontId="31" fillId="6" borderId="0" xfId="0" applyNumberFormat="1" applyFont="1" applyFill="1" applyBorder="1"/>
    <xf numFmtId="2" fontId="31" fillId="6" borderId="13" xfId="0" applyNumberFormat="1" applyFont="1" applyFill="1" applyBorder="1"/>
    <xf numFmtId="10" fontId="31" fillId="6" borderId="14" xfId="0" applyNumberFormat="1" applyFont="1" applyFill="1" applyBorder="1"/>
    <xf numFmtId="10" fontId="31" fillId="6" borderId="0" xfId="0" applyNumberFormat="1" applyFont="1" applyFill="1" applyBorder="1"/>
    <xf numFmtId="10" fontId="31" fillId="6" borderId="13" xfId="0" applyNumberFormat="1" applyFont="1" applyFill="1" applyBorder="1"/>
    <xf numFmtId="173" fontId="31" fillId="6" borderId="14" xfId="0" applyNumberFormat="1" applyFont="1" applyFill="1" applyBorder="1"/>
    <xf numFmtId="173" fontId="31" fillId="6" borderId="0" xfId="0" applyNumberFormat="1" applyFont="1" applyFill="1" applyBorder="1"/>
    <xf numFmtId="173" fontId="31" fillId="6" borderId="13" xfId="0" applyNumberFormat="1" applyFont="1" applyFill="1" applyBorder="1"/>
    <xf numFmtId="0" fontId="0" fillId="6" borderId="11" xfId="0" applyFill="1" applyBorder="1"/>
    <xf numFmtId="17" fontId="33" fillId="5" borderId="16" xfId="0" applyNumberFormat="1" applyFont="1" applyFill="1" applyBorder="1"/>
    <xf numFmtId="168" fontId="33" fillId="5" borderId="17" xfId="0" applyNumberFormat="1" applyFont="1" applyFill="1" applyBorder="1"/>
    <xf numFmtId="168" fontId="33" fillId="5" borderId="16" xfId="0" applyNumberFormat="1" applyFont="1" applyFill="1" applyBorder="1"/>
    <xf numFmtId="168" fontId="33" fillId="5" borderId="15" xfId="0" applyNumberFormat="1" applyFont="1" applyFill="1" applyBorder="1"/>
    <xf numFmtId="17" fontId="33" fillId="5" borderId="15" xfId="0" applyNumberFormat="1" applyFont="1" applyFill="1" applyBorder="1"/>
    <xf numFmtId="0" fontId="31" fillId="6" borderId="14" xfId="0" applyFont="1" applyFill="1" applyBorder="1"/>
    <xf numFmtId="1" fontId="31" fillId="6" borderId="0" xfId="0" applyNumberFormat="1" applyFont="1" applyFill="1" applyBorder="1"/>
    <xf numFmtId="0" fontId="31" fillId="6" borderId="12" xfId="0" applyFont="1" applyFill="1" applyBorder="1"/>
    <xf numFmtId="173" fontId="31" fillId="6" borderId="12" xfId="0" applyNumberFormat="1" applyFont="1" applyFill="1" applyBorder="1"/>
    <xf numFmtId="173" fontId="31" fillId="6" borderId="11" xfId="0" applyNumberFormat="1" applyFont="1" applyFill="1" applyBorder="1"/>
    <xf numFmtId="173" fontId="31" fillId="6" borderId="10" xfId="0" applyNumberFormat="1" applyFont="1" applyFill="1" applyBorder="1"/>
    <xf numFmtId="0" fontId="0" fillId="6" borderId="0" xfId="0" applyFill="1" applyBorder="1"/>
    <xf numFmtId="0" fontId="33" fillId="7" borderId="12" xfId="0" applyFont="1" applyFill="1" applyBorder="1"/>
    <xf numFmtId="168" fontId="33" fillId="7" borderId="16" xfId="0" applyNumberFormat="1" applyFont="1" applyFill="1" applyBorder="1"/>
    <xf numFmtId="174" fontId="33" fillId="7" borderId="16" xfId="0" applyNumberFormat="1" applyFont="1" applyFill="1" applyBorder="1"/>
    <xf numFmtId="174" fontId="33" fillId="7" borderId="10" xfId="0" applyNumberFormat="1" applyFont="1" applyFill="1" applyBorder="1"/>
    <xf numFmtId="0" fontId="33" fillId="7" borderId="17" xfId="0" applyFont="1" applyFill="1" applyBorder="1"/>
    <xf numFmtId="173" fontId="34" fillId="7" borderId="16" xfId="0" applyNumberFormat="1" applyFont="1" applyFill="1" applyBorder="1"/>
    <xf numFmtId="0" fontId="28" fillId="7" borderId="0" xfId="0" applyFont="1" applyFill="1"/>
    <xf numFmtId="0" fontId="33" fillId="7" borderId="21" xfId="0" applyFont="1" applyFill="1" applyBorder="1"/>
    <xf numFmtId="10" fontId="34" fillId="7" borderId="1" xfId="0" applyNumberFormat="1" applyFont="1" applyFill="1" applyBorder="1"/>
    <xf numFmtId="10" fontId="34" fillId="7" borderId="18" xfId="0" applyNumberFormat="1" applyFont="1" applyFill="1" applyBorder="1"/>
    <xf numFmtId="172" fontId="34" fillId="7" borderId="1" xfId="0" applyNumberFormat="1" applyFont="1" applyFill="1" applyBorder="1"/>
    <xf numFmtId="2" fontId="34" fillId="7" borderId="1" xfId="0" applyNumberFormat="1" applyFont="1" applyFill="1" applyBorder="1"/>
    <xf numFmtId="3" fontId="34" fillId="7" borderId="1" xfId="0" applyNumberFormat="1" applyFont="1" applyFill="1" applyBorder="1"/>
    <xf numFmtId="0" fontId="31" fillId="8" borderId="14" xfId="0" applyFont="1" applyFill="1" applyBorder="1"/>
    <xf numFmtId="172" fontId="31" fillId="8" borderId="14" xfId="0" applyNumberFormat="1" applyFont="1" applyFill="1" applyBorder="1"/>
    <xf numFmtId="172" fontId="31" fillId="8" borderId="0" xfId="0" applyNumberFormat="1" applyFont="1" applyFill="1" applyBorder="1"/>
    <xf numFmtId="172" fontId="31" fillId="8" borderId="13" xfId="0" applyNumberFormat="1" applyFont="1" applyFill="1" applyBorder="1"/>
    <xf numFmtId="0" fontId="0" fillId="8" borderId="0" xfId="0" applyFill="1"/>
    <xf numFmtId="0" fontId="31" fillId="8" borderId="14" xfId="0" applyFont="1" applyFill="1" applyBorder="1" applyAlignment="1">
      <alignment wrapText="1"/>
    </xf>
    <xf numFmtId="3" fontId="31" fillId="8" borderId="14" xfId="0" applyNumberFormat="1" applyFont="1" applyFill="1" applyBorder="1" applyAlignment="1">
      <alignment vertical="center"/>
    </xf>
    <xf numFmtId="3" fontId="31" fillId="8" borderId="0" xfId="0" applyNumberFormat="1" applyFont="1" applyFill="1" applyBorder="1" applyAlignment="1">
      <alignment vertical="center"/>
    </xf>
    <xf numFmtId="3" fontId="31" fillId="8" borderId="13" xfId="0" applyNumberFormat="1" applyFont="1" applyFill="1" applyBorder="1" applyAlignment="1">
      <alignment vertical="center"/>
    </xf>
    <xf numFmtId="3" fontId="31" fillId="8" borderId="14" xfId="0" applyNumberFormat="1" applyFont="1" applyFill="1" applyBorder="1"/>
    <xf numFmtId="3" fontId="31" fillId="8" borderId="0" xfId="0" applyNumberFormat="1" applyFont="1" applyFill="1" applyBorder="1"/>
    <xf numFmtId="3" fontId="31" fillId="8" borderId="13" xfId="0" applyNumberFormat="1" applyFont="1" applyFill="1" applyBorder="1"/>
    <xf numFmtId="2" fontId="31" fillId="8" borderId="14" xfId="0" applyNumberFormat="1" applyFont="1" applyFill="1" applyBorder="1"/>
    <xf numFmtId="2" fontId="31" fillId="8" borderId="0" xfId="0" applyNumberFormat="1" applyFont="1" applyFill="1" applyBorder="1"/>
    <xf numFmtId="2" fontId="31" fillId="8" borderId="13" xfId="0" applyNumberFormat="1" applyFont="1" applyFill="1" applyBorder="1"/>
    <xf numFmtId="167" fontId="31" fillId="8" borderId="14" xfId="0" applyNumberFormat="1" applyFont="1" applyFill="1" applyBorder="1"/>
    <xf numFmtId="167" fontId="31" fillId="8" borderId="0" xfId="0" applyNumberFormat="1" applyFont="1" applyFill="1" applyBorder="1"/>
    <xf numFmtId="167" fontId="31" fillId="8" borderId="13" xfId="0" applyNumberFormat="1" applyFont="1" applyFill="1" applyBorder="1"/>
    <xf numFmtId="1" fontId="31" fillId="8" borderId="0" xfId="0" applyNumberFormat="1" applyFont="1" applyFill="1" applyBorder="1"/>
    <xf numFmtId="3" fontId="31" fillId="8" borderId="0" xfId="0" applyNumberFormat="1" applyFont="1" applyFill="1" applyBorder="1" applyAlignment="1">
      <alignment horizontal="right" vertical="center"/>
    </xf>
    <xf numFmtId="3" fontId="31" fillId="8" borderId="13" xfId="0" applyNumberFormat="1" applyFont="1" applyFill="1" applyBorder="1" applyAlignment="1">
      <alignment horizontal="right" vertical="center"/>
    </xf>
    <xf numFmtId="172" fontId="31" fillId="6" borderId="0" xfId="0" applyNumberFormat="1" applyFont="1" applyFill="1" applyBorder="1" applyAlignment="1">
      <alignment horizontal="right"/>
    </xf>
    <xf numFmtId="172" fontId="31" fillId="6" borderId="13" xfId="0" applyNumberFormat="1" applyFont="1" applyFill="1" applyBorder="1" applyAlignment="1">
      <alignment horizontal="right"/>
    </xf>
    <xf numFmtId="3" fontId="31" fillId="8" borderId="0" xfId="0" applyNumberFormat="1" applyFont="1" applyFill="1" applyBorder="1" applyAlignment="1">
      <alignment horizontal="right"/>
    </xf>
    <xf numFmtId="3" fontId="31" fillId="8" borderId="13" xfId="0" applyNumberFormat="1" applyFont="1" applyFill="1" applyBorder="1" applyAlignment="1">
      <alignment horizontal="right"/>
    </xf>
    <xf numFmtId="2" fontId="34" fillId="7" borderId="1" xfId="0" applyNumberFormat="1" applyFont="1" applyFill="1" applyBorder="1" applyAlignment="1">
      <alignment horizontal="right"/>
    </xf>
    <xf numFmtId="2" fontId="34" fillId="7" borderId="22" xfId="0" applyNumberFormat="1" applyFont="1" applyFill="1" applyBorder="1" applyAlignment="1">
      <alignment horizontal="right"/>
    </xf>
    <xf numFmtId="2" fontId="31" fillId="6" borderId="0" xfId="0" applyNumberFormat="1" applyFont="1" applyFill="1" applyBorder="1" applyAlignment="1">
      <alignment horizontal="right"/>
    </xf>
    <xf numFmtId="2" fontId="31" fillId="6" borderId="13" xfId="0" applyNumberFormat="1" applyFont="1" applyFill="1" applyBorder="1" applyAlignment="1">
      <alignment horizontal="right"/>
    </xf>
    <xf numFmtId="2" fontId="31" fillId="8" borderId="0" xfId="0" applyNumberFormat="1" applyFont="1" applyFill="1" applyBorder="1" applyAlignment="1">
      <alignment horizontal="right"/>
    </xf>
    <xf numFmtId="2" fontId="31" fillId="8" borderId="13" xfId="0" applyNumberFormat="1" applyFont="1" applyFill="1" applyBorder="1" applyAlignment="1">
      <alignment horizontal="right"/>
    </xf>
    <xf numFmtId="172" fontId="31" fillId="8" borderId="0" xfId="0" applyNumberFormat="1" applyFont="1" applyFill="1" applyBorder="1" applyAlignment="1">
      <alignment horizontal="right"/>
    </xf>
    <xf numFmtId="172" fontId="31" fillId="8" borderId="13" xfId="0" applyNumberFormat="1" applyFont="1" applyFill="1" applyBorder="1" applyAlignment="1">
      <alignment horizontal="right"/>
    </xf>
    <xf numFmtId="172" fontId="34" fillId="7" borderId="1" xfId="0" applyNumberFormat="1" applyFont="1" applyFill="1" applyBorder="1" applyAlignment="1">
      <alignment horizontal="right"/>
    </xf>
    <xf numFmtId="172" fontId="34" fillId="7" borderId="22" xfId="0" applyNumberFormat="1" applyFont="1" applyFill="1" applyBorder="1" applyAlignment="1">
      <alignment horizontal="right"/>
    </xf>
    <xf numFmtId="10" fontId="31" fillId="6" borderId="0" xfId="0" applyNumberFormat="1" applyFont="1" applyFill="1" applyBorder="1" applyAlignment="1">
      <alignment horizontal="right"/>
    </xf>
    <xf numFmtId="10" fontId="31" fillId="6" borderId="13" xfId="0" applyNumberFormat="1" applyFont="1" applyFill="1" applyBorder="1" applyAlignment="1">
      <alignment horizontal="right"/>
    </xf>
    <xf numFmtId="10" fontId="34" fillId="7" borderId="1" xfId="0" applyNumberFormat="1" applyFont="1" applyFill="1" applyBorder="1" applyAlignment="1">
      <alignment horizontal="right"/>
    </xf>
    <xf numFmtId="10" fontId="34" fillId="7" borderId="22" xfId="0" applyNumberFormat="1" applyFont="1" applyFill="1" applyBorder="1" applyAlignment="1">
      <alignment horizontal="right"/>
    </xf>
    <xf numFmtId="167" fontId="31" fillId="8" borderId="0" xfId="0" applyNumberFormat="1" applyFont="1" applyFill="1" applyBorder="1" applyAlignment="1">
      <alignment horizontal="right"/>
    </xf>
    <xf numFmtId="167" fontId="31" fillId="8" borderId="13" xfId="0" applyNumberFormat="1" applyFont="1" applyFill="1" applyBorder="1" applyAlignment="1">
      <alignment horizontal="right"/>
    </xf>
    <xf numFmtId="167" fontId="31" fillId="6" borderId="0" xfId="0" applyNumberFormat="1" applyFont="1" applyFill="1" applyBorder="1" applyAlignment="1">
      <alignment horizontal="right"/>
    </xf>
    <xf numFmtId="3" fontId="31" fillId="6" borderId="0" xfId="0" applyNumberFormat="1" applyFont="1" applyFill="1" applyBorder="1" applyAlignment="1">
      <alignment horizontal="right"/>
    </xf>
    <xf numFmtId="3" fontId="31" fillId="6" borderId="13" xfId="0" applyNumberFormat="1" applyFont="1" applyFill="1" applyBorder="1" applyAlignment="1">
      <alignment horizontal="right"/>
    </xf>
    <xf numFmtId="173" fontId="31" fillId="6" borderId="0" xfId="0" applyNumberFormat="1" applyFont="1" applyFill="1" applyBorder="1" applyAlignment="1">
      <alignment horizontal="right"/>
    </xf>
    <xf numFmtId="173" fontId="31" fillId="6" borderId="13" xfId="0" applyNumberFormat="1" applyFont="1" applyFill="1" applyBorder="1" applyAlignment="1">
      <alignment horizontal="right"/>
    </xf>
    <xf numFmtId="173" fontId="34" fillId="7" borderId="16" xfId="0" applyNumberFormat="1" applyFont="1" applyFill="1" applyBorder="1" applyAlignment="1">
      <alignment horizontal="right"/>
    </xf>
    <xf numFmtId="173" fontId="34" fillId="7" borderId="15" xfId="0" applyNumberFormat="1" applyFont="1" applyFill="1" applyBorder="1" applyAlignment="1">
      <alignment horizontal="right"/>
    </xf>
    <xf numFmtId="167" fontId="31" fillId="6" borderId="13" xfId="0" applyNumberFormat="1" applyFont="1" applyFill="1" applyBorder="1" applyAlignment="1">
      <alignment horizontal="right"/>
    </xf>
    <xf numFmtId="1" fontId="31" fillId="8" borderId="0" xfId="0" applyNumberFormat="1" applyFont="1" applyFill="1" applyBorder="1" applyAlignment="1">
      <alignment horizontal="right"/>
    </xf>
    <xf numFmtId="1" fontId="31" fillId="8" borderId="13" xfId="0" applyNumberFormat="1" applyFont="1" applyFill="1" applyBorder="1" applyAlignment="1">
      <alignment horizontal="right"/>
    </xf>
    <xf numFmtId="1" fontId="31" fillId="6" borderId="0" xfId="0" applyNumberFormat="1" applyFont="1" applyFill="1" applyBorder="1" applyAlignment="1">
      <alignment horizontal="right"/>
    </xf>
    <xf numFmtId="1" fontId="31" fillId="6" borderId="13" xfId="0" applyNumberFormat="1" applyFont="1" applyFill="1" applyBorder="1" applyAlignment="1">
      <alignment horizontal="right"/>
    </xf>
    <xf numFmtId="173" fontId="31" fillId="6" borderId="11" xfId="0" applyNumberFormat="1" applyFont="1" applyFill="1" applyBorder="1" applyAlignment="1">
      <alignment horizontal="right"/>
    </xf>
    <xf numFmtId="173" fontId="31" fillId="6" borderId="10" xfId="0" applyNumberFormat="1" applyFont="1" applyFill="1" applyBorder="1" applyAlignment="1">
      <alignment horizontal="right"/>
    </xf>
    <xf numFmtId="0" fontId="31" fillId="6" borderId="0" xfId="0" applyFont="1" applyFill="1" applyBorder="1"/>
    <xf numFmtId="0" fontId="28" fillId="4" borderId="0" xfId="0" applyFont="1" applyFill="1"/>
    <xf numFmtId="0" fontId="35" fillId="6" borderId="0" xfId="0" applyFont="1" applyFill="1"/>
    <xf numFmtId="0" fontId="36" fillId="5" borderId="0" xfId="0" applyFont="1" applyFill="1"/>
    <xf numFmtId="0" fontId="37" fillId="5" borderId="0" xfId="0" applyFont="1" applyFill="1"/>
    <xf numFmtId="17" fontId="38" fillId="6" borderId="0" xfId="0" quotePrefix="1" applyNumberFormat="1" applyFont="1" applyFill="1"/>
    <xf numFmtId="17" fontId="38" fillId="6" borderId="0" xfId="0" quotePrefix="1" applyNumberFormat="1" applyFont="1" applyFill="1" applyAlignment="1">
      <alignment horizontal="left"/>
    </xf>
    <xf numFmtId="0" fontId="31" fillId="6" borderId="0" xfId="0" applyNumberFormat="1" applyFont="1" applyFill="1" applyAlignment="1">
      <alignment horizontal="left" vertical="top" wrapText="1"/>
    </xf>
  </cellXfs>
  <cellStyles count="9">
    <cellStyle name="Hyperlink" xfId="2" builtinId="8"/>
    <cellStyle name="Hyperlink 2" xfId="4"/>
    <cellStyle name="Hyperlink 3" xfId="6"/>
    <cellStyle name="Hyperlink 3 2" xfId="8"/>
    <cellStyle name="Normal" xfId="0" builtinId="0"/>
    <cellStyle name="Normal 2" xfId="1"/>
    <cellStyle name="Normal 3" xfId="3"/>
    <cellStyle name="Normal 4" xfId="5"/>
    <cellStyle name="Normal 4 2" xfId="7"/>
  </cellStyles>
  <dxfs count="0"/>
  <tableStyles count="0" defaultTableStyle="TableStyleMedium9" defaultPivotStyle="PivotStyleLight16"/>
  <colors>
    <mruColors>
      <color rgb="FF6B853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Unemployment Rates</a:t>
            </a:r>
            <a:r>
              <a:rPr lang="en-CA"/>
              <a:t/>
            </a:r>
            <a:br>
              <a:rPr lang="en-CA"/>
            </a:br>
            <a:r>
              <a:rPr lang="en-CA" sz="1300"/>
              <a:t>(unadjusted,</a:t>
            </a:r>
            <a:r>
              <a:rPr lang="en-CA" sz="1300" baseline="0"/>
              <a:t> </a:t>
            </a:r>
            <a:r>
              <a:rPr lang="en-CA" sz="1300" i="1" baseline="0"/>
              <a:t>per cent</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Monthly_dXdata1!$D$16:$D$300</c:f>
              <c:numCache>
                <c:formatCode>0.0</c:formatCode>
                <c:ptCount val="285"/>
                <c:pt idx="0">
                  <c:v>5</c:v>
                </c:pt>
                <c:pt idx="1">
                  <c:v>5.2</c:v>
                </c:pt>
                <c:pt idx="2">
                  <c:v>5.3</c:v>
                </c:pt>
                <c:pt idx="3">
                  <c:v>5.2</c:v>
                </c:pt>
                <c:pt idx="4">
                  <c:v>5.0999999999999996</c:v>
                </c:pt>
                <c:pt idx="5">
                  <c:v>4.7</c:v>
                </c:pt>
                <c:pt idx="6">
                  <c:v>4.7</c:v>
                </c:pt>
                <c:pt idx="7">
                  <c:v>4.7</c:v>
                </c:pt>
                <c:pt idx="8">
                  <c:v>4.8</c:v>
                </c:pt>
                <c:pt idx="9">
                  <c:v>4.5999999999999996</c:v>
                </c:pt>
                <c:pt idx="10">
                  <c:v>4.4000000000000004</c:v>
                </c:pt>
                <c:pt idx="11">
                  <c:v>4.3</c:v>
                </c:pt>
                <c:pt idx="12">
                  <c:v>4.5999999999999996</c:v>
                </c:pt>
                <c:pt idx="13">
                  <c:v>5</c:v>
                </c:pt>
                <c:pt idx="14">
                  <c:v>5.2</c:v>
                </c:pt>
                <c:pt idx="15">
                  <c:v>4.9000000000000004</c:v>
                </c:pt>
                <c:pt idx="16">
                  <c:v>4.9000000000000004</c:v>
                </c:pt>
                <c:pt idx="17">
                  <c:v>4.9000000000000004</c:v>
                </c:pt>
                <c:pt idx="18">
                  <c:v>5.0999999999999996</c:v>
                </c:pt>
                <c:pt idx="19">
                  <c:v>5</c:v>
                </c:pt>
                <c:pt idx="20">
                  <c:v>4.7</c:v>
                </c:pt>
                <c:pt idx="21">
                  <c:v>4.5</c:v>
                </c:pt>
                <c:pt idx="22">
                  <c:v>4.3</c:v>
                </c:pt>
                <c:pt idx="23">
                  <c:v>4.4000000000000004</c:v>
                </c:pt>
                <c:pt idx="24">
                  <c:v>4.5</c:v>
                </c:pt>
                <c:pt idx="25">
                  <c:v>4.7</c:v>
                </c:pt>
                <c:pt idx="26">
                  <c:v>5.3</c:v>
                </c:pt>
                <c:pt idx="27">
                  <c:v>5.6</c:v>
                </c:pt>
                <c:pt idx="28">
                  <c:v>5.7</c:v>
                </c:pt>
                <c:pt idx="29">
                  <c:v>5.3</c:v>
                </c:pt>
                <c:pt idx="30">
                  <c:v>4.9000000000000004</c:v>
                </c:pt>
                <c:pt idx="31">
                  <c:v>5.3</c:v>
                </c:pt>
                <c:pt idx="32">
                  <c:v>4.7</c:v>
                </c:pt>
                <c:pt idx="33">
                  <c:v>4.7</c:v>
                </c:pt>
                <c:pt idx="34">
                  <c:v>4.2</c:v>
                </c:pt>
                <c:pt idx="35">
                  <c:v>4.4000000000000004</c:v>
                </c:pt>
                <c:pt idx="36">
                  <c:v>4.4000000000000004</c:v>
                </c:pt>
                <c:pt idx="37">
                  <c:v>4.9000000000000004</c:v>
                </c:pt>
                <c:pt idx="38">
                  <c:v>5.5</c:v>
                </c:pt>
                <c:pt idx="39">
                  <c:v>5.7</c:v>
                </c:pt>
                <c:pt idx="40">
                  <c:v>5.8</c:v>
                </c:pt>
                <c:pt idx="41">
                  <c:v>6.1</c:v>
                </c:pt>
                <c:pt idx="42">
                  <c:v>6.8</c:v>
                </c:pt>
                <c:pt idx="43">
                  <c:v>6.9</c:v>
                </c:pt>
                <c:pt idx="44">
                  <c:v>6.9</c:v>
                </c:pt>
                <c:pt idx="45">
                  <c:v>6.7</c:v>
                </c:pt>
                <c:pt idx="46">
                  <c:v>6.7</c:v>
                </c:pt>
              </c:numCache>
            </c:numRef>
          </c:val>
        </c:ser>
        <c:ser>
          <c:idx val="1"/>
          <c:order val="1"/>
          <c:tx>
            <c:v> Canada</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Monthly_dXdata1!$E$16:$E$300</c:f>
              <c:numCache>
                <c:formatCode>0.0</c:formatCode>
                <c:ptCount val="285"/>
                <c:pt idx="0">
                  <c:v>7.3</c:v>
                </c:pt>
                <c:pt idx="1">
                  <c:v>7.6</c:v>
                </c:pt>
                <c:pt idx="2">
                  <c:v>7.9</c:v>
                </c:pt>
                <c:pt idx="3">
                  <c:v>7.7</c:v>
                </c:pt>
                <c:pt idx="4">
                  <c:v>7.6</c:v>
                </c:pt>
                <c:pt idx="5">
                  <c:v>7.3</c:v>
                </c:pt>
                <c:pt idx="6">
                  <c:v>7.3</c:v>
                </c:pt>
                <c:pt idx="7">
                  <c:v>7.3</c:v>
                </c:pt>
                <c:pt idx="8">
                  <c:v>7.3</c:v>
                </c:pt>
                <c:pt idx="9">
                  <c:v>7.1</c:v>
                </c:pt>
                <c:pt idx="10">
                  <c:v>6.7</c:v>
                </c:pt>
                <c:pt idx="11">
                  <c:v>6.8</c:v>
                </c:pt>
                <c:pt idx="12">
                  <c:v>7</c:v>
                </c:pt>
                <c:pt idx="13">
                  <c:v>7.2</c:v>
                </c:pt>
                <c:pt idx="14">
                  <c:v>7.5</c:v>
                </c:pt>
                <c:pt idx="15">
                  <c:v>7.5</c:v>
                </c:pt>
                <c:pt idx="16">
                  <c:v>7.4</c:v>
                </c:pt>
                <c:pt idx="17">
                  <c:v>7.1</c:v>
                </c:pt>
                <c:pt idx="18">
                  <c:v>7.1</c:v>
                </c:pt>
                <c:pt idx="19">
                  <c:v>7.2</c:v>
                </c:pt>
                <c:pt idx="20">
                  <c:v>7.1</c:v>
                </c:pt>
                <c:pt idx="21">
                  <c:v>6.8</c:v>
                </c:pt>
                <c:pt idx="22">
                  <c:v>6.4</c:v>
                </c:pt>
                <c:pt idx="23">
                  <c:v>6.5</c:v>
                </c:pt>
                <c:pt idx="24">
                  <c:v>6.9</c:v>
                </c:pt>
                <c:pt idx="25">
                  <c:v>7.2</c:v>
                </c:pt>
                <c:pt idx="26">
                  <c:v>7.4</c:v>
                </c:pt>
                <c:pt idx="27">
                  <c:v>7.4</c:v>
                </c:pt>
                <c:pt idx="28">
                  <c:v>7.3</c:v>
                </c:pt>
                <c:pt idx="29">
                  <c:v>7.1</c:v>
                </c:pt>
                <c:pt idx="30">
                  <c:v>7.1</c:v>
                </c:pt>
                <c:pt idx="31">
                  <c:v>7.2</c:v>
                </c:pt>
                <c:pt idx="32">
                  <c:v>7</c:v>
                </c:pt>
                <c:pt idx="33">
                  <c:v>6.6</c:v>
                </c:pt>
                <c:pt idx="34">
                  <c:v>6.2</c:v>
                </c:pt>
                <c:pt idx="35">
                  <c:v>6.2</c:v>
                </c:pt>
                <c:pt idx="36">
                  <c:v>6.5</c:v>
                </c:pt>
                <c:pt idx="37">
                  <c:v>6.8</c:v>
                </c:pt>
                <c:pt idx="38">
                  <c:v>7.2</c:v>
                </c:pt>
                <c:pt idx="39">
                  <c:v>7.2</c:v>
                </c:pt>
                <c:pt idx="40">
                  <c:v>7.2</c:v>
                </c:pt>
                <c:pt idx="41">
                  <c:v>6.9</c:v>
                </c:pt>
                <c:pt idx="42">
                  <c:v>6.9</c:v>
                </c:pt>
                <c:pt idx="43">
                  <c:v>7</c:v>
                </c:pt>
                <c:pt idx="44">
                  <c:v>7</c:v>
                </c:pt>
                <c:pt idx="45">
                  <c:v>6.8</c:v>
                </c:pt>
                <c:pt idx="46">
                  <c:v>6.4</c:v>
                </c:pt>
              </c:numCache>
            </c:numRef>
          </c:val>
        </c:ser>
        <c:marker val="1"/>
        <c:axId val="116387200"/>
        <c:axId val="122532608"/>
      </c:lineChart>
      <c:dateAx>
        <c:axId val="116387200"/>
        <c:scaling>
          <c:orientation val="minMax"/>
        </c:scaling>
        <c:axPos val="b"/>
        <c:numFmt formatCode="yyyy" sourceLinked="0"/>
        <c:tickLblPos val="nextTo"/>
        <c:txPr>
          <a:bodyPr/>
          <a:lstStyle/>
          <a:p>
            <a:pPr>
              <a:defRPr sz="1300"/>
            </a:pPr>
            <a:endParaRPr lang="en-US"/>
          </a:p>
        </c:txPr>
        <c:crossAx val="122532608"/>
        <c:crosses val="autoZero"/>
        <c:auto val="1"/>
        <c:lblOffset val="100"/>
        <c:majorUnit val="1"/>
        <c:majorTimeUnit val="years"/>
      </c:dateAx>
      <c:valAx>
        <c:axId val="122532608"/>
        <c:scaling>
          <c:orientation val="minMax"/>
          <c:max val="8"/>
          <c:min val="4"/>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16387200"/>
        <c:crosses val="autoZero"/>
        <c:crossBetween val="between"/>
        <c:majorUnit val="1"/>
      </c:valAx>
    </c:plotArea>
    <c:legend>
      <c:legendPos val="r"/>
      <c:layout>
        <c:manualLayout>
          <c:xMode val="edge"/>
          <c:yMode val="edge"/>
          <c:x val="0.22756733209178856"/>
          <c:y val="0.17952423747276883"/>
          <c:w val="0.58976399825020676"/>
          <c:h val="0.10433169934640521"/>
        </c:manualLayout>
      </c:layout>
      <c:overlay val="1"/>
      <c:txPr>
        <a:bodyPr/>
        <a:lstStyle/>
        <a:p>
          <a:pPr>
            <a:defRPr sz="1300"/>
          </a:pPr>
          <a:endParaRPr lang="en-US"/>
        </a:p>
      </c:txPr>
    </c:legend>
    <c:plotVisOnly val="1"/>
  </c:chart>
  <c:spPr>
    <a:ln>
      <a:noFill/>
    </a:ln>
  </c:spPr>
  <c:printSettings>
    <c:headerFooter/>
    <c:pageMargins b="0.75000000000001077" l="0.70000000000000062" r="0.70000000000000062" t="0.75000000000001077"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Total Employment</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Monthly_dXdata1!$F$16:$F$300</c:f>
              <c:numCache>
                <c:formatCode>0.0</c:formatCode>
                <c:ptCount val="285"/>
                <c:pt idx="0">
                  <c:v>790</c:v>
                </c:pt>
                <c:pt idx="1">
                  <c:v>789.2</c:v>
                </c:pt>
                <c:pt idx="2">
                  <c:v>792.7</c:v>
                </c:pt>
                <c:pt idx="3">
                  <c:v>795.6</c:v>
                </c:pt>
                <c:pt idx="4">
                  <c:v>806.7</c:v>
                </c:pt>
                <c:pt idx="5">
                  <c:v>817.5</c:v>
                </c:pt>
                <c:pt idx="6">
                  <c:v>825.1</c:v>
                </c:pt>
                <c:pt idx="7">
                  <c:v>824.4</c:v>
                </c:pt>
                <c:pt idx="8">
                  <c:v>820.7</c:v>
                </c:pt>
                <c:pt idx="9">
                  <c:v>820.7</c:v>
                </c:pt>
                <c:pt idx="10">
                  <c:v>821.8</c:v>
                </c:pt>
                <c:pt idx="11">
                  <c:v>824.6</c:v>
                </c:pt>
                <c:pt idx="12">
                  <c:v>821.2</c:v>
                </c:pt>
                <c:pt idx="13">
                  <c:v>819.5</c:v>
                </c:pt>
                <c:pt idx="14">
                  <c:v>813.2</c:v>
                </c:pt>
                <c:pt idx="15">
                  <c:v>817</c:v>
                </c:pt>
                <c:pt idx="16">
                  <c:v>825.1</c:v>
                </c:pt>
                <c:pt idx="17">
                  <c:v>835.5</c:v>
                </c:pt>
                <c:pt idx="18">
                  <c:v>845.5</c:v>
                </c:pt>
                <c:pt idx="19">
                  <c:v>849.4</c:v>
                </c:pt>
                <c:pt idx="20">
                  <c:v>853.7</c:v>
                </c:pt>
                <c:pt idx="21">
                  <c:v>851.8</c:v>
                </c:pt>
                <c:pt idx="22">
                  <c:v>850.5</c:v>
                </c:pt>
                <c:pt idx="23">
                  <c:v>849.1</c:v>
                </c:pt>
                <c:pt idx="24">
                  <c:v>846.2</c:v>
                </c:pt>
                <c:pt idx="25">
                  <c:v>840.8</c:v>
                </c:pt>
                <c:pt idx="26">
                  <c:v>836.8</c:v>
                </c:pt>
                <c:pt idx="27">
                  <c:v>837.9</c:v>
                </c:pt>
                <c:pt idx="28">
                  <c:v>846.2</c:v>
                </c:pt>
                <c:pt idx="29">
                  <c:v>859.4</c:v>
                </c:pt>
                <c:pt idx="30">
                  <c:v>869.5</c:v>
                </c:pt>
                <c:pt idx="31">
                  <c:v>871</c:v>
                </c:pt>
                <c:pt idx="32">
                  <c:v>868</c:v>
                </c:pt>
                <c:pt idx="33">
                  <c:v>861.1</c:v>
                </c:pt>
                <c:pt idx="34">
                  <c:v>861.8</c:v>
                </c:pt>
                <c:pt idx="35">
                  <c:v>864.6</c:v>
                </c:pt>
                <c:pt idx="36">
                  <c:v>871.1</c:v>
                </c:pt>
                <c:pt idx="37">
                  <c:v>871.4</c:v>
                </c:pt>
                <c:pt idx="38">
                  <c:v>869.5</c:v>
                </c:pt>
                <c:pt idx="39">
                  <c:v>877</c:v>
                </c:pt>
                <c:pt idx="40">
                  <c:v>884.5</c:v>
                </c:pt>
                <c:pt idx="41">
                  <c:v>891.1</c:v>
                </c:pt>
                <c:pt idx="42">
                  <c:v>889.8</c:v>
                </c:pt>
                <c:pt idx="43">
                  <c:v>888.5</c:v>
                </c:pt>
                <c:pt idx="44">
                  <c:v>886.7</c:v>
                </c:pt>
                <c:pt idx="45">
                  <c:v>876</c:v>
                </c:pt>
                <c:pt idx="46">
                  <c:v>867.3</c:v>
                </c:pt>
              </c:numCache>
            </c:numRef>
          </c:val>
        </c:ser>
        <c:marker val="1"/>
        <c:axId val="149512576"/>
        <c:axId val="149514112"/>
      </c:lineChart>
      <c:dateAx>
        <c:axId val="149512576"/>
        <c:scaling>
          <c:orientation val="minMax"/>
        </c:scaling>
        <c:axPos val="b"/>
        <c:numFmt formatCode="yyyy" sourceLinked="0"/>
        <c:tickLblPos val="nextTo"/>
        <c:txPr>
          <a:bodyPr/>
          <a:lstStyle/>
          <a:p>
            <a:pPr>
              <a:defRPr sz="1300"/>
            </a:pPr>
            <a:endParaRPr lang="en-US"/>
          </a:p>
        </c:txPr>
        <c:crossAx val="149514112"/>
        <c:crosses val="autoZero"/>
        <c:auto val="1"/>
        <c:lblOffset val="100"/>
        <c:majorUnit val="1"/>
        <c:majorTimeUnit val="years"/>
      </c:dateAx>
      <c:valAx>
        <c:axId val="149514112"/>
        <c:scaling>
          <c:orientation val="minMax"/>
          <c:min val="7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49512576"/>
        <c:crosses val="autoZero"/>
        <c:crossBetween val="between"/>
        <c:majorUnit val="20"/>
      </c:valAx>
    </c:plotArea>
    <c:plotVisOnly val="1"/>
  </c:chart>
  <c:spPr>
    <a:ln>
      <a:noFill/>
    </a:ln>
  </c:spPr>
  <c:printSettings>
    <c:headerFooter/>
    <c:pageMargins b="0.75000000000001099" l="0.70000000000000062" r="0.70000000000000062" t="0.75000000000001099"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Crude Oil Price </a:t>
            </a:r>
            <a:br>
              <a:rPr lang="en-CA" sz="1600"/>
            </a:br>
            <a:r>
              <a:rPr lang="en-CA" sz="1300"/>
              <a:t>(</a:t>
            </a:r>
            <a:r>
              <a:rPr lang="en-CA" sz="1300" i="1"/>
              <a:t>US$/bbl</a:t>
            </a:r>
            <a:r>
              <a:rPr lang="en-CA" sz="1300" baseline="0"/>
              <a:t>)</a:t>
            </a:r>
            <a:endParaRPr lang="en-CA" sz="1300"/>
          </a:p>
        </c:rich>
      </c:tx>
      <c:layout/>
    </c:title>
    <c:plotArea>
      <c:layout>
        <c:manualLayout>
          <c:layoutTarget val="inner"/>
          <c:xMode val="edge"/>
          <c:yMode val="edge"/>
          <c:x val="0.10818503937007874"/>
          <c:y val="0.18792320261438114"/>
          <c:w val="0.85279964309406453"/>
          <c:h val="0.57712826797385663"/>
        </c:manualLayout>
      </c:layout>
      <c:barChart>
        <c:barDir val="col"/>
        <c:grouping val="clustered"/>
        <c:ser>
          <c:idx val="2"/>
          <c:order val="2"/>
          <c:tx>
            <c:v> WTI/WCS Differential</c:v>
          </c:tx>
          <c:spPr>
            <a:solidFill>
              <a:schemeClr val="bg1">
                <a:lumMod val="75000"/>
              </a:schemeClr>
            </a:solidFill>
          </c:spPr>
          <c:val>
            <c:numRef>
              <c:f>Monthly_dXdata1!$AJ$16:$AJ$300</c:f>
              <c:numCache>
                <c:formatCode>0.00</c:formatCode>
                <c:ptCount val="285"/>
                <c:pt idx="0">
                  <c:v>20.72999999999999</c:v>
                </c:pt>
                <c:pt idx="1">
                  <c:v>29.939999999999998</c:v>
                </c:pt>
                <c:pt idx="2">
                  <c:v>30.5</c:v>
                </c:pt>
                <c:pt idx="3">
                  <c:v>18.809999999999988</c:v>
                </c:pt>
                <c:pt idx="4">
                  <c:v>16.599999999999994</c:v>
                </c:pt>
                <c:pt idx="5">
                  <c:v>23.97</c:v>
                </c:pt>
                <c:pt idx="6">
                  <c:v>20.120000000000005</c:v>
                </c:pt>
                <c:pt idx="7">
                  <c:v>15.299999999999997</c:v>
                </c:pt>
                <c:pt idx="8">
                  <c:v>10.350000000000009</c:v>
                </c:pt>
                <c:pt idx="9">
                  <c:v>18.569999999999993</c:v>
                </c:pt>
                <c:pt idx="10">
                  <c:v>29.28</c:v>
                </c:pt>
                <c:pt idx="11">
                  <c:v>33.299999999999997</c:v>
                </c:pt>
                <c:pt idx="12">
                  <c:v>35.42</c:v>
                </c:pt>
                <c:pt idx="13">
                  <c:v>26.03</c:v>
                </c:pt>
                <c:pt idx="14">
                  <c:v>20.079999999999998</c:v>
                </c:pt>
                <c:pt idx="15">
                  <c:v>14.97999999999999</c:v>
                </c:pt>
                <c:pt idx="16">
                  <c:v>19.910000000000011</c:v>
                </c:pt>
                <c:pt idx="17">
                  <c:v>14.649999999999991</c:v>
                </c:pt>
                <c:pt idx="18">
                  <c:v>17.620000000000005</c:v>
                </c:pt>
                <c:pt idx="19">
                  <c:v>23.129999999999995</c:v>
                </c:pt>
                <c:pt idx="20">
                  <c:v>27.92</c:v>
                </c:pt>
                <c:pt idx="21">
                  <c:v>31.77000000000001</c:v>
                </c:pt>
                <c:pt idx="22">
                  <c:v>35.479999999999997</c:v>
                </c:pt>
                <c:pt idx="23">
                  <c:v>26.36999999999999</c:v>
                </c:pt>
                <c:pt idx="24">
                  <c:v>18.38000000000001</c:v>
                </c:pt>
                <c:pt idx="25">
                  <c:v>23.049999999999997</c:v>
                </c:pt>
                <c:pt idx="26">
                  <c:v>21.53</c:v>
                </c:pt>
                <c:pt idx="27">
                  <c:v>19.029999999999987</c:v>
                </c:pt>
                <c:pt idx="28">
                  <c:v>18.930000000000007</c:v>
                </c:pt>
                <c:pt idx="29">
                  <c:v>20.75</c:v>
                </c:pt>
                <c:pt idx="30">
                  <c:v>24.090000000000003</c:v>
                </c:pt>
                <c:pt idx="31">
                  <c:v>18.910000000000011</c:v>
                </c:pt>
                <c:pt idx="32">
                  <c:v>14.319999999999993</c:v>
                </c:pt>
                <c:pt idx="33">
                  <c:v>13.760000000000005</c:v>
                </c:pt>
                <c:pt idx="34">
                  <c:v>16.320000000000007</c:v>
                </c:pt>
                <c:pt idx="35">
                  <c:v>16.5</c:v>
                </c:pt>
                <c:pt idx="36">
                  <c:v>13.82</c:v>
                </c:pt>
                <c:pt idx="37">
                  <c:v>13.11</c:v>
                </c:pt>
                <c:pt idx="38">
                  <c:v>13.410000000000004</c:v>
                </c:pt>
                <c:pt idx="39">
                  <c:v>11.18</c:v>
                </c:pt>
                <c:pt idx="40">
                  <c:v>8.4600000000000009</c:v>
                </c:pt>
                <c:pt idx="41">
                  <c:v>8.89</c:v>
                </c:pt>
                <c:pt idx="42">
                  <c:v>14.401818179999999</c:v>
                </c:pt>
                <c:pt idx="43">
                  <c:v>16.897619049999996</c:v>
                </c:pt>
                <c:pt idx="44">
                  <c:v>13.562379999999997</c:v>
                </c:pt>
                <c:pt idx="45">
                  <c:v>14.82</c:v>
                </c:pt>
                <c:pt idx="46">
                  <c:v>14.129999999999999</c:v>
                </c:pt>
              </c:numCache>
            </c:numRef>
          </c:val>
        </c:ser>
        <c:gapWidth val="21"/>
        <c:axId val="155544576"/>
        <c:axId val="171606784"/>
      </c:barChart>
      <c:lineChart>
        <c:grouping val="standard"/>
        <c:ser>
          <c:idx val="0"/>
          <c:order val="0"/>
          <c:tx>
            <c:v> WTI</c:v>
          </c:tx>
          <c:spPr>
            <a:ln>
              <a:solidFill>
                <a:srgbClr val="0070C0"/>
              </a:solidFill>
            </a:ln>
          </c:spPr>
          <c:marker>
            <c:symbol val="none"/>
          </c:marker>
          <c:cat>
            <c:numRef>
              <c:f>dXdata_for_text!$A$16:$A$300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dXdata_for_text!$P$16:$P$300</c:f>
              <c:numCache>
                <c:formatCode>0.00</c:formatCode>
                <c:ptCount val="285"/>
                <c:pt idx="0">
                  <c:v>100.32</c:v>
                </c:pt>
                <c:pt idx="1">
                  <c:v>102.26</c:v>
                </c:pt>
                <c:pt idx="2">
                  <c:v>106.21</c:v>
                </c:pt>
                <c:pt idx="3">
                  <c:v>103.35</c:v>
                </c:pt>
                <c:pt idx="4">
                  <c:v>94.72</c:v>
                </c:pt>
                <c:pt idx="5">
                  <c:v>82.41</c:v>
                </c:pt>
                <c:pt idx="6">
                  <c:v>87.95</c:v>
                </c:pt>
                <c:pt idx="7">
                  <c:v>94.16</c:v>
                </c:pt>
                <c:pt idx="8">
                  <c:v>94.56</c:v>
                </c:pt>
                <c:pt idx="9">
                  <c:v>89.57</c:v>
                </c:pt>
                <c:pt idx="10">
                  <c:v>86.74</c:v>
                </c:pt>
                <c:pt idx="11">
                  <c:v>88.25</c:v>
                </c:pt>
                <c:pt idx="12">
                  <c:v>94.83</c:v>
                </c:pt>
                <c:pt idx="13">
                  <c:v>95.32</c:v>
                </c:pt>
                <c:pt idx="14">
                  <c:v>92.96</c:v>
                </c:pt>
                <c:pt idx="15">
                  <c:v>92.07</c:v>
                </c:pt>
                <c:pt idx="16">
                  <c:v>94.79</c:v>
                </c:pt>
                <c:pt idx="17">
                  <c:v>95.8</c:v>
                </c:pt>
                <c:pt idx="18">
                  <c:v>104.7</c:v>
                </c:pt>
                <c:pt idx="19">
                  <c:v>106.54</c:v>
                </c:pt>
                <c:pt idx="20">
                  <c:v>106.24</c:v>
                </c:pt>
                <c:pt idx="21">
                  <c:v>100.55</c:v>
                </c:pt>
                <c:pt idx="22">
                  <c:v>93.93</c:v>
                </c:pt>
                <c:pt idx="23">
                  <c:v>97.91</c:v>
                </c:pt>
                <c:pt idx="24">
                  <c:v>94.86</c:v>
                </c:pt>
                <c:pt idx="25">
                  <c:v>100.67</c:v>
                </c:pt>
                <c:pt idx="26">
                  <c:v>100.48</c:v>
                </c:pt>
                <c:pt idx="27">
                  <c:v>102.02</c:v>
                </c:pt>
                <c:pt idx="28">
                  <c:v>101.65</c:v>
                </c:pt>
                <c:pt idx="29">
                  <c:v>105.13</c:v>
                </c:pt>
                <c:pt idx="30">
                  <c:v>102.3</c:v>
                </c:pt>
                <c:pt idx="31">
                  <c:v>96.08</c:v>
                </c:pt>
                <c:pt idx="32">
                  <c:v>93.03</c:v>
                </c:pt>
                <c:pt idx="33">
                  <c:v>84.33</c:v>
                </c:pt>
                <c:pt idx="34">
                  <c:v>75.819999999999993</c:v>
                </c:pt>
                <c:pt idx="35">
                  <c:v>59.29</c:v>
                </c:pt>
                <c:pt idx="36">
                  <c:v>47.28</c:v>
                </c:pt>
                <c:pt idx="37">
                  <c:v>50.75</c:v>
                </c:pt>
                <c:pt idx="38">
                  <c:v>47.89</c:v>
                </c:pt>
                <c:pt idx="39">
                  <c:v>54.69</c:v>
                </c:pt>
                <c:pt idx="40">
                  <c:v>59.41</c:v>
                </c:pt>
                <c:pt idx="41">
                  <c:v>59.86</c:v>
                </c:pt>
                <c:pt idx="42">
                  <c:v>50.95</c:v>
                </c:pt>
                <c:pt idx="43">
                  <c:v>42.9</c:v>
                </c:pt>
                <c:pt idx="44">
                  <c:v>45.49</c:v>
                </c:pt>
                <c:pt idx="45">
                  <c:v>46.29</c:v>
                </c:pt>
                <c:pt idx="46">
                  <c:v>43</c:v>
                </c:pt>
              </c:numCache>
            </c:numRef>
          </c:val>
        </c:ser>
        <c:ser>
          <c:idx val="1"/>
          <c:order val="1"/>
          <c:tx>
            <c:v> WCS</c:v>
          </c:tx>
          <c:spPr>
            <a:ln>
              <a:solidFill>
                <a:schemeClr val="accent6">
                  <a:lumMod val="75000"/>
                </a:schemeClr>
              </a:solidFill>
            </a:ln>
          </c:spPr>
          <c:marker>
            <c:symbol val="none"/>
          </c:marker>
          <c:val>
            <c:numRef>
              <c:f>dXdata_for_text!$BA$16:$BA$300</c:f>
              <c:numCache>
                <c:formatCode>0.00</c:formatCode>
                <c:ptCount val="285"/>
                <c:pt idx="0">
                  <c:v>79.540000000000006</c:v>
                </c:pt>
                <c:pt idx="1">
                  <c:v>72.260000000000005</c:v>
                </c:pt>
                <c:pt idx="2">
                  <c:v>75.66</c:v>
                </c:pt>
                <c:pt idx="3">
                  <c:v>84.51</c:v>
                </c:pt>
                <c:pt idx="4">
                  <c:v>78.06</c:v>
                </c:pt>
                <c:pt idx="5">
                  <c:v>58.33</c:v>
                </c:pt>
                <c:pt idx="6">
                  <c:v>67.78</c:v>
                </c:pt>
                <c:pt idx="7">
                  <c:v>78.83</c:v>
                </c:pt>
                <c:pt idx="8">
                  <c:v>84.16</c:v>
                </c:pt>
                <c:pt idx="9">
                  <c:v>70.92</c:v>
                </c:pt>
                <c:pt idx="10">
                  <c:v>57.25</c:v>
                </c:pt>
                <c:pt idx="11">
                  <c:v>54.56</c:v>
                </c:pt>
                <c:pt idx="12">
                  <c:v>59.34</c:v>
                </c:pt>
                <c:pt idx="13">
                  <c:v>69.28</c:v>
                </c:pt>
                <c:pt idx="14">
                  <c:v>72.86</c:v>
                </c:pt>
                <c:pt idx="15">
                  <c:v>77.040000000000006</c:v>
                </c:pt>
                <c:pt idx="16">
                  <c:v>74.599999999999994</c:v>
                </c:pt>
                <c:pt idx="17">
                  <c:v>81.12</c:v>
                </c:pt>
                <c:pt idx="18">
                  <c:v>87.05</c:v>
                </c:pt>
                <c:pt idx="19">
                  <c:v>83.44</c:v>
                </c:pt>
                <c:pt idx="20">
                  <c:v>78.37</c:v>
                </c:pt>
                <c:pt idx="21">
                  <c:v>68.77</c:v>
                </c:pt>
                <c:pt idx="22">
                  <c:v>58.38</c:v>
                </c:pt>
                <c:pt idx="23">
                  <c:v>71.260000000000005</c:v>
                </c:pt>
                <c:pt idx="24">
                  <c:v>76.239999999999995</c:v>
                </c:pt>
                <c:pt idx="25">
                  <c:v>77.77</c:v>
                </c:pt>
                <c:pt idx="26">
                  <c:v>79.27</c:v>
                </c:pt>
                <c:pt idx="27">
                  <c:v>83.04</c:v>
                </c:pt>
                <c:pt idx="28">
                  <c:v>83.25</c:v>
                </c:pt>
                <c:pt idx="29">
                  <c:v>85.04</c:v>
                </c:pt>
                <c:pt idx="30">
                  <c:v>79.5</c:v>
                </c:pt>
                <c:pt idx="31">
                  <c:v>77.63</c:v>
                </c:pt>
                <c:pt idx="32">
                  <c:v>78.89</c:v>
                </c:pt>
                <c:pt idx="33">
                  <c:v>70.64</c:v>
                </c:pt>
                <c:pt idx="34">
                  <c:v>59.47</c:v>
                </c:pt>
                <c:pt idx="35">
                  <c:v>42.79</c:v>
                </c:pt>
                <c:pt idx="36">
                  <c:v>33.4</c:v>
                </c:pt>
                <c:pt idx="37">
                  <c:v>37.47</c:v>
                </c:pt>
                <c:pt idx="38">
                  <c:v>34.409999999999997</c:v>
                </c:pt>
                <c:pt idx="39">
                  <c:v>43.27</c:v>
                </c:pt>
                <c:pt idx="40">
                  <c:v>50.81</c:v>
                </c:pt>
                <c:pt idx="41">
                  <c:v>50.93</c:v>
                </c:pt>
                <c:pt idx="42">
                  <c:v>36.498181819999999</c:v>
                </c:pt>
                <c:pt idx="43">
                  <c:v>25.972380950000002</c:v>
                </c:pt>
                <c:pt idx="44">
                  <c:v>31.917619999999999</c:v>
                </c:pt>
                <c:pt idx="45">
                  <c:v>31.4</c:v>
                </c:pt>
                <c:pt idx="46">
                  <c:v>28.26</c:v>
                </c:pt>
              </c:numCache>
            </c:numRef>
          </c:val>
        </c:ser>
        <c:marker val="1"/>
        <c:axId val="155544576"/>
        <c:axId val="171606784"/>
      </c:lineChart>
      <c:dateAx>
        <c:axId val="155544576"/>
        <c:scaling>
          <c:orientation val="minMax"/>
          <c:min val="41640"/>
        </c:scaling>
        <c:axPos val="b"/>
        <c:numFmt formatCode="mmm\-yyyy" sourceLinked="0"/>
        <c:tickLblPos val="nextTo"/>
        <c:txPr>
          <a:bodyPr/>
          <a:lstStyle/>
          <a:p>
            <a:pPr>
              <a:defRPr sz="1300"/>
            </a:pPr>
            <a:endParaRPr lang="en-US"/>
          </a:p>
        </c:txPr>
        <c:crossAx val="171606784"/>
        <c:crosses val="autoZero"/>
        <c:auto val="1"/>
        <c:lblOffset val="100"/>
        <c:majorUnit val="4"/>
        <c:majorTimeUnit val="months"/>
      </c:dateAx>
      <c:valAx>
        <c:axId val="171606784"/>
        <c:scaling>
          <c:orientation val="minMax"/>
          <c:max val="14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5544576"/>
        <c:crosses val="autoZero"/>
        <c:crossBetween val="between"/>
      </c:valAx>
    </c:plotArea>
    <c:legend>
      <c:legendPos val="r"/>
      <c:layout>
        <c:manualLayout>
          <c:xMode val="edge"/>
          <c:yMode val="edge"/>
          <c:x val="0.100957515165375"/>
          <c:y val="0.19604765795206971"/>
          <c:w val="0.84168741355463961"/>
          <c:h val="0.10076225490196199"/>
        </c:manualLayout>
      </c:layout>
      <c:overlay val="1"/>
      <c:txPr>
        <a:bodyPr/>
        <a:lstStyle/>
        <a:p>
          <a:pPr>
            <a:defRPr sz="1300"/>
          </a:pPr>
          <a:endParaRPr lang="en-US"/>
        </a:p>
      </c:txPr>
    </c:legend>
    <c:plotVisOnly val="1"/>
    <c:dispBlanksAs val="gap"/>
  </c:chart>
  <c:spPr>
    <a:ln>
      <a:noFill/>
    </a:ln>
  </c:spPr>
  <c:printSettings>
    <c:headerFooter/>
    <c:pageMargins b="0.75000000000001166" l="0.70000000000000062" r="0.70000000000000062" t="0.75000000000001166"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Natural</a:t>
            </a:r>
            <a:r>
              <a:rPr lang="en-CA" sz="1600" baseline="0"/>
              <a:t> Gas </a:t>
            </a:r>
            <a:r>
              <a:rPr lang="en-CA" sz="1600"/>
              <a:t>Price </a:t>
            </a:r>
            <a:br>
              <a:rPr lang="en-CA" sz="1600"/>
            </a:br>
            <a:r>
              <a:rPr lang="en-CA" sz="1300"/>
              <a:t>($/GJ)</a:t>
            </a:r>
            <a:r>
              <a:rPr lang="en-CA" sz="1600"/>
              <a:t/>
            </a:r>
            <a:br>
              <a:rPr lang="en-CA" sz="1600"/>
            </a:br>
            <a:endParaRPr lang="en-CA" sz="1300"/>
          </a:p>
        </c:rich>
      </c:tx>
      <c:layout/>
    </c:title>
    <c:plotArea>
      <c:layout>
        <c:manualLayout>
          <c:layoutTarget val="inner"/>
          <c:xMode val="edge"/>
          <c:yMode val="edge"/>
          <c:x val="0.10818503937007874"/>
          <c:y val="0.17754738562091793"/>
          <c:w val="0.86779207148920035"/>
          <c:h val="0.70509667755992156"/>
        </c:manualLayout>
      </c:layout>
      <c:lineChart>
        <c:grouping val="standard"/>
        <c:ser>
          <c:idx val="0"/>
          <c:order val="0"/>
          <c:tx>
            <c:v> Natural gas price</c:v>
          </c:tx>
          <c:marker>
            <c:symbol val="none"/>
          </c:marker>
          <c:cat>
            <c:numRef>
              <c:f>dXdata_for_text!$A$16:$A$300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dXdata_for_text!$R$16:$R$300</c:f>
              <c:numCache>
                <c:formatCode>0.00</c:formatCode>
                <c:ptCount val="285"/>
                <c:pt idx="0">
                  <c:v>2.41</c:v>
                </c:pt>
                <c:pt idx="1">
                  <c:v>2.0499999999999998</c:v>
                </c:pt>
                <c:pt idx="2">
                  <c:v>1.71</c:v>
                </c:pt>
                <c:pt idx="3">
                  <c:v>1.59</c:v>
                </c:pt>
                <c:pt idx="4">
                  <c:v>1.94</c:v>
                </c:pt>
                <c:pt idx="5">
                  <c:v>1.86</c:v>
                </c:pt>
                <c:pt idx="6">
                  <c:v>2.2200000000000002</c:v>
                </c:pt>
                <c:pt idx="7">
                  <c:v>2.08</c:v>
                </c:pt>
                <c:pt idx="8">
                  <c:v>2.19</c:v>
                </c:pt>
                <c:pt idx="9">
                  <c:v>2.94</c:v>
                </c:pt>
                <c:pt idx="10">
                  <c:v>3.22</c:v>
                </c:pt>
                <c:pt idx="11">
                  <c:v>3.01</c:v>
                </c:pt>
                <c:pt idx="12">
                  <c:v>2.92</c:v>
                </c:pt>
                <c:pt idx="13">
                  <c:v>2.91</c:v>
                </c:pt>
                <c:pt idx="14">
                  <c:v>3.26</c:v>
                </c:pt>
                <c:pt idx="15">
                  <c:v>3.52</c:v>
                </c:pt>
                <c:pt idx="16">
                  <c:v>3.39</c:v>
                </c:pt>
                <c:pt idx="17">
                  <c:v>3.14</c:v>
                </c:pt>
                <c:pt idx="18">
                  <c:v>2.67</c:v>
                </c:pt>
                <c:pt idx="19">
                  <c:v>2.2400000000000002</c:v>
                </c:pt>
                <c:pt idx="20">
                  <c:v>2.09</c:v>
                </c:pt>
                <c:pt idx="21">
                  <c:v>3.11</c:v>
                </c:pt>
                <c:pt idx="22">
                  <c:v>3.24</c:v>
                </c:pt>
                <c:pt idx="23">
                  <c:v>3.68</c:v>
                </c:pt>
                <c:pt idx="24">
                  <c:v>4.08</c:v>
                </c:pt>
                <c:pt idx="25">
                  <c:v>7.17</c:v>
                </c:pt>
                <c:pt idx="26">
                  <c:v>4.96</c:v>
                </c:pt>
                <c:pt idx="27">
                  <c:v>4.5199999999999996</c:v>
                </c:pt>
                <c:pt idx="28">
                  <c:v>4.33</c:v>
                </c:pt>
                <c:pt idx="29">
                  <c:v>4.46</c:v>
                </c:pt>
                <c:pt idx="30">
                  <c:v>3.9</c:v>
                </c:pt>
                <c:pt idx="31">
                  <c:v>3.74</c:v>
                </c:pt>
                <c:pt idx="32">
                  <c:v>3.78</c:v>
                </c:pt>
                <c:pt idx="33">
                  <c:v>3.5</c:v>
                </c:pt>
                <c:pt idx="34">
                  <c:v>3.74</c:v>
                </c:pt>
                <c:pt idx="35">
                  <c:v>3.05</c:v>
                </c:pt>
                <c:pt idx="36">
                  <c:v>2.63</c:v>
                </c:pt>
                <c:pt idx="37">
                  <c:v>2.64</c:v>
                </c:pt>
                <c:pt idx="38">
                  <c:v>2.6</c:v>
                </c:pt>
                <c:pt idx="39">
                  <c:v>2.4300000000000002</c:v>
                </c:pt>
                <c:pt idx="40">
                  <c:v>2.64</c:v>
                </c:pt>
                <c:pt idx="41">
                  <c:v>2.4900000000000002</c:v>
                </c:pt>
                <c:pt idx="42">
                  <c:v>2.72</c:v>
                </c:pt>
                <c:pt idx="43">
                  <c:v>2.8</c:v>
                </c:pt>
                <c:pt idx="44">
                  <c:v>2.74</c:v>
                </c:pt>
                <c:pt idx="45">
                  <c:v>2.46</c:v>
                </c:pt>
                <c:pt idx="46">
                  <c:v>2.4</c:v>
                </c:pt>
              </c:numCache>
            </c:numRef>
          </c:val>
        </c:ser>
        <c:marker val="1"/>
        <c:axId val="183421568"/>
        <c:axId val="186810752"/>
      </c:lineChart>
      <c:dateAx>
        <c:axId val="183421568"/>
        <c:scaling>
          <c:orientation val="minMax"/>
          <c:min val="41640"/>
        </c:scaling>
        <c:axPos val="b"/>
        <c:numFmt formatCode="mmm\-yyyy" sourceLinked="0"/>
        <c:tickLblPos val="nextTo"/>
        <c:txPr>
          <a:bodyPr/>
          <a:lstStyle/>
          <a:p>
            <a:pPr>
              <a:defRPr sz="1300"/>
            </a:pPr>
            <a:endParaRPr lang="en-US"/>
          </a:p>
        </c:txPr>
        <c:crossAx val="186810752"/>
        <c:crosses val="autoZero"/>
        <c:auto val="1"/>
        <c:lblOffset val="100"/>
        <c:majorUnit val="4"/>
        <c:majorTimeUnit val="months"/>
      </c:dateAx>
      <c:valAx>
        <c:axId val="186810752"/>
        <c:scaling>
          <c:orientation val="minMax"/>
          <c:max val="8"/>
          <c:min val="2"/>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83421568"/>
        <c:crosses val="autoZero"/>
        <c:crossBetween val="between"/>
        <c:majorUnit val="2"/>
      </c:valAx>
    </c:plotArea>
    <c:plotVisOnly val="1"/>
    <c:dispBlanksAs val="gap"/>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Inflation Rates</a:t>
            </a:r>
            <a:r>
              <a:rPr lang="en-CA"/>
              <a:t/>
            </a:r>
            <a:br>
              <a:rPr lang="en-CA"/>
            </a:br>
            <a:r>
              <a:rPr lang="en-CA" sz="1300"/>
              <a:t>(All-items,</a:t>
            </a:r>
            <a:r>
              <a:rPr lang="en-CA" sz="1300" baseline="0"/>
              <a:t> 12-month-moving-average, </a:t>
            </a:r>
            <a:r>
              <a:rPr lang="en-CA" sz="1300" i="1" baseline="0"/>
              <a:t>per cent</a:t>
            </a:r>
            <a:r>
              <a:rPr lang="en-CA" sz="1300" baseline="0"/>
              <a:t>)</a:t>
            </a:r>
            <a:endParaRPr lang="en-CA" sz="1300"/>
          </a:p>
        </c:rich>
      </c:tx>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Monthly_dXdata1!$B$16:$B$300</c:f>
              <c:numCache>
                <c:formatCode>0.000</c:formatCode>
                <c:ptCount val="285"/>
                <c:pt idx="0">
                  <c:v>2.3413640990838314</c:v>
                </c:pt>
                <c:pt idx="1">
                  <c:v>2.3866024815241804</c:v>
                </c:pt>
                <c:pt idx="2">
                  <c:v>2.3833705734985555</c:v>
                </c:pt>
                <c:pt idx="3">
                  <c:v>2.2363353827444366</c:v>
                </c:pt>
                <c:pt idx="4">
                  <c:v>2.0565032701773678</c:v>
                </c:pt>
                <c:pt idx="5">
                  <c:v>2.026799542118396</c:v>
                </c:pt>
                <c:pt idx="6">
                  <c:v>1.936394809386166</c:v>
                </c:pt>
                <c:pt idx="7">
                  <c:v>1.8047635021804842</c:v>
                </c:pt>
                <c:pt idx="8">
                  <c:v>1.7139796464917145</c:v>
                </c:pt>
                <c:pt idx="9">
                  <c:v>1.4823717948717841</c:v>
                </c:pt>
                <c:pt idx="10">
                  <c:v>1.2789768185451855</c:v>
                </c:pt>
                <c:pt idx="11">
                  <c:v>1.0368204173866857</c:v>
                </c:pt>
                <c:pt idx="12">
                  <c:v>0.78249336870026553</c:v>
                </c:pt>
                <c:pt idx="13">
                  <c:v>0.72180650288060644</c:v>
                </c:pt>
                <c:pt idx="14">
                  <c:v>0.69439851861650137</c:v>
                </c:pt>
                <c:pt idx="15">
                  <c:v>0.74015331747290247</c:v>
                </c:pt>
                <c:pt idx="16">
                  <c:v>0.91834038054967593</c:v>
                </c:pt>
                <c:pt idx="17">
                  <c:v>1.0229672650475141</c:v>
                </c:pt>
                <c:pt idx="18">
                  <c:v>1.1740650352878967</c:v>
                </c:pt>
                <c:pt idx="19">
                  <c:v>1.2257809410834097</c:v>
                </c:pt>
                <c:pt idx="20">
                  <c:v>1.2374934175881869</c:v>
                </c:pt>
                <c:pt idx="21">
                  <c:v>1.322542439794705</c:v>
                </c:pt>
                <c:pt idx="22">
                  <c:v>1.4601420678768573</c:v>
                </c:pt>
                <c:pt idx="23">
                  <c:v>1.6905670306538223</c:v>
                </c:pt>
                <c:pt idx="24">
                  <c:v>1.9739439399920844</c:v>
                </c:pt>
                <c:pt idx="25">
                  <c:v>2.1367521367521292</c:v>
                </c:pt>
                <c:pt idx="26">
                  <c:v>2.4169184290029788</c:v>
                </c:pt>
                <c:pt idx="27">
                  <c:v>2.5649435843610124</c:v>
                </c:pt>
                <c:pt idx="28">
                  <c:v>2.6317512274958599</c:v>
                </c:pt>
                <c:pt idx="29">
                  <c:v>2.6197164695890285</c:v>
                </c:pt>
                <c:pt idx="30">
                  <c:v>2.6533672338483472</c:v>
                </c:pt>
                <c:pt idx="31">
                  <c:v>2.7799479166666696</c:v>
                </c:pt>
                <c:pt idx="32">
                  <c:v>2.9128738621586381</c:v>
                </c:pt>
                <c:pt idx="33">
                  <c:v>3.0651340996168397</c:v>
                </c:pt>
                <c:pt idx="34">
                  <c:v>3.0792169065214425</c:v>
                </c:pt>
                <c:pt idx="35">
                  <c:v>3.0403001487806502</c:v>
                </c:pt>
                <c:pt idx="36">
                  <c:v>2.8777906826687349</c:v>
                </c:pt>
                <c:pt idx="37">
                  <c:v>2.7228838107498987</c:v>
                </c:pt>
                <c:pt idx="38">
                  <c:v>2.3214056688469764</c:v>
                </c:pt>
                <c:pt idx="39">
                  <c:v>2.1170450911416561</c:v>
                </c:pt>
                <c:pt idx="40">
                  <c:v>1.8817375773425793</c:v>
                </c:pt>
                <c:pt idx="41">
                  <c:v>1.8207282913165201</c:v>
                </c:pt>
                <c:pt idx="42">
                  <c:v>1.6829671027562165</c:v>
                </c:pt>
                <c:pt idx="43">
                  <c:v>1.551909799201856</c:v>
                </c:pt>
                <c:pt idx="44">
                  <c:v>1.3836239575435672</c:v>
                </c:pt>
                <c:pt idx="45">
                  <c:v>1.2349568395185972</c:v>
                </c:pt>
                <c:pt idx="46">
                  <c:v>1.2137601408716225</c:v>
                </c:pt>
              </c:numCache>
            </c:numRef>
          </c:val>
        </c:ser>
        <c:ser>
          <c:idx val="1"/>
          <c:order val="1"/>
          <c:tx>
            <c:v> Canada</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Monthly_dXdata1!$C$16:$C$300</c:f>
              <c:numCache>
                <c:formatCode>0.0</c:formatCode>
                <c:ptCount val="285"/>
                <c:pt idx="0">
                  <c:v>2.9208026851388791</c:v>
                </c:pt>
                <c:pt idx="1">
                  <c:v>2.958368976333059</c:v>
                </c:pt>
                <c:pt idx="2">
                  <c:v>2.8437366699843425</c:v>
                </c:pt>
                <c:pt idx="3">
                  <c:v>2.7368122518434346</c:v>
                </c:pt>
                <c:pt idx="4">
                  <c:v>2.5305718526896115</c:v>
                </c:pt>
                <c:pt idx="5">
                  <c:v>2.397236127758573</c:v>
                </c:pt>
                <c:pt idx="6">
                  <c:v>2.2722476257474478</c:v>
                </c:pt>
                <c:pt idx="7">
                  <c:v>2.1191495333660715</c:v>
                </c:pt>
                <c:pt idx="8">
                  <c:v>1.9526875699888091</c:v>
                </c:pt>
                <c:pt idx="9">
                  <c:v>1.8084066471163673</c:v>
                </c:pt>
                <c:pt idx="10">
                  <c:v>1.6369462245751309</c:v>
                </c:pt>
                <c:pt idx="11">
                  <c:v>1.5156782312452544</c:v>
                </c:pt>
                <c:pt idx="12">
                  <c:v>1.3530391340549786</c:v>
                </c:pt>
                <c:pt idx="13">
                  <c:v>1.2393547047012454</c:v>
                </c:pt>
                <c:pt idx="14">
                  <c:v>1.1613438407299892</c:v>
                </c:pt>
                <c:pt idx="15">
                  <c:v>1.0282953761214797</c:v>
                </c:pt>
                <c:pt idx="16">
                  <c:v>0.98586694243365525</c:v>
                </c:pt>
                <c:pt idx="17">
                  <c:v>0.95710252702612131</c:v>
                </c:pt>
                <c:pt idx="18">
                  <c:v>0.96299353418629607</c:v>
                </c:pt>
                <c:pt idx="19">
                  <c:v>0.9482580911152505</c:v>
                </c:pt>
                <c:pt idx="20">
                  <c:v>0.94048191116908875</c:v>
                </c:pt>
                <c:pt idx="21">
                  <c:v>0.89842946299980575</c:v>
                </c:pt>
                <c:pt idx="22">
                  <c:v>0.90466726064011294</c:v>
                </c:pt>
                <c:pt idx="23">
                  <c:v>0.93829189781520217</c:v>
                </c:pt>
                <c:pt idx="24">
                  <c:v>1.0200588758814133</c:v>
                </c:pt>
                <c:pt idx="25">
                  <c:v>1.0121734372862567</c:v>
                </c:pt>
                <c:pt idx="26">
                  <c:v>1.0591772584392256</c:v>
                </c:pt>
                <c:pt idx="27">
                  <c:v>1.1954368467791188</c:v>
                </c:pt>
                <c:pt idx="28">
                  <c:v>1.3244128891315876</c:v>
                </c:pt>
                <c:pt idx="29">
                  <c:v>1.4254535534033108</c:v>
                </c:pt>
                <c:pt idx="30">
                  <c:v>1.4920288867692921</c:v>
                </c:pt>
                <c:pt idx="31">
                  <c:v>1.5791981485262951</c:v>
                </c:pt>
                <c:pt idx="32">
                  <c:v>1.6594124047877967</c:v>
                </c:pt>
                <c:pt idx="33">
                  <c:v>1.8012506797172367</c:v>
                </c:pt>
                <c:pt idx="34">
                  <c:v>1.8882021327175202</c:v>
                </c:pt>
                <c:pt idx="35">
                  <c:v>1.9066359071787442</c:v>
                </c:pt>
                <c:pt idx="36">
                  <c:v>1.8636486852805723</c:v>
                </c:pt>
                <c:pt idx="37">
                  <c:v>1.8551117129316452</c:v>
                </c:pt>
                <c:pt idx="38">
                  <c:v>1.8256812495774266</c:v>
                </c:pt>
                <c:pt idx="39">
                  <c:v>1.7213446739571037</c:v>
                </c:pt>
                <c:pt idx="40">
                  <c:v>1.6035574720388635</c:v>
                </c:pt>
                <c:pt idx="41">
                  <c:v>1.4928384103288783</c:v>
                </c:pt>
                <c:pt idx="42">
                  <c:v>1.4231053232194757</c:v>
                </c:pt>
                <c:pt idx="43">
                  <c:v>1.3536152248207589</c:v>
                </c:pt>
                <c:pt idx="44">
                  <c:v>1.2710730532512926</c:v>
                </c:pt>
                <c:pt idx="45">
                  <c:v>1.1617813981438241</c:v>
                </c:pt>
                <c:pt idx="46">
                  <c:v>1.1132591160589067</c:v>
                </c:pt>
              </c:numCache>
            </c:numRef>
          </c:val>
        </c:ser>
        <c:marker val="1"/>
        <c:axId val="188270464"/>
        <c:axId val="198316416"/>
      </c:lineChart>
      <c:dateAx>
        <c:axId val="188270464"/>
        <c:scaling>
          <c:orientation val="minMax"/>
        </c:scaling>
        <c:axPos val="b"/>
        <c:numFmt formatCode="yyyy" sourceLinked="0"/>
        <c:tickLblPos val="low"/>
        <c:txPr>
          <a:bodyPr/>
          <a:lstStyle/>
          <a:p>
            <a:pPr>
              <a:defRPr sz="1300"/>
            </a:pPr>
            <a:endParaRPr lang="en-US"/>
          </a:p>
        </c:txPr>
        <c:crossAx val="198316416"/>
        <c:crosses val="autoZero"/>
        <c:auto val="1"/>
        <c:lblOffset val="100"/>
        <c:majorUnit val="1"/>
        <c:majorTimeUnit val="years"/>
      </c:dateAx>
      <c:valAx>
        <c:axId val="198316416"/>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88270464"/>
        <c:crosses val="autoZero"/>
        <c:crossBetween val="between"/>
        <c:majorUnit val="1"/>
      </c:valAx>
    </c:plotArea>
    <c:legend>
      <c:legendPos val="r"/>
      <c:layout>
        <c:manualLayout>
          <c:xMode val="edge"/>
          <c:yMode val="edge"/>
          <c:x val="8.3996689210529205E-2"/>
          <c:y val="0.21411029411764879"/>
          <c:w val="0.50643066491688538"/>
          <c:h val="9.0497276688453226E-2"/>
        </c:manualLayout>
      </c:layout>
      <c:overlay val="1"/>
      <c:txPr>
        <a:bodyPr/>
        <a:lstStyle/>
        <a:p>
          <a:pPr>
            <a:defRPr sz="1300"/>
          </a:pPr>
          <a:endParaRPr lang="en-US"/>
        </a:p>
      </c:txPr>
    </c:legend>
    <c:plotVisOnly val="1"/>
  </c:chart>
  <c:spPr>
    <a:ln>
      <a:noFill/>
    </a:ln>
  </c:spPr>
  <c:printSettings>
    <c:headerFooter/>
    <c:pageMargins b="0.75000000000001099" l="0.70000000000000062" r="0.70000000000000062" t="0.75000000000001099" header="0.30000000000000032" footer="0.30000000000000032"/>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Average Wage Inflation</a:t>
            </a:r>
          </a:p>
          <a:p>
            <a:pPr>
              <a:defRPr/>
            </a:pPr>
            <a:r>
              <a:rPr lang="en-CA" sz="1300"/>
              <a:t>(year-over-year,</a:t>
            </a:r>
            <a:r>
              <a:rPr lang="en-CA" sz="1300" baseline="0"/>
              <a:t> </a:t>
            </a:r>
            <a:r>
              <a:rPr lang="en-CA" sz="1300" i="1" baseline="0"/>
              <a:t>per cent</a:t>
            </a:r>
            <a:r>
              <a:rPr lang="en-CA" sz="1300" baseline="0"/>
              <a:t>)</a:t>
            </a:r>
            <a:endParaRPr lang="en-CA" sz="1300"/>
          </a:p>
        </c:rich>
      </c:tx>
    </c:title>
    <c:plotArea>
      <c:layout/>
      <c:lineChart>
        <c:grouping val="standard"/>
        <c:ser>
          <c:idx val="0"/>
          <c:order val="0"/>
          <c:tx>
            <c:v> Average hourly wage rate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Monthly_dXdata1!$Q$16:$Q$300</c:f>
              <c:numCache>
                <c:formatCode>0.0</c:formatCode>
                <c:ptCount val="285"/>
                <c:pt idx="0">
                  <c:v>3.4796362198497466</c:v>
                </c:pt>
                <c:pt idx="1">
                  <c:v>2.7875932469572096</c:v>
                </c:pt>
                <c:pt idx="2">
                  <c:v>3.4851485148514882</c:v>
                </c:pt>
                <c:pt idx="3">
                  <c:v>4.1816009557945177</c:v>
                </c:pt>
                <c:pt idx="4">
                  <c:v>4.1302621127879302</c:v>
                </c:pt>
                <c:pt idx="5">
                  <c:v>5.071315372424734</c:v>
                </c:pt>
                <c:pt idx="6">
                  <c:v>5.0000000000000044</c:v>
                </c:pt>
                <c:pt idx="7">
                  <c:v>6.465688218960719</c:v>
                </c:pt>
                <c:pt idx="8">
                  <c:v>5.9029126213592242</c:v>
                </c:pt>
                <c:pt idx="9">
                  <c:v>6.4266356949283843</c:v>
                </c:pt>
                <c:pt idx="10">
                  <c:v>5.0439434466946764</c:v>
                </c:pt>
                <c:pt idx="11">
                  <c:v>5.1983057373893082</c:v>
                </c:pt>
                <c:pt idx="12">
                  <c:v>5.7317539166985121</c:v>
                </c:pt>
                <c:pt idx="13">
                  <c:v>5.5385790679908231</c:v>
                </c:pt>
                <c:pt idx="14">
                  <c:v>6.2763107539226981</c:v>
                </c:pt>
                <c:pt idx="15">
                  <c:v>5.6192660550458573</c:v>
                </c:pt>
                <c:pt idx="16">
                  <c:v>4.8054919908466776</c:v>
                </c:pt>
                <c:pt idx="17">
                  <c:v>4.4871794871794934</c:v>
                </c:pt>
                <c:pt idx="18">
                  <c:v>3.5809523809523958</c:v>
                </c:pt>
                <c:pt idx="19">
                  <c:v>1.8628912071535053</c:v>
                </c:pt>
                <c:pt idx="20">
                  <c:v>2.7136046938027292</c:v>
                </c:pt>
                <c:pt idx="21">
                  <c:v>1.8915969443433989</c:v>
                </c:pt>
                <c:pt idx="22">
                  <c:v>1.0549290651145959</c:v>
                </c:pt>
                <c:pt idx="23">
                  <c:v>2.4524158125915019</c:v>
                </c:pt>
                <c:pt idx="24">
                  <c:v>1.6985905312612903</c:v>
                </c:pt>
                <c:pt idx="25">
                  <c:v>1.5924719507781404</c:v>
                </c:pt>
                <c:pt idx="26">
                  <c:v>0.21606049693914109</c:v>
                </c:pt>
                <c:pt idx="27">
                  <c:v>2.0629750271444092</c:v>
                </c:pt>
                <c:pt idx="28">
                  <c:v>1.3828238719068464</c:v>
                </c:pt>
                <c:pt idx="29">
                  <c:v>1.2991699747383567</c:v>
                </c:pt>
                <c:pt idx="30">
                  <c:v>3.0525928650239065</c:v>
                </c:pt>
                <c:pt idx="31">
                  <c:v>2.9261155815654805</c:v>
                </c:pt>
                <c:pt idx="32">
                  <c:v>1.0710460549803624</c:v>
                </c:pt>
                <c:pt idx="33">
                  <c:v>1.2495537308104154</c:v>
                </c:pt>
                <c:pt idx="34">
                  <c:v>0.79193664506838068</c:v>
                </c:pt>
                <c:pt idx="35">
                  <c:v>1.429081814933908</c:v>
                </c:pt>
                <c:pt idx="36">
                  <c:v>1.4570007107320482</c:v>
                </c:pt>
                <c:pt idx="37">
                  <c:v>2.2800142500890574</c:v>
                </c:pt>
                <c:pt idx="38">
                  <c:v>2.8745957599712657</c:v>
                </c:pt>
                <c:pt idx="39">
                  <c:v>2.7304964539007104</c:v>
                </c:pt>
                <c:pt idx="40">
                  <c:v>4.9533381191672721</c:v>
                </c:pt>
                <c:pt idx="41">
                  <c:v>2.9925187032418865</c:v>
                </c:pt>
                <c:pt idx="42">
                  <c:v>3.6759457530335604</c:v>
                </c:pt>
                <c:pt idx="43">
                  <c:v>3.6247334754797356</c:v>
                </c:pt>
                <c:pt idx="44">
                  <c:v>3.4263511126810364</c:v>
                </c:pt>
                <c:pt idx="45">
                  <c:v>3.7729196050775737</c:v>
                </c:pt>
                <c:pt idx="46">
                  <c:v>5.2857142857142936</c:v>
                </c:pt>
              </c:numCache>
            </c:numRef>
          </c:val>
        </c:ser>
        <c:ser>
          <c:idx val="1"/>
          <c:order val="1"/>
          <c:tx>
            <c:v> Average weekly earnings</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Monthly_dXdata1!$R$16:$R$300</c:f>
              <c:numCache>
                <c:formatCode>0.0</c:formatCode>
                <c:ptCount val="285"/>
                <c:pt idx="0">
                  <c:v>1.7905320029879324</c:v>
                </c:pt>
                <c:pt idx="1">
                  <c:v>2.0172847364697155</c:v>
                </c:pt>
                <c:pt idx="2">
                  <c:v>2.0404041700746278</c:v>
                </c:pt>
                <c:pt idx="3">
                  <c:v>1.6634258604114827</c:v>
                </c:pt>
                <c:pt idx="4">
                  <c:v>-1.8341249077632238</c:v>
                </c:pt>
                <c:pt idx="5">
                  <c:v>1.9701022049728678</c:v>
                </c:pt>
                <c:pt idx="6">
                  <c:v>4.2197920097320374</c:v>
                </c:pt>
                <c:pt idx="7">
                  <c:v>1.7896371369955144</c:v>
                </c:pt>
                <c:pt idx="8">
                  <c:v>3.7290284000551788</c:v>
                </c:pt>
                <c:pt idx="9">
                  <c:v>1.9754387352972413</c:v>
                </c:pt>
                <c:pt idx="10">
                  <c:v>1.4638456897680729</c:v>
                </c:pt>
                <c:pt idx="11">
                  <c:v>2.7113172140006192</c:v>
                </c:pt>
                <c:pt idx="12">
                  <c:v>2.2840978378429133</c:v>
                </c:pt>
                <c:pt idx="13">
                  <c:v>3.529772736924297</c:v>
                </c:pt>
                <c:pt idx="14">
                  <c:v>3.412708900105299</c:v>
                </c:pt>
                <c:pt idx="15">
                  <c:v>2.8048516352610076</c:v>
                </c:pt>
                <c:pt idx="16">
                  <c:v>4.6788552744438272</c:v>
                </c:pt>
                <c:pt idx="17">
                  <c:v>2.7313694236180686</c:v>
                </c:pt>
                <c:pt idx="18">
                  <c:v>0.90957096044423924</c:v>
                </c:pt>
                <c:pt idx="19">
                  <c:v>1.6278016307558874</c:v>
                </c:pt>
                <c:pt idx="20">
                  <c:v>2.4421176817578605</c:v>
                </c:pt>
                <c:pt idx="21">
                  <c:v>0.79661463157794099</c:v>
                </c:pt>
                <c:pt idx="22">
                  <c:v>4.4817294665121965</c:v>
                </c:pt>
                <c:pt idx="23">
                  <c:v>3.0734845230133478</c:v>
                </c:pt>
                <c:pt idx="24">
                  <c:v>1.8605685489969215</c:v>
                </c:pt>
                <c:pt idx="25">
                  <c:v>1.3460306583043868</c:v>
                </c:pt>
                <c:pt idx="26">
                  <c:v>1.8163546469717629</c:v>
                </c:pt>
                <c:pt idx="27">
                  <c:v>2.9261321488771586</c:v>
                </c:pt>
                <c:pt idx="28">
                  <c:v>2.6727327754438424</c:v>
                </c:pt>
                <c:pt idx="29">
                  <c:v>3.8905723559607752</c:v>
                </c:pt>
                <c:pt idx="30">
                  <c:v>3.6744873336197692</c:v>
                </c:pt>
                <c:pt idx="31">
                  <c:v>5.7842258770442356</c:v>
                </c:pt>
                <c:pt idx="32">
                  <c:v>4.6312075125581664</c:v>
                </c:pt>
                <c:pt idx="33">
                  <c:v>5.4521511661059341</c:v>
                </c:pt>
                <c:pt idx="34">
                  <c:v>3.0031176287228734</c:v>
                </c:pt>
                <c:pt idx="35">
                  <c:v>2.9506582309057672</c:v>
                </c:pt>
                <c:pt idx="36">
                  <c:v>4.261200695782974</c:v>
                </c:pt>
                <c:pt idx="37">
                  <c:v>4.1394027290265534</c:v>
                </c:pt>
                <c:pt idx="38">
                  <c:v>5.1987885304377368</c:v>
                </c:pt>
                <c:pt idx="39">
                  <c:v>2.574881125683226</c:v>
                </c:pt>
                <c:pt idx="40">
                  <c:v>3.4297923128589369</c:v>
                </c:pt>
                <c:pt idx="41">
                  <c:v>2.5868515477710963</c:v>
                </c:pt>
                <c:pt idx="42">
                  <c:v>0.35710379407194459</c:v>
                </c:pt>
                <c:pt idx="43">
                  <c:v>-1.1393741282778702</c:v>
                </c:pt>
                <c:pt idx="44">
                  <c:v>0.11128497968146966</c:v>
                </c:pt>
                <c:pt idx="45">
                  <c:v>1.3727693977672262</c:v>
                </c:pt>
                <c:pt idx="46">
                  <c:v>#N/A</c:v>
                </c:pt>
              </c:numCache>
            </c:numRef>
          </c:val>
        </c:ser>
        <c:marker val="1"/>
        <c:axId val="236907136"/>
        <c:axId val="92959104"/>
      </c:lineChart>
      <c:dateAx>
        <c:axId val="236907136"/>
        <c:scaling>
          <c:orientation val="minMax"/>
        </c:scaling>
        <c:axPos val="b"/>
        <c:numFmt formatCode="yyyy" sourceLinked="0"/>
        <c:tickLblPos val="low"/>
        <c:txPr>
          <a:bodyPr/>
          <a:lstStyle/>
          <a:p>
            <a:pPr>
              <a:defRPr sz="1300"/>
            </a:pPr>
            <a:endParaRPr lang="en-US"/>
          </a:p>
        </c:txPr>
        <c:crossAx val="92959104"/>
        <c:crosses val="autoZero"/>
        <c:auto val="1"/>
        <c:lblOffset val="100"/>
        <c:majorUnit val="1"/>
        <c:majorTimeUnit val="years"/>
      </c:dateAx>
      <c:valAx>
        <c:axId val="92959104"/>
        <c:scaling>
          <c:orientation val="minMax"/>
          <c:min val="-3"/>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236907136"/>
        <c:crosses val="autoZero"/>
        <c:crossBetween val="between"/>
        <c:majorUnit val="3"/>
      </c:valAx>
    </c:plotArea>
    <c:legend>
      <c:legendPos val="r"/>
      <c:layout>
        <c:manualLayout>
          <c:xMode val="edge"/>
          <c:yMode val="edge"/>
          <c:x val="0.25409263676065386"/>
          <c:y val="0.73635974945533766"/>
          <c:w val="0.52865288713910763"/>
          <c:h val="0.11124891067538115"/>
        </c:manualLayout>
      </c:layout>
      <c:overlay val="1"/>
      <c:txPr>
        <a:bodyPr/>
        <a:lstStyle/>
        <a:p>
          <a:pPr>
            <a:defRPr sz="1300"/>
          </a:pPr>
          <a:endParaRPr lang="en-US"/>
        </a:p>
      </c:txPr>
    </c:legend>
    <c:plotVisOnly val="1"/>
  </c:chart>
  <c:spPr>
    <a:ln>
      <a:noFill/>
    </a:ln>
  </c:spPr>
  <c:printSettings>
    <c:headerFooter/>
    <c:pageMargins b="0.75000000000001121" l="0.70000000000000062" r="0.70000000000000062" t="0.75000000000001121" header="0.30000000000000032" footer="0.30000000000000032"/>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Retail Sales</a:t>
            </a:r>
            <a:r>
              <a:rPr lang="en-CA"/>
              <a:t/>
            </a:r>
            <a:br>
              <a:rPr lang="en-CA"/>
            </a:br>
            <a:r>
              <a:rPr lang="en-CA" sz="1300"/>
              <a:t>(Seasonally adjusted,</a:t>
            </a:r>
            <a:r>
              <a:rPr lang="en-CA" sz="1300" baseline="0"/>
              <a:t> </a:t>
            </a:r>
            <a:r>
              <a:rPr lang="en-CA" sz="1300" i="1" baseline="0"/>
              <a:t>billions of dollars</a:t>
            </a:r>
            <a:r>
              <a:rPr lang="en-CA" sz="1300" baseline="0"/>
              <a:t>)</a:t>
            </a:r>
            <a:endParaRPr lang="en-CA" sz="1300"/>
          </a:p>
        </c:rich>
      </c:tx>
    </c:title>
    <c:plotArea>
      <c:layout/>
      <c:lineChart>
        <c:grouping val="standard"/>
        <c:ser>
          <c:idx val="0"/>
          <c:order val="0"/>
          <c:tx>
            <c:v> Calgary (Left)</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Monthly_dXdata1!$T$16:$T$300</c:f>
              <c:numCache>
                <c:formatCode>0.0</c:formatCode>
                <c:ptCount val="285"/>
                <c:pt idx="0">
                  <c:v>2.1876591987584111</c:v>
                </c:pt>
                <c:pt idx="1">
                  <c:v>2.1650254159511961</c:v>
                </c:pt>
                <c:pt idx="2">
                  <c:v>2.1974163321529048</c:v>
                </c:pt>
                <c:pt idx="3">
                  <c:v>2.1778310785345441</c:v>
                </c:pt>
                <c:pt idx="4">
                  <c:v>2.2140355388598629</c:v>
                </c:pt>
                <c:pt idx="5">
                  <c:v>2.1935793368664585</c:v>
                </c:pt>
                <c:pt idx="6">
                  <c:v>2.2438295234566912</c:v>
                </c:pt>
                <c:pt idx="7">
                  <c:v>2.2199054587622751</c:v>
                </c:pt>
                <c:pt idx="8">
                  <c:v>2.2299924458812832</c:v>
                </c:pt>
                <c:pt idx="9">
                  <c:v>2.2330085084548585</c:v>
                </c:pt>
                <c:pt idx="10">
                  <c:v>2.2698175144214674</c:v>
                </c:pt>
                <c:pt idx="11">
                  <c:v>2.2771218674057629</c:v>
                </c:pt>
                <c:pt idx="12">
                  <c:v>2.2970585455648411</c:v>
                </c:pt>
                <c:pt idx="13">
                  <c:v>2.3595849306084014</c:v>
                </c:pt>
                <c:pt idx="14">
                  <c:v>2.3314052794778273</c:v>
                </c:pt>
                <c:pt idx="15">
                  <c:v>2.4119434289654405</c:v>
                </c:pt>
                <c:pt idx="16">
                  <c:v>2.4441759410620314</c:v>
                </c:pt>
                <c:pt idx="17">
                  <c:v>2.3911913307725983</c:v>
                </c:pt>
                <c:pt idx="18">
                  <c:v>2.4177500298562173</c:v>
                </c:pt>
                <c:pt idx="19">
                  <c:v>2.405465496654918</c:v>
                </c:pt>
                <c:pt idx="20">
                  <c:v>2.3812234267643713</c:v>
                </c:pt>
                <c:pt idx="21">
                  <c:v>2.4121384039335712</c:v>
                </c:pt>
                <c:pt idx="22">
                  <c:v>2.4584080878468697</c:v>
                </c:pt>
                <c:pt idx="23">
                  <c:v>2.3973821711572922</c:v>
                </c:pt>
                <c:pt idx="24">
                  <c:v>2.4601266889704565</c:v>
                </c:pt>
                <c:pt idx="25">
                  <c:v>2.4699789070649425</c:v>
                </c:pt>
                <c:pt idx="26">
                  <c:v>2.5045300804253663</c:v>
                </c:pt>
                <c:pt idx="27">
                  <c:v>2.4565762531914892</c:v>
                </c:pt>
                <c:pt idx="28">
                  <c:v>2.4848396996088105</c:v>
                </c:pt>
                <c:pt idx="29">
                  <c:v>2.5527955932669046</c:v>
                </c:pt>
                <c:pt idx="30">
                  <c:v>2.5802426891181587</c:v>
                </c:pt>
                <c:pt idx="31">
                  <c:v>2.5815846090606454</c:v>
                </c:pt>
                <c:pt idx="32">
                  <c:v>2.6166839555084889</c:v>
                </c:pt>
                <c:pt idx="33">
                  <c:v>2.6009992462471869</c:v>
                </c:pt>
                <c:pt idx="34">
                  <c:v>2.6217249247341541</c:v>
                </c:pt>
                <c:pt idx="35">
                  <c:v>2.5489159918269784</c:v>
                </c:pt>
                <c:pt idx="36">
                  <c:v>2.4854369318754643</c:v>
                </c:pt>
                <c:pt idx="37">
                  <c:v>2.5276047821580616</c:v>
                </c:pt>
                <c:pt idx="38">
                  <c:v>2.5511930158586162</c:v>
                </c:pt>
                <c:pt idx="39">
                  <c:v>2.5104897635952481</c:v>
                </c:pt>
                <c:pt idx="40">
                  <c:v>2.5007659485420008</c:v>
                </c:pt>
                <c:pt idx="41">
                  <c:v>2.5332843522354676</c:v>
                </c:pt>
                <c:pt idx="42">
                  <c:v>2.5012370876656691</c:v>
                </c:pt>
                <c:pt idx="43">
                  <c:v>2.4780729562700019</c:v>
                </c:pt>
                <c:pt idx="44">
                  <c:v>2.4541873215096892</c:v>
                </c:pt>
                <c:pt idx="45">
                  <c:v>2.4091253326664175</c:v>
                </c:pt>
                <c:pt idx="46">
                  <c:v>#N/A</c:v>
                </c:pt>
              </c:numCache>
            </c:numRef>
          </c:val>
        </c:ser>
        <c:marker val="1"/>
        <c:axId val="112519040"/>
        <c:axId val="112520576"/>
      </c:lineChart>
      <c:lineChart>
        <c:grouping val="standard"/>
        <c:ser>
          <c:idx val="1"/>
          <c:order val="1"/>
          <c:tx>
            <c:v> Alberta (Right)</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Monthly_dXdata1!$S$16:$S$300</c:f>
              <c:numCache>
                <c:formatCode>0.0</c:formatCode>
                <c:ptCount val="285"/>
                <c:pt idx="0">
                  <c:v>5.5847290364909679</c:v>
                </c:pt>
                <c:pt idx="1">
                  <c:v>5.5424794787318081</c:v>
                </c:pt>
                <c:pt idx="2">
                  <c:v>5.6123185259894512</c:v>
                </c:pt>
                <c:pt idx="3">
                  <c:v>5.617341696517463</c:v>
                </c:pt>
                <c:pt idx="4">
                  <c:v>5.6926293359025077</c:v>
                </c:pt>
                <c:pt idx="5">
                  <c:v>5.6501371080760885</c:v>
                </c:pt>
                <c:pt idx="6">
                  <c:v>5.7020844807452926</c:v>
                </c:pt>
                <c:pt idx="7">
                  <c:v>5.7477024588207524</c:v>
                </c:pt>
                <c:pt idx="8">
                  <c:v>5.8195987091177006</c:v>
                </c:pt>
                <c:pt idx="9">
                  <c:v>5.7749304398239785</c:v>
                </c:pt>
                <c:pt idx="10">
                  <c:v>5.8087115112854182</c:v>
                </c:pt>
                <c:pt idx="11">
                  <c:v>5.761972057960862</c:v>
                </c:pt>
                <c:pt idx="12">
                  <c:v>5.8563866924001822</c:v>
                </c:pt>
                <c:pt idx="13">
                  <c:v>5.956748241450696</c:v>
                </c:pt>
                <c:pt idx="14">
                  <c:v>5.9026807512803057</c:v>
                </c:pt>
                <c:pt idx="15">
                  <c:v>6.0606609623496421</c:v>
                </c:pt>
                <c:pt idx="16">
                  <c:v>6.1384082576015837</c:v>
                </c:pt>
                <c:pt idx="17">
                  <c:v>6.0600507919336151</c:v>
                </c:pt>
                <c:pt idx="18">
                  <c:v>6.0730251520727645</c:v>
                </c:pt>
                <c:pt idx="19">
                  <c:v>6.1241506421684981</c:v>
                </c:pt>
                <c:pt idx="20">
                  <c:v>6.1819230950941417</c:v>
                </c:pt>
                <c:pt idx="21">
                  <c:v>6.2116376953050718</c:v>
                </c:pt>
                <c:pt idx="22">
                  <c:v>6.2517291871574656</c:v>
                </c:pt>
                <c:pt idx="23">
                  <c:v>6.192074293586634</c:v>
                </c:pt>
                <c:pt idx="24">
                  <c:v>6.4279925405780602</c:v>
                </c:pt>
                <c:pt idx="25">
                  <c:v>6.454980847440785</c:v>
                </c:pt>
                <c:pt idx="26">
                  <c:v>6.5154116860414915</c:v>
                </c:pt>
                <c:pt idx="27">
                  <c:v>6.45725275856429</c:v>
                </c:pt>
                <c:pt idx="28">
                  <c:v>6.440623367782492</c:v>
                </c:pt>
                <c:pt idx="29">
                  <c:v>6.600561916308175</c:v>
                </c:pt>
                <c:pt idx="30">
                  <c:v>6.627388443126061</c:v>
                </c:pt>
                <c:pt idx="31">
                  <c:v>6.58726000151034</c:v>
                </c:pt>
                <c:pt idx="32">
                  <c:v>6.6646118344304544</c:v>
                </c:pt>
                <c:pt idx="33">
                  <c:v>6.6276201281285463</c:v>
                </c:pt>
                <c:pt idx="34">
                  <c:v>6.5978226406106932</c:v>
                </c:pt>
                <c:pt idx="35">
                  <c:v>6.4738382090869964</c:v>
                </c:pt>
                <c:pt idx="36">
                  <c:v>6.2661765446184479</c:v>
                </c:pt>
                <c:pt idx="37">
                  <c:v>6.3327590194920269</c:v>
                </c:pt>
                <c:pt idx="38">
                  <c:v>6.3841521457113206</c:v>
                </c:pt>
                <c:pt idx="39">
                  <c:v>6.2969397191940724</c:v>
                </c:pt>
                <c:pt idx="40">
                  <c:v>6.3278377104737293</c:v>
                </c:pt>
                <c:pt idx="41">
                  <c:v>6.3481331169629485</c:v>
                </c:pt>
                <c:pt idx="42">
                  <c:v>6.3662315104975713</c:v>
                </c:pt>
                <c:pt idx="43">
                  <c:v>6.3580096888361162</c:v>
                </c:pt>
                <c:pt idx="44">
                  <c:v>6.2955236444806095</c:v>
                </c:pt>
                <c:pt idx="45">
                  <c:v>6.2462965733060978</c:v>
                </c:pt>
                <c:pt idx="46">
                  <c:v>#N/A</c:v>
                </c:pt>
              </c:numCache>
            </c:numRef>
          </c:val>
        </c:ser>
        <c:marker val="1"/>
        <c:axId val="114973312"/>
        <c:axId val="114971776"/>
      </c:lineChart>
      <c:dateAx>
        <c:axId val="112519040"/>
        <c:scaling>
          <c:orientation val="minMax"/>
        </c:scaling>
        <c:axPos val="b"/>
        <c:numFmt formatCode="yyyy" sourceLinked="0"/>
        <c:tickLblPos val="low"/>
        <c:txPr>
          <a:bodyPr/>
          <a:lstStyle/>
          <a:p>
            <a:pPr>
              <a:defRPr sz="1300"/>
            </a:pPr>
            <a:endParaRPr lang="en-US"/>
          </a:p>
        </c:txPr>
        <c:crossAx val="112520576"/>
        <c:crosses val="autoZero"/>
        <c:auto val="1"/>
        <c:lblOffset val="100"/>
        <c:majorUnit val="1"/>
        <c:majorTimeUnit val="years"/>
      </c:dateAx>
      <c:valAx>
        <c:axId val="112520576"/>
        <c:scaling>
          <c:orientation val="minMax"/>
          <c:min val="2"/>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12519040"/>
        <c:crosses val="autoZero"/>
        <c:crossBetween val="between"/>
        <c:majorUnit val="0.2"/>
      </c:valAx>
      <c:valAx>
        <c:axId val="114971776"/>
        <c:scaling>
          <c:orientation val="minMax"/>
          <c:max val="7"/>
          <c:min val="5"/>
        </c:scaling>
        <c:axPos val="r"/>
        <c:numFmt formatCode="0.0" sourceLinked="0"/>
        <c:tickLblPos val="nextTo"/>
        <c:spPr>
          <a:ln>
            <a:noFill/>
          </a:ln>
        </c:spPr>
        <c:txPr>
          <a:bodyPr/>
          <a:lstStyle/>
          <a:p>
            <a:pPr>
              <a:defRPr sz="1300"/>
            </a:pPr>
            <a:endParaRPr lang="en-US"/>
          </a:p>
        </c:txPr>
        <c:crossAx val="114973312"/>
        <c:crosses val="max"/>
        <c:crossBetween val="between"/>
        <c:majorUnit val="0.5"/>
      </c:valAx>
      <c:dateAx>
        <c:axId val="114973312"/>
        <c:scaling>
          <c:orientation val="minMax"/>
        </c:scaling>
        <c:delete val="1"/>
        <c:axPos val="b"/>
        <c:numFmt formatCode="mmm\-yyyy" sourceLinked="1"/>
        <c:tickLblPos val="none"/>
        <c:crossAx val="114971776"/>
        <c:crosses val="autoZero"/>
        <c:auto val="1"/>
        <c:lblOffset val="100"/>
      </c:dateAx>
      <c:spPr>
        <a:noFill/>
      </c:spPr>
    </c:plotArea>
    <c:legend>
      <c:legendPos val="r"/>
      <c:layout>
        <c:manualLayout>
          <c:xMode val="edge"/>
          <c:yMode val="edge"/>
          <c:x val="4.6347112860892367E-2"/>
          <c:y val="0.200275871459695"/>
          <c:w val="0.700068393940384"/>
          <c:h val="9.0497276688453226E-2"/>
        </c:manualLayout>
      </c:layout>
      <c:overlay val="1"/>
      <c:txPr>
        <a:bodyPr/>
        <a:lstStyle/>
        <a:p>
          <a:pPr>
            <a:defRPr sz="1300"/>
          </a:pPr>
          <a:endParaRPr lang="en-US"/>
        </a:p>
      </c:txPr>
    </c:legend>
    <c:plotVisOnly val="1"/>
  </c:chart>
  <c:spPr>
    <a:ln>
      <a:noFill/>
    </a:ln>
  </c:spPr>
  <c:printSettings>
    <c:headerFooter/>
    <c:pageMargins b="0.75000000000001121" l="0.70000000000000062" r="0.70000000000000062" t="0.75000000000001121" header="0.30000000000000032" footer="0.30000000000000032"/>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Index of Consumer Confidence</a:t>
            </a:r>
            <a:r>
              <a:rPr lang="en-CA"/>
              <a:t/>
            </a:r>
            <a:br>
              <a:rPr lang="en-CA"/>
            </a:br>
            <a:r>
              <a:rPr lang="en-CA" sz="1300"/>
              <a:t>(</a:t>
            </a:r>
            <a:r>
              <a:rPr lang="en-CA" sz="1300" i="1" baseline="0"/>
              <a:t>2014 = 100</a:t>
            </a:r>
            <a:r>
              <a:rPr lang="en-CA" sz="1300" baseline="0"/>
              <a:t>)</a:t>
            </a:r>
            <a:endParaRPr lang="en-CA" sz="1300"/>
          </a:p>
        </c:rich>
      </c:tx>
    </c:title>
    <c:plotArea>
      <c:layout/>
      <c:lineChart>
        <c:grouping val="standard"/>
        <c:ser>
          <c:idx val="0"/>
          <c:order val="0"/>
          <c:tx>
            <c:v> Index of Consumer Confidence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Monthly_dXdata1!$U$16:$U$300</c:f>
              <c:numCache>
                <c:formatCode>0.0000000</c:formatCode>
                <c:ptCount val="285"/>
                <c:pt idx="0">
                  <c:v>82.206013799999994</c:v>
                </c:pt>
                <c:pt idx="1">
                  <c:v>83.912534399999998</c:v>
                </c:pt>
                <c:pt idx="2">
                  <c:v>89.752183000000002</c:v>
                </c:pt>
                <c:pt idx="3">
                  <c:v>83.443858399999996</c:v>
                </c:pt>
                <c:pt idx="4">
                  <c:v>91.2756227</c:v>
                </c:pt>
                <c:pt idx="5">
                  <c:v>82.568417800000006</c:v>
                </c:pt>
                <c:pt idx="6">
                  <c:v>86.629466300000004</c:v>
                </c:pt>
                <c:pt idx="7">
                  <c:v>84.512205699999996</c:v>
                </c:pt>
                <c:pt idx="8">
                  <c:v>93.610061999999999</c:v>
                </c:pt>
                <c:pt idx="9">
                  <c:v>91.897668300000007</c:v>
                </c:pt>
                <c:pt idx="10">
                  <c:v>90.807408499999994</c:v>
                </c:pt>
                <c:pt idx="11">
                  <c:v>87.124241600000005</c:v>
                </c:pt>
                <c:pt idx="12">
                  <c:v>94.489631599999996</c:v>
                </c:pt>
                <c:pt idx="13">
                  <c:v>91.685755200000003</c:v>
                </c:pt>
                <c:pt idx="14">
                  <c:v>90.745169300000001</c:v>
                </c:pt>
                <c:pt idx="15">
                  <c:v>84.472035199999993</c:v>
                </c:pt>
                <c:pt idx="16">
                  <c:v>91.686830700000002</c:v>
                </c:pt>
                <c:pt idx="17">
                  <c:v>95.392479600000001</c:v>
                </c:pt>
                <c:pt idx="18">
                  <c:v>94.181646599999993</c:v>
                </c:pt>
                <c:pt idx="19">
                  <c:v>97.904264800000007</c:v>
                </c:pt>
                <c:pt idx="20">
                  <c:v>106.883521</c:v>
                </c:pt>
                <c:pt idx="21">
                  <c:v>103.97468600000001</c:v>
                </c:pt>
                <c:pt idx="22">
                  <c:v>100.902552</c:v>
                </c:pt>
                <c:pt idx="23">
                  <c:v>91.569822700000003</c:v>
                </c:pt>
                <c:pt idx="24">
                  <c:v>92.797515899999993</c:v>
                </c:pt>
                <c:pt idx="25">
                  <c:v>99.118761899999996</c:v>
                </c:pt>
                <c:pt idx="26">
                  <c:v>102.79396699999999</c:v>
                </c:pt>
                <c:pt idx="27">
                  <c:v>104.443029</c:v>
                </c:pt>
                <c:pt idx="28">
                  <c:v>101.209946</c:v>
                </c:pt>
                <c:pt idx="29">
                  <c:v>100.287887</c:v>
                </c:pt>
                <c:pt idx="30">
                  <c:v>98.9964485</c:v>
                </c:pt>
                <c:pt idx="31">
                  <c:v>103.231962</c:v>
                </c:pt>
                <c:pt idx="32">
                  <c:v>102.26369800000001</c:v>
                </c:pt>
                <c:pt idx="33">
                  <c:v>96.223907699999998</c:v>
                </c:pt>
                <c:pt idx="34">
                  <c:v>94.276274200000003</c:v>
                </c:pt>
                <c:pt idx="35">
                  <c:v>104.35660300000001</c:v>
                </c:pt>
                <c:pt idx="36">
                  <c:v>107.019226</c:v>
                </c:pt>
                <c:pt idx="37">
                  <c:v>95.6</c:v>
                </c:pt>
                <c:pt idx="38">
                  <c:v>108.5</c:v>
                </c:pt>
                <c:pt idx="39">
                  <c:v>94.7</c:v>
                </c:pt>
                <c:pt idx="40">
                  <c:v>99.8</c:v>
                </c:pt>
                <c:pt idx="41">
                  <c:v>102.7</c:v>
                </c:pt>
                <c:pt idx="42">
                  <c:v>98.6</c:v>
                </c:pt>
                <c:pt idx="43">
                  <c:v>91.9</c:v>
                </c:pt>
                <c:pt idx="44">
                  <c:v>90.6</c:v>
                </c:pt>
                <c:pt idx="45">
                  <c:v>95.3</c:v>
                </c:pt>
                <c:pt idx="46">
                  <c:v>103.1</c:v>
                </c:pt>
              </c:numCache>
            </c:numRef>
          </c:val>
        </c:ser>
        <c:marker val="1"/>
        <c:axId val="114993408"/>
        <c:axId val="115003392"/>
      </c:lineChart>
      <c:dateAx>
        <c:axId val="114993408"/>
        <c:scaling>
          <c:orientation val="minMax"/>
        </c:scaling>
        <c:axPos val="b"/>
        <c:numFmt formatCode="yyyy" sourceLinked="0"/>
        <c:tickLblPos val="low"/>
        <c:txPr>
          <a:bodyPr/>
          <a:lstStyle/>
          <a:p>
            <a:pPr>
              <a:defRPr sz="1300"/>
            </a:pPr>
            <a:endParaRPr lang="en-US"/>
          </a:p>
        </c:txPr>
        <c:crossAx val="115003392"/>
        <c:crosses val="autoZero"/>
        <c:auto val="1"/>
        <c:lblOffset val="100"/>
        <c:majorUnit val="1"/>
        <c:majorTimeUnit val="years"/>
      </c:dateAx>
      <c:valAx>
        <c:axId val="115003392"/>
        <c:scaling>
          <c:orientation val="minMax"/>
          <c:min val="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14993408"/>
        <c:crosses val="autoZero"/>
        <c:crossBetween val="between"/>
      </c:valAx>
    </c:plotArea>
    <c:plotVisOnly val="1"/>
  </c:chart>
  <c:spPr>
    <a:ln>
      <a:noFill/>
    </a:ln>
  </c:spPr>
  <c:printSettings>
    <c:headerFooter/>
    <c:pageMargins b="0.75000000000001166" l="0.70000000000000062" r="0.70000000000000062" t="0.75000000000001166" header="0.30000000000000032" footer="0.30000000000000032"/>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CMA: Housing</a:t>
            </a:r>
            <a:r>
              <a:rPr lang="en-CA" sz="1600" baseline="0"/>
              <a:t> Starts</a:t>
            </a:r>
            <a:r>
              <a:rPr lang="en-CA"/>
              <a:t/>
            </a:r>
            <a:br>
              <a:rPr lang="en-CA"/>
            </a:br>
            <a:r>
              <a:rPr lang="en-CA" sz="1300"/>
              <a:t>(</a:t>
            </a:r>
            <a:r>
              <a:rPr lang="en-CA" sz="1300" i="1" baseline="0"/>
              <a:t>number of units</a:t>
            </a:r>
            <a:r>
              <a:rPr lang="en-CA" sz="1300" baseline="0"/>
              <a:t>)</a:t>
            </a:r>
            <a:endParaRPr lang="en-CA" sz="1300"/>
          </a:p>
        </c:rich>
      </c:tx>
    </c:title>
    <c:plotArea>
      <c:layout/>
      <c:lineChart>
        <c:grouping val="standard"/>
        <c:ser>
          <c:idx val="0"/>
          <c:order val="0"/>
          <c:tx>
            <c:v> Housing starts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Monthly_dXdata1!$V$16:$V$300</c:f>
              <c:numCache>
                <c:formatCode>0</c:formatCode>
                <c:ptCount val="285"/>
                <c:pt idx="0">
                  <c:v>786</c:v>
                </c:pt>
                <c:pt idx="1">
                  <c:v>1345</c:v>
                </c:pt>
                <c:pt idx="2">
                  <c:v>1069</c:v>
                </c:pt>
                <c:pt idx="3">
                  <c:v>1711</c:v>
                </c:pt>
                <c:pt idx="4">
                  <c:v>949</c:v>
                </c:pt>
                <c:pt idx="5">
                  <c:v>1184</c:v>
                </c:pt>
                <c:pt idx="6">
                  <c:v>910</c:v>
                </c:pt>
                <c:pt idx="7">
                  <c:v>1039</c:v>
                </c:pt>
                <c:pt idx="8">
                  <c:v>1012</c:v>
                </c:pt>
                <c:pt idx="9">
                  <c:v>980</c:v>
                </c:pt>
                <c:pt idx="10">
                  <c:v>990</c:v>
                </c:pt>
                <c:pt idx="11">
                  <c:v>866</c:v>
                </c:pt>
                <c:pt idx="12">
                  <c:v>719</c:v>
                </c:pt>
                <c:pt idx="13">
                  <c:v>896</c:v>
                </c:pt>
                <c:pt idx="14">
                  <c:v>890</c:v>
                </c:pt>
                <c:pt idx="15">
                  <c:v>1067</c:v>
                </c:pt>
                <c:pt idx="16">
                  <c:v>1078</c:v>
                </c:pt>
                <c:pt idx="17">
                  <c:v>912</c:v>
                </c:pt>
                <c:pt idx="18">
                  <c:v>1385</c:v>
                </c:pt>
                <c:pt idx="19">
                  <c:v>982</c:v>
                </c:pt>
                <c:pt idx="20">
                  <c:v>904</c:v>
                </c:pt>
                <c:pt idx="21">
                  <c:v>1162</c:v>
                </c:pt>
                <c:pt idx="22">
                  <c:v>1693</c:v>
                </c:pt>
                <c:pt idx="23">
                  <c:v>896</c:v>
                </c:pt>
                <c:pt idx="24">
                  <c:v>1328</c:v>
                </c:pt>
                <c:pt idx="25">
                  <c:v>1270</c:v>
                </c:pt>
                <c:pt idx="26">
                  <c:v>1667</c:v>
                </c:pt>
                <c:pt idx="27">
                  <c:v>1592</c:v>
                </c:pt>
                <c:pt idx="28">
                  <c:v>1030</c:v>
                </c:pt>
                <c:pt idx="29">
                  <c:v>2407</c:v>
                </c:pt>
                <c:pt idx="30">
                  <c:v>1354</c:v>
                </c:pt>
                <c:pt idx="31">
                  <c:v>1627</c:v>
                </c:pt>
                <c:pt idx="32">
                  <c:v>1528</c:v>
                </c:pt>
                <c:pt idx="33">
                  <c:v>1410</c:v>
                </c:pt>
                <c:pt idx="34">
                  <c:v>1078</c:v>
                </c:pt>
                <c:pt idx="35">
                  <c:v>840</c:v>
                </c:pt>
                <c:pt idx="36">
                  <c:v>747</c:v>
                </c:pt>
                <c:pt idx="37">
                  <c:v>791</c:v>
                </c:pt>
                <c:pt idx="38">
                  <c:v>1639</c:v>
                </c:pt>
                <c:pt idx="39">
                  <c:v>777</c:v>
                </c:pt>
                <c:pt idx="40">
                  <c:v>1058</c:v>
                </c:pt>
                <c:pt idx="41">
                  <c:v>1616</c:v>
                </c:pt>
                <c:pt idx="42">
                  <c:v>770</c:v>
                </c:pt>
                <c:pt idx="43">
                  <c:v>1134</c:v>
                </c:pt>
                <c:pt idx="44">
                  <c:v>1299</c:v>
                </c:pt>
                <c:pt idx="45">
                  <c:v>1078</c:v>
                </c:pt>
                <c:pt idx="46">
                  <c:v>1368</c:v>
                </c:pt>
              </c:numCache>
            </c:numRef>
          </c:val>
        </c:ser>
        <c:marker val="1"/>
        <c:axId val="115871744"/>
        <c:axId val="115873280"/>
      </c:lineChart>
      <c:dateAx>
        <c:axId val="115871744"/>
        <c:scaling>
          <c:orientation val="minMax"/>
        </c:scaling>
        <c:axPos val="b"/>
        <c:numFmt formatCode="yyyy" sourceLinked="0"/>
        <c:tickLblPos val="low"/>
        <c:txPr>
          <a:bodyPr/>
          <a:lstStyle/>
          <a:p>
            <a:pPr>
              <a:defRPr sz="1300"/>
            </a:pPr>
            <a:endParaRPr lang="en-US"/>
          </a:p>
        </c:txPr>
        <c:crossAx val="115873280"/>
        <c:crosses val="autoZero"/>
        <c:auto val="1"/>
        <c:lblOffset val="100"/>
        <c:majorUnit val="1"/>
        <c:majorTimeUnit val="years"/>
      </c:dateAx>
      <c:valAx>
        <c:axId val="115873280"/>
        <c:scaling>
          <c:orientation val="minMax"/>
          <c:max val="2500"/>
          <c:min val="5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15871744"/>
        <c:crosses val="autoZero"/>
        <c:crossBetween val="between"/>
        <c:majorUnit val="500"/>
      </c:valAx>
    </c:plotArea>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Wholesale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title>
    <c:plotArea>
      <c:layout/>
      <c:lineChart>
        <c:grouping val="standard"/>
        <c:ser>
          <c:idx val="0"/>
          <c:order val="0"/>
          <c:tx>
            <c:v> Wholesale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Monthly_dXdata1!$AA$16:$AA$300</c:f>
              <c:numCache>
                <c:formatCode>0.0</c:formatCode>
                <c:ptCount val="285"/>
                <c:pt idx="0">
                  <c:v>6.2926978414011154</c:v>
                </c:pt>
                <c:pt idx="1">
                  <c:v>6.3028896136086408</c:v>
                </c:pt>
                <c:pt idx="2">
                  <c:v>6.4181040666124574</c:v>
                </c:pt>
                <c:pt idx="3">
                  <c:v>6.4786512662160112</c:v>
                </c:pt>
                <c:pt idx="4">
                  <c:v>6.5709019409894678</c:v>
                </c:pt>
                <c:pt idx="5">
                  <c:v>6.4595664159426525</c:v>
                </c:pt>
                <c:pt idx="6">
                  <c:v>6.5087008488464937</c:v>
                </c:pt>
                <c:pt idx="7">
                  <c:v>6.4789792192820945</c:v>
                </c:pt>
                <c:pt idx="8">
                  <c:v>6.5046826669722</c:v>
                </c:pt>
                <c:pt idx="9">
                  <c:v>6.4421183037406422</c:v>
                </c:pt>
                <c:pt idx="10">
                  <c:v>6.5545113512897819</c:v>
                </c:pt>
                <c:pt idx="11">
                  <c:v>6.5269007303846047</c:v>
                </c:pt>
                <c:pt idx="12">
                  <c:v>6.513775544136756</c:v>
                </c:pt>
                <c:pt idx="13">
                  <c:v>6.6938490227483598</c:v>
                </c:pt>
                <c:pt idx="14">
                  <c:v>6.4795957710463323</c:v>
                </c:pt>
                <c:pt idx="15">
                  <c:v>6.4876916708899923</c:v>
                </c:pt>
                <c:pt idx="16">
                  <c:v>6.5971573589169514</c:v>
                </c:pt>
                <c:pt idx="17">
                  <c:v>6.4982083689045291</c:v>
                </c:pt>
                <c:pt idx="18">
                  <c:v>6.7523760314648378</c:v>
                </c:pt>
                <c:pt idx="19">
                  <c:v>6.6204309266589663</c:v>
                </c:pt>
                <c:pt idx="20">
                  <c:v>6.6277841389437411</c:v>
                </c:pt>
                <c:pt idx="21">
                  <c:v>6.7369985644677621</c:v>
                </c:pt>
                <c:pt idx="22">
                  <c:v>6.7120004681413246</c:v>
                </c:pt>
                <c:pt idx="23">
                  <c:v>6.5997759380138348</c:v>
                </c:pt>
                <c:pt idx="24">
                  <c:v>6.8033661741795344</c:v>
                </c:pt>
                <c:pt idx="25">
                  <c:v>6.9343223743553688</c:v>
                </c:pt>
                <c:pt idx="26">
                  <c:v>6.9930481730842118</c:v>
                </c:pt>
                <c:pt idx="27">
                  <c:v>7.0337345350057365</c:v>
                </c:pt>
                <c:pt idx="28">
                  <c:v>7.103876127693364</c:v>
                </c:pt>
                <c:pt idx="29">
                  <c:v>7.2189059178938164</c:v>
                </c:pt>
                <c:pt idx="30">
                  <c:v>7.2144719924403651</c:v>
                </c:pt>
                <c:pt idx="31">
                  <c:v>7.2121036667600613</c:v>
                </c:pt>
                <c:pt idx="32">
                  <c:v>7.2245971649483156</c:v>
                </c:pt>
                <c:pt idx="33">
                  <c:v>7.2221612304820813</c:v>
                </c:pt>
                <c:pt idx="34">
                  <c:v>7.2227384278783884</c:v>
                </c:pt>
                <c:pt idx="35">
                  <c:v>7.1992660701240094</c:v>
                </c:pt>
                <c:pt idx="36">
                  <c:v>7.1407007161259575</c:v>
                </c:pt>
                <c:pt idx="37">
                  <c:v>7.0185548489346674</c:v>
                </c:pt>
                <c:pt idx="38">
                  <c:v>6.9676625875966174</c:v>
                </c:pt>
                <c:pt idx="39">
                  <c:v>6.9505141740426897</c:v>
                </c:pt>
                <c:pt idx="40">
                  <c:v>6.737281108647772</c:v>
                </c:pt>
                <c:pt idx="41">
                  <c:v>6.7598462977670462</c:v>
                </c:pt>
                <c:pt idx="42">
                  <c:v>6.6904958287834484</c:v>
                </c:pt>
                <c:pt idx="43">
                  <c:v>6.58925116730844</c:v>
                </c:pt>
                <c:pt idx="44">
                  <c:v>6.4952850457277771</c:v>
                </c:pt>
                <c:pt idx="45">
                  <c:v>6.3512783316945249</c:v>
                </c:pt>
                <c:pt idx="46">
                  <c:v>#N/A</c:v>
                </c:pt>
              </c:numCache>
            </c:numRef>
          </c:val>
        </c:ser>
        <c:marker val="1"/>
        <c:axId val="115892992"/>
        <c:axId val="115894528"/>
      </c:lineChart>
      <c:dateAx>
        <c:axId val="115892992"/>
        <c:scaling>
          <c:orientation val="minMax"/>
        </c:scaling>
        <c:axPos val="b"/>
        <c:numFmt formatCode="yyyy" sourceLinked="0"/>
        <c:tickLblPos val="low"/>
        <c:txPr>
          <a:bodyPr/>
          <a:lstStyle/>
          <a:p>
            <a:pPr>
              <a:defRPr sz="1300"/>
            </a:pPr>
            <a:endParaRPr lang="en-US"/>
          </a:p>
        </c:txPr>
        <c:crossAx val="115894528"/>
        <c:crosses val="autoZero"/>
        <c:auto val="1"/>
        <c:lblOffset val="100"/>
        <c:majorUnit val="1"/>
        <c:majorTimeUnit val="years"/>
      </c:dateAx>
      <c:valAx>
        <c:axId val="115894528"/>
        <c:scaling>
          <c:orientation val="minMax"/>
          <c:min val="6"/>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15892992"/>
        <c:crosses val="autoZero"/>
        <c:crossBetween val="between"/>
        <c:majorUnit val="0.5"/>
      </c:valAx>
    </c:plotArea>
    <c:plotVisOnly val="1"/>
  </c:chart>
  <c:spPr>
    <a:ln>
      <a:noFill/>
    </a:ln>
  </c:spPr>
  <c:printSettings>
    <c:headerFooter/>
    <c:pageMargins b="0.75000000000001121" l="0.70000000000000062" r="0.70000000000000062" t="0.75000000000001121" header="0.30000000000000032" footer="0.30000000000000032"/>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a:t>
            </a:r>
            <a:r>
              <a:rPr lang="en-CA" sz="1600" baseline="0"/>
              <a:t> Residential Sales</a:t>
            </a:r>
            <a:r>
              <a:rPr lang="en-CA"/>
              <a:t/>
            </a:r>
            <a:br>
              <a:rPr lang="en-CA"/>
            </a:br>
            <a:r>
              <a:rPr lang="en-CA" sz="1300"/>
              <a:t>(</a:t>
            </a:r>
            <a:r>
              <a:rPr lang="en-CA" sz="1300" i="1" baseline="0"/>
              <a:t>number of units</a:t>
            </a:r>
            <a:r>
              <a:rPr lang="en-CA" sz="1300" baseline="0"/>
              <a:t>)</a:t>
            </a:r>
            <a:endParaRPr lang="en-CA" sz="1300"/>
          </a:p>
        </c:rich>
      </c:tx>
    </c:title>
    <c:plotArea>
      <c:layout/>
      <c:lineChart>
        <c:grouping val="standard"/>
        <c:ser>
          <c:idx val="0"/>
          <c:order val="0"/>
          <c:tx>
            <c:v> MLS Residential Sales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Monthly_dXdata1!$X$16:$X$300</c:f>
              <c:numCache>
                <c:formatCode>0</c:formatCode>
                <c:ptCount val="285"/>
                <c:pt idx="0">
                  <c:v>1308</c:v>
                </c:pt>
                <c:pt idx="1">
                  <c:v>2113</c:v>
                </c:pt>
                <c:pt idx="2">
                  <c:v>2647</c:v>
                </c:pt>
                <c:pt idx="3">
                  <c:v>2720</c:v>
                </c:pt>
                <c:pt idx="4">
                  <c:v>2982</c:v>
                </c:pt>
                <c:pt idx="5">
                  <c:v>2832</c:v>
                </c:pt>
                <c:pt idx="6">
                  <c:v>2502</c:v>
                </c:pt>
                <c:pt idx="7">
                  <c:v>2198</c:v>
                </c:pt>
                <c:pt idx="8">
                  <c:v>2054</c:v>
                </c:pt>
                <c:pt idx="9">
                  <c:v>2104</c:v>
                </c:pt>
                <c:pt idx="10">
                  <c:v>1831</c:v>
                </c:pt>
                <c:pt idx="11">
                  <c:v>1343</c:v>
                </c:pt>
                <c:pt idx="12">
                  <c:v>1572</c:v>
                </c:pt>
                <c:pt idx="13">
                  <c:v>2071</c:v>
                </c:pt>
                <c:pt idx="14">
                  <c:v>2631</c:v>
                </c:pt>
                <c:pt idx="15">
                  <c:v>3003</c:v>
                </c:pt>
                <c:pt idx="16">
                  <c:v>3247</c:v>
                </c:pt>
                <c:pt idx="17">
                  <c:v>3002</c:v>
                </c:pt>
                <c:pt idx="18">
                  <c:v>2976</c:v>
                </c:pt>
                <c:pt idx="19">
                  <c:v>2830</c:v>
                </c:pt>
                <c:pt idx="20">
                  <c:v>2475</c:v>
                </c:pt>
                <c:pt idx="21">
                  <c:v>2510</c:v>
                </c:pt>
                <c:pt idx="22">
                  <c:v>2173</c:v>
                </c:pt>
                <c:pt idx="23">
                  <c:v>1464</c:v>
                </c:pt>
                <c:pt idx="24">
                  <c:v>1802</c:v>
                </c:pt>
                <c:pt idx="25">
                  <c:v>2363</c:v>
                </c:pt>
                <c:pt idx="26">
                  <c:v>3170</c:v>
                </c:pt>
                <c:pt idx="27">
                  <c:v>3348</c:v>
                </c:pt>
                <c:pt idx="28">
                  <c:v>3832</c:v>
                </c:pt>
                <c:pt idx="29">
                  <c:v>3569</c:v>
                </c:pt>
                <c:pt idx="30">
                  <c:v>3177</c:v>
                </c:pt>
                <c:pt idx="31">
                  <c:v>2976</c:v>
                </c:pt>
                <c:pt idx="32">
                  <c:v>2837</c:v>
                </c:pt>
                <c:pt idx="33">
                  <c:v>2848</c:v>
                </c:pt>
                <c:pt idx="34">
                  <c:v>2292</c:v>
                </c:pt>
                <c:pt idx="35">
                  <c:v>1401</c:v>
                </c:pt>
                <c:pt idx="36">
                  <c:v>1162</c:v>
                </c:pt>
                <c:pt idx="37">
                  <c:v>1544</c:v>
                </c:pt>
                <c:pt idx="38">
                  <c:v>2215</c:v>
                </c:pt>
                <c:pt idx="39">
                  <c:v>2426</c:v>
                </c:pt>
                <c:pt idx="40">
                  <c:v>2747</c:v>
                </c:pt>
                <c:pt idx="41">
                  <c:v>2795</c:v>
                </c:pt>
                <c:pt idx="42">
                  <c:v>2563</c:v>
                </c:pt>
                <c:pt idx="43">
                  <c:v>2139</c:v>
                </c:pt>
                <c:pt idx="44">
                  <c:v>1866</c:v>
                </c:pt>
                <c:pt idx="45">
                  <c:v>1810</c:v>
                </c:pt>
                <c:pt idx="46">
                  <c:v>1617</c:v>
                </c:pt>
              </c:numCache>
            </c:numRef>
          </c:val>
        </c:ser>
        <c:marker val="1"/>
        <c:axId val="115909376"/>
        <c:axId val="115910912"/>
      </c:lineChart>
      <c:dateAx>
        <c:axId val="115909376"/>
        <c:scaling>
          <c:orientation val="minMax"/>
        </c:scaling>
        <c:axPos val="b"/>
        <c:numFmt formatCode="yyyy" sourceLinked="0"/>
        <c:tickLblPos val="low"/>
        <c:txPr>
          <a:bodyPr/>
          <a:lstStyle/>
          <a:p>
            <a:pPr>
              <a:defRPr sz="1300"/>
            </a:pPr>
            <a:endParaRPr lang="en-US"/>
          </a:p>
        </c:txPr>
        <c:crossAx val="115910912"/>
        <c:crosses val="autoZero"/>
        <c:auto val="1"/>
        <c:lblOffset val="100"/>
        <c:majorUnit val="1"/>
        <c:majorTimeUnit val="years"/>
      </c:dateAx>
      <c:valAx>
        <c:axId val="115910912"/>
        <c:scaling>
          <c:orientation val="minMax"/>
          <c:min val="1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15909376"/>
        <c:crosses val="autoZero"/>
        <c:crossBetween val="between"/>
      </c:valAx>
    </c:plotArea>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 Residential</a:t>
            </a:r>
            <a:r>
              <a:rPr lang="en-CA" sz="1600" baseline="0"/>
              <a:t> Average Price</a:t>
            </a:r>
            <a:r>
              <a:rPr lang="en-CA"/>
              <a:t/>
            </a:r>
            <a:br>
              <a:rPr lang="en-CA"/>
            </a:br>
            <a:r>
              <a:rPr lang="en-CA" sz="1300"/>
              <a:t>(</a:t>
            </a:r>
            <a:r>
              <a:rPr lang="en-CA" sz="1300" i="1" baseline="0"/>
              <a:t>thousands of dollars</a:t>
            </a:r>
            <a:r>
              <a:rPr lang="en-CA" sz="1300" baseline="0"/>
              <a:t>)</a:t>
            </a:r>
            <a:endParaRPr lang="en-CA" sz="1300"/>
          </a:p>
        </c:rich>
      </c:tx>
    </c:title>
    <c:plotArea>
      <c:layout/>
      <c:lineChart>
        <c:grouping val="standard"/>
        <c:ser>
          <c:idx val="0"/>
          <c:order val="0"/>
          <c:tx>
            <c:v> MLS Residential Average Price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Monthly_dXdata1!$Z$16:$Z$300</c:f>
              <c:numCache>
                <c:formatCode>0.0</c:formatCode>
                <c:ptCount val="285"/>
                <c:pt idx="0">
                  <c:v>382.46800000000002</c:v>
                </c:pt>
                <c:pt idx="1">
                  <c:v>405.68700000000001</c:v>
                </c:pt>
                <c:pt idx="2">
                  <c:v>409.75</c:v>
                </c:pt>
                <c:pt idx="3">
                  <c:v>414.93200000000002</c:v>
                </c:pt>
                <c:pt idx="4">
                  <c:v>429.459</c:v>
                </c:pt>
                <c:pt idx="5">
                  <c:v>422.13900000000001</c:v>
                </c:pt>
                <c:pt idx="6">
                  <c:v>409.67</c:v>
                </c:pt>
                <c:pt idx="7">
                  <c:v>400.27699999999999</c:v>
                </c:pt>
                <c:pt idx="8">
                  <c:v>402.75599999999997</c:v>
                </c:pt>
                <c:pt idx="9">
                  <c:v>418.721</c:v>
                </c:pt>
                <c:pt idx="10">
                  <c:v>413.92099999999999</c:v>
                </c:pt>
                <c:pt idx="11">
                  <c:v>419.81099999999998</c:v>
                </c:pt>
                <c:pt idx="12">
                  <c:v>418.93799999999999</c:v>
                </c:pt>
                <c:pt idx="13">
                  <c:v>438.755</c:v>
                </c:pt>
                <c:pt idx="14">
                  <c:v>441.42399999999998</c:v>
                </c:pt>
                <c:pt idx="15">
                  <c:v>429.71699999999998</c:v>
                </c:pt>
                <c:pt idx="16">
                  <c:v>440.67500000000001</c:v>
                </c:pt>
                <c:pt idx="17">
                  <c:v>442.529</c:v>
                </c:pt>
                <c:pt idx="18">
                  <c:v>438.19200000000001</c:v>
                </c:pt>
                <c:pt idx="19">
                  <c:v>432.57600000000002</c:v>
                </c:pt>
                <c:pt idx="20">
                  <c:v>435.93400000000003</c:v>
                </c:pt>
                <c:pt idx="21">
                  <c:v>436.21600000000001</c:v>
                </c:pt>
                <c:pt idx="22">
                  <c:v>445.11399999999998</c:v>
                </c:pt>
                <c:pt idx="23">
                  <c:v>439.38900000000001</c:v>
                </c:pt>
                <c:pt idx="24">
                  <c:v>444.15300000000002</c:v>
                </c:pt>
                <c:pt idx="25">
                  <c:v>460.33800000000002</c:v>
                </c:pt>
                <c:pt idx="26">
                  <c:v>462.99400000000003</c:v>
                </c:pt>
                <c:pt idx="27">
                  <c:v>457.50900000000001</c:v>
                </c:pt>
                <c:pt idx="28">
                  <c:v>465.57900000000001</c:v>
                </c:pt>
                <c:pt idx="29">
                  <c:v>466.99400000000003</c:v>
                </c:pt>
                <c:pt idx="30">
                  <c:v>460.79</c:v>
                </c:pt>
                <c:pt idx="31">
                  <c:v>454.99400000000003</c:v>
                </c:pt>
                <c:pt idx="32">
                  <c:v>461.09899999999999</c:v>
                </c:pt>
                <c:pt idx="33">
                  <c:v>465.04700000000003</c:v>
                </c:pt>
                <c:pt idx="34">
                  <c:v>462.03100000000001</c:v>
                </c:pt>
                <c:pt idx="35">
                  <c:v>452.96800000000002</c:v>
                </c:pt>
                <c:pt idx="36">
                  <c:v>437.90800000000002</c:v>
                </c:pt>
                <c:pt idx="37">
                  <c:v>443.74400000000003</c:v>
                </c:pt>
                <c:pt idx="38">
                  <c:v>457.42200000000003</c:v>
                </c:pt>
                <c:pt idx="39">
                  <c:v>455.15499999999997</c:v>
                </c:pt>
                <c:pt idx="40">
                  <c:v>465.94099999999997</c:v>
                </c:pt>
                <c:pt idx="41">
                  <c:v>465.96499999999997</c:v>
                </c:pt>
                <c:pt idx="42">
                  <c:v>459.95800000000003</c:v>
                </c:pt>
                <c:pt idx="43">
                  <c:v>450.26</c:v>
                </c:pt>
                <c:pt idx="44">
                  <c:v>443.76799999999997</c:v>
                </c:pt>
                <c:pt idx="45">
                  <c:v>444.53500000000003</c:v>
                </c:pt>
                <c:pt idx="46">
                  <c:v>444.959</c:v>
                </c:pt>
              </c:numCache>
            </c:numRef>
          </c:val>
        </c:ser>
        <c:marker val="1"/>
        <c:axId val="116328320"/>
        <c:axId val="116329856"/>
      </c:lineChart>
      <c:dateAx>
        <c:axId val="116328320"/>
        <c:scaling>
          <c:orientation val="minMax"/>
        </c:scaling>
        <c:axPos val="b"/>
        <c:numFmt formatCode="yyyy" sourceLinked="0"/>
        <c:tickLblPos val="low"/>
        <c:txPr>
          <a:bodyPr/>
          <a:lstStyle/>
          <a:p>
            <a:pPr>
              <a:defRPr sz="1300"/>
            </a:pPr>
            <a:endParaRPr lang="en-US"/>
          </a:p>
        </c:txPr>
        <c:crossAx val="116329856"/>
        <c:crosses val="autoZero"/>
        <c:auto val="1"/>
        <c:lblOffset val="100"/>
        <c:majorUnit val="1"/>
        <c:majorTimeUnit val="years"/>
      </c:dateAx>
      <c:valAx>
        <c:axId val="116329856"/>
        <c:scaling>
          <c:orientation val="minMax"/>
          <c:min val="37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16328320"/>
        <c:crosses val="autoZero"/>
        <c:crossBetween val="between"/>
      </c:valAx>
    </c:plotArea>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Working Age Population</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manualLayout>
          <c:xMode val="edge"/>
          <c:yMode val="edge"/>
          <c:x val="0.16877077865266837"/>
          <c:y val="2.0751633986928152E-2"/>
        </c:manualLayout>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Monthly_dXdata1!$AG$16:$AG$300</c:f>
              <c:numCache>
                <c:formatCode>0.0</c:formatCode>
                <c:ptCount val="285"/>
                <c:pt idx="0">
                  <c:v>1121.9000000000001</c:v>
                </c:pt>
                <c:pt idx="1">
                  <c:v>1125</c:v>
                </c:pt>
                <c:pt idx="2">
                  <c:v>1128.5</c:v>
                </c:pt>
                <c:pt idx="3">
                  <c:v>1132.3</c:v>
                </c:pt>
                <c:pt idx="4">
                  <c:v>1136</c:v>
                </c:pt>
                <c:pt idx="5">
                  <c:v>1139.5</c:v>
                </c:pt>
                <c:pt idx="6">
                  <c:v>1143.0999999999999</c:v>
                </c:pt>
                <c:pt idx="7">
                  <c:v>1146.5999999999999</c:v>
                </c:pt>
                <c:pt idx="8">
                  <c:v>1150.2</c:v>
                </c:pt>
                <c:pt idx="9">
                  <c:v>1153.4000000000001</c:v>
                </c:pt>
                <c:pt idx="10">
                  <c:v>1156.7</c:v>
                </c:pt>
                <c:pt idx="11">
                  <c:v>1159.9000000000001</c:v>
                </c:pt>
                <c:pt idx="12">
                  <c:v>1163.4000000000001</c:v>
                </c:pt>
                <c:pt idx="13">
                  <c:v>1167</c:v>
                </c:pt>
                <c:pt idx="14">
                  <c:v>1170.7</c:v>
                </c:pt>
                <c:pt idx="15">
                  <c:v>1174.7</c:v>
                </c:pt>
                <c:pt idx="16">
                  <c:v>1178.9000000000001</c:v>
                </c:pt>
                <c:pt idx="17">
                  <c:v>1182.9000000000001</c:v>
                </c:pt>
                <c:pt idx="18">
                  <c:v>1186.8</c:v>
                </c:pt>
                <c:pt idx="19">
                  <c:v>1190.7</c:v>
                </c:pt>
                <c:pt idx="20">
                  <c:v>1194.7</c:v>
                </c:pt>
                <c:pt idx="21">
                  <c:v>1198.4000000000001</c:v>
                </c:pt>
                <c:pt idx="22">
                  <c:v>1201.9000000000001</c:v>
                </c:pt>
                <c:pt idx="23">
                  <c:v>1205</c:v>
                </c:pt>
                <c:pt idx="24">
                  <c:v>1208.0999999999999</c:v>
                </c:pt>
                <c:pt idx="25">
                  <c:v>1211.2</c:v>
                </c:pt>
                <c:pt idx="26">
                  <c:v>1214.7</c:v>
                </c:pt>
                <c:pt idx="27">
                  <c:v>1218.7</c:v>
                </c:pt>
                <c:pt idx="28">
                  <c:v>1222.9000000000001</c:v>
                </c:pt>
                <c:pt idx="29">
                  <c:v>1227.3</c:v>
                </c:pt>
                <c:pt idx="30">
                  <c:v>1231</c:v>
                </c:pt>
                <c:pt idx="31">
                  <c:v>1234.4000000000001</c:v>
                </c:pt>
                <c:pt idx="32">
                  <c:v>1237.5999999999999</c:v>
                </c:pt>
                <c:pt idx="33">
                  <c:v>1240.5</c:v>
                </c:pt>
                <c:pt idx="34">
                  <c:v>1243.3</c:v>
                </c:pt>
                <c:pt idx="35">
                  <c:v>1245.8</c:v>
                </c:pt>
                <c:pt idx="36">
                  <c:v>1248.5999999999999</c:v>
                </c:pt>
                <c:pt idx="37">
                  <c:v>1251.4000000000001</c:v>
                </c:pt>
                <c:pt idx="38">
                  <c:v>1254</c:v>
                </c:pt>
                <c:pt idx="39">
                  <c:v>1256.5999999999999</c:v>
                </c:pt>
                <c:pt idx="40">
                  <c:v>1259.4000000000001</c:v>
                </c:pt>
                <c:pt idx="41">
                  <c:v>1262.7</c:v>
                </c:pt>
                <c:pt idx="42">
                  <c:v>1266</c:v>
                </c:pt>
                <c:pt idx="43">
                  <c:v>1269.2</c:v>
                </c:pt>
                <c:pt idx="44">
                  <c:v>1271.8</c:v>
                </c:pt>
                <c:pt idx="45">
                  <c:v>1274</c:v>
                </c:pt>
                <c:pt idx="46">
                  <c:v>1276.0999999999999</c:v>
                </c:pt>
              </c:numCache>
            </c:numRef>
          </c:val>
        </c:ser>
        <c:marker val="1"/>
        <c:axId val="116337280"/>
        <c:axId val="122651008"/>
      </c:lineChart>
      <c:dateAx>
        <c:axId val="116337280"/>
        <c:scaling>
          <c:orientation val="minMax"/>
        </c:scaling>
        <c:axPos val="b"/>
        <c:numFmt formatCode="yyyy" sourceLinked="0"/>
        <c:minorTickMark val="out"/>
        <c:tickLblPos val="nextTo"/>
        <c:txPr>
          <a:bodyPr/>
          <a:lstStyle/>
          <a:p>
            <a:pPr>
              <a:defRPr sz="1300"/>
            </a:pPr>
            <a:endParaRPr lang="en-US"/>
          </a:p>
        </c:txPr>
        <c:crossAx val="122651008"/>
        <c:crosses val="autoZero"/>
        <c:auto val="1"/>
        <c:lblOffset val="100"/>
        <c:majorUnit val="1"/>
        <c:majorTimeUnit val="years"/>
        <c:minorUnit val="3"/>
        <c:minorTimeUnit val="years"/>
      </c:dateAx>
      <c:valAx>
        <c:axId val="122651008"/>
        <c:scaling>
          <c:orientation val="minMax"/>
          <c:min val="11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16337280"/>
        <c:crosses val="autoZero"/>
        <c:crossBetween val="between"/>
        <c:majorUnit val="50"/>
      </c:valAx>
    </c:plotArea>
    <c:plotVisOnly val="1"/>
  </c:chart>
  <c:spPr>
    <a:ln>
      <a:noFill/>
    </a:ln>
  </c:spPr>
  <c:printSettings>
    <c:headerFooter/>
    <c:pageMargins b="0.75000000000001121" l="0.70000000000000062" r="0.70000000000000062" t="0.75000000000001121" header="0.30000000000000032" footer="0.30000000000000032"/>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Total Building Permit Value</a:t>
            </a:r>
            <a:r>
              <a:rPr lang="en-CA"/>
              <a:t/>
            </a:r>
            <a:br>
              <a:rPr lang="en-CA"/>
            </a:br>
            <a:r>
              <a:rPr lang="en-CA" sz="1300"/>
              <a:t>(</a:t>
            </a:r>
            <a:r>
              <a:rPr lang="en-CA" sz="1300" i="1" baseline="0"/>
              <a:t>millions of dollars</a:t>
            </a:r>
            <a:r>
              <a:rPr lang="en-CA" sz="1300" baseline="0"/>
              <a:t>)</a:t>
            </a:r>
            <a:endParaRPr lang="en-CA" sz="1300"/>
          </a:p>
        </c:rich>
      </c:tx>
    </c:title>
    <c:plotArea>
      <c:layout/>
      <c:lineChart>
        <c:grouping val="standard"/>
        <c:ser>
          <c:idx val="0"/>
          <c:order val="0"/>
          <c:tx>
            <c:v>BPV</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Monthly_dXdata1!$AF$16:$AF$300</c:f>
              <c:numCache>
                <c:formatCode>0.0</c:formatCode>
                <c:ptCount val="285"/>
                <c:pt idx="0">
                  <c:v>233.86885799999999</c:v>
                </c:pt>
                <c:pt idx="1">
                  <c:v>353.43405300000001</c:v>
                </c:pt>
                <c:pt idx="2">
                  <c:v>382.73043899999999</c:v>
                </c:pt>
                <c:pt idx="3">
                  <c:v>607.37492599999996</c:v>
                </c:pt>
                <c:pt idx="4">
                  <c:v>532.393373</c:v>
                </c:pt>
                <c:pt idx="5">
                  <c:v>349.71462299999996</c:v>
                </c:pt>
                <c:pt idx="6">
                  <c:v>367.850525</c:v>
                </c:pt>
                <c:pt idx="7">
                  <c:v>469.26513999999997</c:v>
                </c:pt>
                <c:pt idx="8">
                  <c:v>301.95748400000002</c:v>
                </c:pt>
                <c:pt idx="9">
                  <c:v>274.43812200000002</c:v>
                </c:pt>
                <c:pt idx="10">
                  <c:v>289.47531199999997</c:v>
                </c:pt>
                <c:pt idx="11">
                  <c:v>285.15386999999998</c:v>
                </c:pt>
                <c:pt idx="12">
                  <c:v>276.66824199999996</c:v>
                </c:pt>
                <c:pt idx="13">
                  <c:v>436.00479699999994</c:v>
                </c:pt>
                <c:pt idx="14">
                  <c:v>466.59027800000001</c:v>
                </c:pt>
                <c:pt idx="15">
                  <c:v>714.05599200000006</c:v>
                </c:pt>
                <c:pt idx="16">
                  <c:v>401.64835900000003</c:v>
                </c:pt>
                <c:pt idx="17">
                  <c:v>452.97794199999998</c:v>
                </c:pt>
                <c:pt idx="18">
                  <c:v>794.04913299999998</c:v>
                </c:pt>
                <c:pt idx="19">
                  <c:v>480.09867199999997</c:v>
                </c:pt>
                <c:pt idx="20">
                  <c:v>507.20740699999999</c:v>
                </c:pt>
                <c:pt idx="21">
                  <c:v>476.40032300000001</c:v>
                </c:pt>
                <c:pt idx="22">
                  <c:v>549.87049500000001</c:v>
                </c:pt>
                <c:pt idx="23">
                  <c:v>467.924936</c:v>
                </c:pt>
                <c:pt idx="24">
                  <c:v>569.70044899999994</c:v>
                </c:pt>
                <c:pt idx="25">
                  <c:v>339.45675399999999</c:v>
                </c:pt>
                <c:pt idx="26">
                  <c:v>569.92803800000002</c:v>
                </c:pt>
                <c:pt idx="27">
                  <c:v>526.77637700000002</c:v>
                </c:pt>
                <c:pt idx="28">
                  <c:v>587.084791</c:v>
                </c:pt>
                <c:pt idx="29">
                  <c:v>747.70176100000003</c:v>
                </c:pt>
                <c:pt idx="30">
                  <c:v>642.56096500000001</c:v>
                </c:pt>
                <c:pt idx="31">
                  <c:v>703.92704600000002</c:v>
                </c:pt>
                <c:pt idx="32">
                  <c:v>508.99515100000002</c:v>
                </c:pt>
                <c:pt idx="33">
                  <c:v>710.85248799999999</c:v>
                </c:pt>
                <c:pt idx="34">
                  <c:v>373.63144499999999</c:v>
                </c:pt>
                <c:pt idx="35">
                  <c:v>406.33600200000001</c:v>
                </c:pt>
                <c:pt idx="36">
                  <c:v>246.96373600000001</c:v>
                </c:pt>
                <c:pt idx="37">
                  <c:v>251.522685</c:v>
                </c:pt>
                <c:pt idx="38">
                  <c:v>646.27709300000004</c:v>
                </c:pt>
                <c:pt idx="39">
                  <c:v>559.64607999999998</c:v>
                </c:pt>
                <c:pt idx="40">
                  <c:v>336.31096700000001</c:v>
                </c:pt>
                <c:pt idx="41">
                  <c:v>622.70805900000005</c:v>
                </c:pt>
                <c:pt idx="42">
                  <c:v>600.41905399999996</c:v>
                </c:pt>
                <c:pt idx="43">
                  <c:v>425.29474400000004</c:v>
                </c:pt>
                <c:pt idx="44">
                  <c:v>498.85109399999999</c:v>
                </c:pt>
                <c:pt idx="45">
                  <c:v>1515.88653</c:v>
                </c:pt>
                <c:pt idx="46">
                  <c:v>211.55356499999999</c:v>
                </c:pt>
              </c:numCache>
            </c:numRef>
          </c:val>
        </c:ser>
        <c:marker val="1"/>
        <c:axId val="122662272"/>
        <c:axId val="122791040"/>
      </c:lineChart>
      <c:dateAx>
        <c:axId val="122662272"/>
        <c:scaling>
          <c:orientation val="minMax"/>
        </c:scaling>
        <c:axPos val="b"/>
        <c:numFmt formatCode="yyyy" sourceLinked="0"/>
        <c:tickLblPos val="low"/>
        <c:txPr>
          <a:bodyPr/>
          <a:lstStyle/>
          <a:p>
            <a:pPr>
              <a:defRPr sz="1300"/>
            </a:pPr>
            <a:endParaRPr lang="en-US"/>
          </a:p>
        </c:txPr>
        <c:crossAx val="122791040"/>
        <c:crosses val="autoZero"/>
        <c:auto val="1"/>
        <c:lblOffset val="100"/>
        <c:majorUnit val="1"/>
        <c:majorTimeUnit val="years"/>
      </c:dateAx>
      <c:valAx>
        <c:axId val="122791040"/>
        <c:scaling>
          <c:orientation val="minMax"/>
          <c:min val="15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22662272"/>
        <c:crosses val="autoZero"/>
        <c:crossBetween val="between"/>
        <c:majorUnit val="150"/>
      </c:valAx>
    </c:plotArea>
    <c:plotVisOnly val="1"/>
  </c:chart>
  <c:spPr>
    <a:ln>
      <a:noFill/>
    </a:ln>
  </c:spPr>
  <c:printSettings>
    <c:headerFooter/>
    <c:pageMargins b="0.75000000000001232" l="0.70000000000000062" r="0.70000000000000062" t="0.75000000000001232" header="0.30000000000000032" footer="0.30000000000000032"/>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Manufacturing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title>
    <c:plotArea>
      <c:layout/>
      <c:lineChart>
        <c:grouping val="standard"/>
        <c:ser>
          <c:idx val="1"/>
          <c:order val="0"/>
          <c:tx>
            <c:v> Manufacturing</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Monthly_dXdata1!$AB$16:$AB$300</c:f>
              <c:numCache>
                <c:formatCode>0.0</c:formatCode>
                <c:ptCount val="285"/>
                <c:pt idx="0">
                  <c:v>6.1037100000000004</c:v>
                </c:pt>
                <c:pt idx="1">
                  <c:v>6.0742320000000003</c:v>
                </c:pt>
                <c:pt idx="2">
                  <c:v>6.0956289999999997</c:v>
                </c:pt>
                <c:pt idx="3">
                  <c:v>6.1262930000000004</c:v>
                </c:pt>
                <c:pt idx="4">
                  <c:v>5.90299</c:v>
                </c:pt>
                <c:pt idx="5">
                  <c:v>5.69177</c:v>
                </c:pt>
                <c:pt idx="6">
                  <c:v>5.873812</c:v>
                </c:pt>
                <c:pt idx="7">
                  <c:v>5.8379339999999997</c:v>
                </c:pt>
                <c:pt idx="8">
                  <c:v>6.0424769999999999</c:v>
                </c:pt>
                <c:pt idx="9">
                  <c:v>5.8679740000000002</c:v>
                </c:pt>
                <c:pt idx="10">
                  <c:v>5.8302230000000002</c:v>
                </c:pt>
                <c:pt idx="11">
                  <c:v>5.8767769999999997</c:v>
                </c:pt>
                <c:pt idx="12">
                  <c:v>5.93832</c:v>
                </c:pt>
                <c:pt idx="13">
                  <c:v>6.0564169999999997</c:v>
                </c:pt>
                <c:pt idx="14">
                  <c:v>5.9627910000000002</c:v>
                </c:pt>
                <c:pt idx="15">
                  <c:v>6.0519829999999999</c:v>
                </c:pt>
                <c:pt idx="16">
                  <c:v>6.1397180000000002</c:v>
                </c:pt>
                <c:pt idx="17">
                  <c:v>5.9510839999999998</c:v>
                </c:pt>
                <c:pt idx="18">
                  <c:v>6.174607</c:v>
                </c:pt>
                <c:pt idx="19">
                  <c:v>6.3924669999999999</c:v>
                </c:pt>
                <c:pt idx="20">
                  <c:v>6.1848799999999997</c:v>
                </c:pt>
                <c:pt idx="21">
                  <c:v>6.1549100000000001</c:v>
                </c:pt>
                <c:pt idx="22">
                  <c:v>6.2965289999999996</c:v>
                </c:pt>
                <c:pt idx="23">
                  <c:v>6.1261409999999996</c:v>
                </c:pt>
                <c:pt idx="24">
                  <c:v>6.3869280000000002</c:v>
                </c:pt>
                <c:pt idx="25">
                  <c:v>6.5112880000000004</c:v>
                </c:pt>
                <c:pt idx="26">
                  <c:v>6.5617919999999996</c:v>
                </c:pt>
                <c:pt idx="27">
                  <c:v>6.6182840000000001</c:v>
                </c:pt>
                <c:pt idx="28">
                  <c:v>6.5900309999999998</c:v>
                </c:pt>
                <c:pt idx="29">
                  <c:v>6.7805900000000001</c:v>
                </c:pt>
                <c:pt idx="30">
                  <c:v>6.78559</c:v>
                </c:pt>
                <c:pt idx="31">
                  <c:v>6.6524000000000001</c:v>
                </c:pt>
                <c:pt idx="32">
                  <c:v>6.6989919999999996</c:v>
                </c:pt>
                <c:pt idx="33">
                  <c:v>6.721006</c:v>
                </c:pt>
                <c:pt idx="34">
                  <c:v>6.3426689999999999</c:v>
                </c:pt>
                <c:pt idx="35">
                  <c:v>6.2912039999999996</c:v>
                </c:pt>
                <c:pt idx="36">
                  <c:v>5.8166760000000002</c:v>
                </c:pt>
                <c:pt idx="37">
                  <c:v>5.8572249999999997</c:v>
                </c:pt>
                <c:pt idx="38">
                  <c:v>5.8170999999999999</c:v>
                </c:pt>
                <c:pt idx="39">
                  <c:v>5.7533000000000003</c:v>
                </c:pt>
                <c:pt idx="40">
                  <c:v>5.8104500000000003</c:v>
                </c:pt>
                <c:pt idx="41">
                  <c:v>5.9380319999999998</c:v>
                </c:pt>
                <c:pt idx="42">
                  <c:v>5.7972630000000001</c:v>
                </c:pt>
                <c:pt idx="43">
                  <c:v>5.6813700000000003</c:v>
                </c:pt>
                <c:pt idx="44">
                  <c:v>5.6097929999999998</c:v>
                </c:pt>
                <c:pt idx="45">
                  <c:v>5.505312</c:v>
                </c:pt>
                <c:pt idx="46">
                  <c:v>#N/A</c:v>
                </c:pt>
              </c:numCache>
            </c:numRef>
          </c:val>
        </c:ser>
        <c:marker val="1"/>
        <c:axId val="141255040"/>
        <c:axId val="141256576"/>
      </c:lineChart>
      <c:dateAx>
        <c:axId val="141255040"/>
        <c:scaling>
          <c:orientation val="minMax"/>
        </c:scaling>
        <c:axPos val="b"/>
        <c:numFmt formatCode="yyyy" sourceLinked="0"/>
        <c:tickLblPos val="low"/>
        <c:txPr>
          <a:bodyPr/>
          <a:lstStyle/>
          <a:p>
            <a:pPr>
              <a:defRPr sz="1300"/>
            </a:pPr>
            <a:endParaRPr lang="en-US"/>
          </a:p>
        </c:txPr>
        <c:crossAx val="141256576"/>
        <c:crosses val="autoZero"/>
        <c:auto val="1"/>
        <c:lblOffset val="100"/>
        <c:majorUnit val="1"/>
        <c:majorTimeUnit val="years"/>
      </c:dateAx>
      <c:valAx>
        <c:axId val="141256576"/>
        <c:scaling>
          <c:orientation val="minMax"/>
          <c:min val="5.5"/>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41255040"/>
        <c:crosses val="autoZero"/>
        <c:crossBetween val="between"/>
        <c:majorUnit val="0.5"/>
      </c:valAx>
    </c:plotArea>
    <c:plotVisOnly val="1"/>
  </c:chart>
  <c:spPr>
    <a:ln>
      <a:noFill/>
    </a:ln>
  </c:spPr>
  <c:printSettings>
    <c:headerFooter/>
    <c:pageMargins b="0.75000000000001144" l="0.70000000000000062" r="0.70000000000000062" t="0.75000000000001144" header="0.30000000000000032" footer="0.30000000000000032"/>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a:t>
            </a:r>
            <a:r>
              <a:rPr lang="en-CA" sz="1600" baseline="0"/>
              <a:t> of Business Bankruptcies </a:t>
            </a:r>
            <a:r>
              <a:rPr lang="en-CA" sz="1300"/>
              <a:t>(</a:t>
            </a:r>
            <a:r>
              <a:rPr lang="en-CA" sz="1300" i="1" baseline="0"/>
              <a:t>number of cases</a:t>
            </a:r>
            <a:r>
              <a:rPr lang="en-CA" sz="1300" baseline="0"/>
              <a:t>)</a:t>
            </a:r>
            <a:endParaRPr lang="en-CA" sz="1300"/>
          </a:p>
        </c:rich>
      </c:tx>
    </c:title>
    <c:plotArea>
      <c:layout/>
      <c:lineChart>
        <c:grouping val="standard"/>
        <c:ser>
          <c:idx val="0"/>
          <c:order val="0"/>
          <c:tx>
            <c:v>number of business bankruptcies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Monthly_dXdata1!$AE$16:$AE$300</c:f>
              <c:numCache>
                <c:formatCode>0</c:formatCode>
                <c:ptCount val="285"/>
                <c:pt idx="0">
                  <c:v>20</c:v>
                </c:pt>
                <c:pt idx="1">
                  <c:v>25</c:v>
                </c:pt>
                <c:pt idx="2">
                  <c:v>19</c:v>
                </c:pt>
                <c:pt idx="3">
                  <c:v>20</c:v>
                </c:pt>
                <c:pt idx="4">
                  <c:v>28</c:v>
                </c:pt>
                <c:pt idx="5">
                  <c:v>22</c:v>
                </c:pt>
                <c:pt idx="6">
                  <c:v>16</c:v>
                </c:pt>
                <c:pt idx="7">
                  <c:v>10</c:v>
                </c:pt>
                <c:pt idx="8">
                  <c:v>21</c:v>
                </c:pt>
                <c:pt idx="9">
                  <c:v>18</c:v>
                </c:pt>
                <c:pt idx="10">
                  <c:v>15</c:v>
                </c:pt>
                <c:pt idx="11">
                  <c:v>16</c:v>
                </c:pt>
                <c:pt idx="12">
                  <c:v>10</c:v>
                </c:pt>
                <c:pt idx="13">
                  <c:v>14</c:v>
                </c:pt>
                <c:pt idx="14">
                  <c:v>12</c:v>
                </c:pt>
                <c:pt idx="15">
                  <c:v>15</c:v>
                </c:pt>
                <c:pt idx="16">
                  <c:v>11</c:v>
                </c:pt>
                <c:pt idx="17">
                  <c:v>9</c:v>
                </c:pt>
                <c:pt idx="18">
                  <c:v>9</c:v>
                </c:pt>
                <c:pt idx="19">
                  <c:v>7</c:v>
                </c:pt>
                <c:pt idx="20">
                  <c:v>13</c:v>
                </c:pt>
                <c:pt idx="21">
                  <c:v>15</c:v>
                </c:pt>
                <c:pt idx="22">
                  <c:v>8</c:v>
                </c:pt>
                <c:pt idx="23">
                  <c:v>14</c:v>
                </c:pt>
                <c:pt idx="24">
                  <c:v>7</c:v>
                </c:pt>
                <c:pt idx="25">
                  <c:v>11</c:v>
                </c:pt>
                <c:pt idx="26">
                  <c:v>6</c:v>
                </c:pt>
                <c:pt idx="27">
                  <c:v>9</c:v>
                </c:pt>
                <c:pt idx="28">
                  <c:v>13</c:v>
                </c:pt>
                <c:pt idx="29">
                  <c:v>3</c:v>
                </c:pt>
                <c:pt idx="30">
                  <c:v>7</c:v>
                </c:pt>
                <c:pt idx="31">
                  <c:v>11</c:v>
                </c:pt>
                <c:pt idx="32">
                  <c:v>5</c:v>
                </c:pt>
                <c:pt idx="33">
                  <c:v>14</c:v>
                </c:pt>
                <c:pt idx="34">
                  <c:v>10</c:v>
                </c:pt>
                <c:pt idx="35">
                  <c:v>9</c:v>
                </c:pt>
                <c:pt idx="36">
                  <c:v>9</c:v>
                </c:pt>
                <c:pt idx="37">
                  <c:v>4</c:v>
                </c:pt>
                <c:pt idx="38">
                  <c:v>7</c:v>
                </c:pt>
                <c:pt idx="39">
                  <c:v>8</c:v>
                </c:pt>
                <c:pt idx="40">
                  <c:v>10</c:v>
                </c:pt>
                <c:pt idx="41">
                  <c:v>16</c:v>
                </c:pt>
                <c:pt idx="42">
                  <c:v>5</c:v>
                </c:pt>
                <c:pt idx="43">
                  <c:v>4</c:v>
                </c:pt>
                <c:pt idx="44">
                  <c:v>9</c:v>
                </c:pt>
                <c:pt idx="45">
                  <c:v>7</c:v>
                </c:pt>
                <c:pt idx="46">
                  <c:v>#N/A</c:v>
                </c:pt>
              </c:numCache>
            </c:numRef>
          </c:val>
        </c:ser>
        <c:marker val="1"/>
        <c:axId val="141280384"/>
        <c:axId val="141281920"/>
      </c:lineChart>
      <c:dateAx>
        <c:axId val="141280384"/>
        <c:scaling>
          <c:orientation val="minMax"/>
        </c:scaling>
        <c:axPos val="b"/>
        <c:numFmt formatCode="yyyy" sourceLinked="0"/>
        <c:tickLblPos val="low"/>
        <c:txPr>
          <a:bodyPr/>
          <a:lstStyle/>
          <a:p>
            <a:pPr>
              <a:defRPr sz="1300"/>
            </a:pPr>
            <a:endParaRPr lang="en-US"/>
          </a:p>
        </c:txPr>
        <c:crossAx val="141281920"/>
        <c:crosses val="autoZero"/>
        <c:auto val="1"/>
        <c:lblOffset val="100"/>
        <c:majorUnit val="1"/>
        <c:majorTimeUnit val="years"/>
      </c:dateAx>
      <c:valAx>
        <c:axId val="141281920"/>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41280384"/>
        <c:crosses val="autoZero"/>
        <c:crossBetween val="between"/>
      </c:valAx>
    </c:plotArea>
    <c:plotVisOnly val="1"/>
  </c:chart>
  <c:spPr>
    <a:ln>
      <a:noFill/>
    </a:ln>
  </c:spPr>
  <c:printSettings>
    <c:headerFooter/>
    <c:pageMargins b="0.75000000000001232" l="0.70000000000000062" r="0.70000000000000062" t="0.75000000000001232" header="0.30000000000000032" footer="0.30000000000000032"/>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 of Personal</a:t>
            </a:r>
            <a:r>
              <a:rPr lang="en-CA" sz="1600" baseline="0"/>
              <a:t> Bankruptcies</a:t>
            </a:r>
            <a:r>
              <a:rPr lang="en-CA"/>
              <a:t/>
            </a:r>
            <a:br>
              <a:rPr lang="en-CA"/>
            </a:br>
            <a:r>
              <a:rPr lang="en-CA" sz="1300"/>
              <a:t>(</a:t>
            </a:r>
            <a:r>
              <a:rPr lang="en-CA" sz="1300" i="1" baseline="0"/>
              <a:t>number of cases</a:t>
            </a:r>
            <a:r>
              <a:rPr lang="en-CA" sz="1300" baseline="0"/>
              <a:t>)</a:t>
            </a:r>
            <a:endParaRPr lang="en-CA" sz="1300"/>
          </a:p>
        </c:rich>
      </c:tx>
    </c:title>
    <c:plotArea>
      <c:layout/>
      <c:lineChart>
        <c:grouping val="standard"/>
        <c:ser>
          <c:idx val="0"/>
          <c:order val="0"/>
          <c:tx>
            <c:v>Number of Personal Bankruptcies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Monthly_dXdata1!$W$16:$W$300</c:f>
              <c:numCache>
                <c:formatCode>0</c:formatCode>
                <c:ptCount val="285"/>
                <c:pt idx="0">
                  <c:v>517</c:v>
                </c:pt>
                <c:pt idx="1">
                  <c:v>533</c:v>
                </c:pt>
                <c:pt idx="2">
                  <c:v>568</c:v>
                </c:pt>
                <c:pt idx="3">
                  <c:v>523</c:v>
                </c:pt>
                <c:pt idx="4">
                  <c:v>515</c:v>
                </c:pt>
                <c:pt idx="5">
                  <c:v>484</c:v>
                </c:pt>
                <c:pt idx="6">
                  <c:v>489</c:v>
                </c:pt>
                <c:pt idx="7">
                  <c:v>454</c:v>
                </c:pt>
                <c:pt idx="8">
                  <c:v>421</c:v>
                </c:pt>
                <c:pt idx="9">
                  <c:v>489</c:v>
                </c:pt>
                <c:pt idx="10">
                  <c:v>420</c:v>
                </c:pt>
                <c:pt idx="11">
                  <c:v>346</c:v>
                </c:pt>
                <c:pt idx="12">
                  <c:v>446</c:v>
                </c:pt>
                <c:pt idx="13">
                  <c:v>412</c:v>
                </c:pt>
                <c:pt idx="14">
                  <c:v>429</c:v>
                </c:pt>
                <c:pt idx="15">
                  <c:v>464</c:v>
                </c:pt>
                <c:pt idx="16">
                  <c:v>434</c:v>
                </c:pt>
                <c:pt idx="17">
                  <c:v>375</c:v>
                </c:pt>
                <c:pt idx="18">
                  <c:v>385</c:v>
                </c:pt>
                <c:pt idx="19">
                  <c:v>379</c:v>
                </c:pt>
                <c:pt idx="20">
                  <c:v>375</c:v>
                </c:pt>
                <c:pt idx="21">
                  <c:v>383</c:v>
                </c:pt>
                <c:pt idx="22">
                  <c:v>323</c:v>
                </c:pt>
                <c:pt idx="23">
                  <c:v>284</c:v>
                </c:pt>
                <c:pt idx="24">
                  <c:v>336</c:v>
                </c:pt>
                <c:pt idx="25">
                  <c:v>302</c:v>
                </c:pt>
                <c:pt idx="26">
                  <c:v>365</c:v>
                </c:pt>
                <c:pt idx="27">
                  <c:v>367</c:v>
                </c:pt>
                <c:pt idx="28">
                  <c:v>369</c:v>
                </c:pt>
                <c:pt idx="29">
                  <c:v>329</c:v>
                </c:pt>
                <c:pt idx="30">
                  <c:v>296</c:v>
                </c:pt>
                <c:pt idx="31">
                  <c:v>289</c:v>
                </c:pt>
                <c:pt idx="32">
                  <c:v>313</c:v>
                </c:pt>
                <c:pt idx="33">
                  <c:v>339</c:v>
                </c:pt>
                <c:pt idx="34">
                  <c:v>292</c:v>
                </c:pt>
                <c:pt idx="35">
                  <c:v>262</c:v>
                </c:pt>
                <c:pt idx="36">
                  <c:v>278</c:v>
                </c:pt>
                <c:pt idx="37">
                  <c:v>332</c:v>
                </c:pt>
                <c:pt idx="38">
                  <c:v>387</c:v>
                </c:pt>
                <c:pt idx="39">
                  <c:v>368</c:v>
                </c:pt>
                <c:pt idx="40">
                  <c:v>338</c:v>
                </c:pt>
                <c:pt idx="41">
                  <c:v>393</c:v>
                </c:pt>
                <c:pt idx="42">
                  <c:v>353</c:v>
                </c:pt>
                <c:pt idx="43">
                  <c:v>333</c:v>
                </c:pt>
                <c:pt idx="44">
                  <c:v>381</c:v>
                </c:pt>
                <c:pt idx="45">
                  <c:v>380</c:v>
                </c:pt>
                <c:pt idx="46">
                  <c:v>#N/A</c:v>
                </c:pt>
              </c:numCache>
            </c:numRef>
          </c:val>
        </c:ser>
        <c:marker val="1"/>
        <c:axId val="143268480"/>
        <c:axId val="143270272"/>
      </c:lineChart>
      <c:dateAx>
        <c:axId val="143268480"/>
        <c:scaling>
          <c:orientation val="minMax"/>
        </c:scaling>
        <c:axPos val="b"/>
        <c:numFmt formatCode="yyyy" sourceLinked="0"/>
        <c:tickLblPos val="low"/>
        <c:txPr>
          <a:bodyPr/>
          <a:lstStyle/>
          <a:p>
            <a:pPr>
              <a:defRPr sz="1300"/>
            </a:pPr>
            <a:endParaRPr lang="en-US"/>
          </a:p>
        </c:txPr>
        <c:crossAx val="143270272"/>
        <c:crosses val="autoZero"/>
        <c:auto val="1"/>
        <c:lblOffset val="100"/>
        <c:majorUnit val="1"/>
        <c:majorTimeUnit val="years"/>
      </c:dateAx>
      <c:valAx>
        <c:axId val="143270272"/>
        <c:scaling>
          <c:orientation val="minMax"/>
          <c:min val="2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43268480"/>
        <c:crosses val="autoZero"/>
        <c:crossBetween val="between"/>
        <c:majorUnit val="150"/>
      </c:valAx>
    </c:plotArea>
    <c:plotVisOnly val="1"/>
  </c:chart>
  <c:spPr>
    <a:ln>
      <a:noFill/>
    </a:ln>
  </c:spPr>
  <c:printSettings>
    <c:headerFooter/>
    <c:pageMargins b="0.75000000000001255" l="0.70000000000000062" r="0.70000000000000062" t="0.75000000000001255" header="0.30000000000000032" footer="0.30000000000000032"/>
    <c:pageSetup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Number of New Businesses</a:t>
            </a:r>
            <a:r>
              <a:rPr lang="en-CA"/>
              <a:t/>
            </a:r>
            <a:br>
              <a:rPr lang="en-CA"/>
            </a:br>
            <a:r>
              <a:rPr lang="en-CA" sz="1300"/>
              <a:t>(12-month-moving-average</a:t>
            </a:r>
            <a:r>
              <a:rPr lang="en-CA" sz="1300" baseline="0"/>
              <a:t>)</a:t>
            </a:r>
            <a:endParaRPr lang="en-CA" sz="1300"/>
          </a:p>
        </c:rich>
      </c:tx>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Monthly_dXdata1!$AH$16:$AH$300</c:f>
              <c:numCache>
                <c:formatCode>0</c:formatCode>
                <c:ptCount val="285"/>
                <c:pt idx="0">
                  <c:v>358.33333333333331</c:v>
                </c:pt>
                <c:pt idx="1">
                  <c:v>365.16666666666669</c:v>
                </c:pt>
                <c:pt idx="2">
                  <c:v>385.91666666666669</c:v>
                </c:pt>
                <c:pt idx="3">
                  <c:v>347.91666666666669</c:v>
                </c:pt>
                <c:pt idx="4">
                  <c:v>313.75</c:v>
                </c:pt>
                <c:pt idx="5">
                  <c:v>341.91666666666669</c:v>
                </c:pt>
                <c:pt idx="6">
                  <c:v>316.5</c:v>
                </c:pt>
                <c:pt idx="7">
                  <c:v>315.58333333333331</c:v>
                </c:pt>
                <c:pt idx="8">
                  <c:v>313.75</c:v>
                </c:pt>
                <c:pt idx="9">
                  <c:v>311.16666666666669</c:v>
                </c:pt>
                <c:pt idx="10">
                  <c:v>311</c:v>
                </c:pt>
                <c:pt idx="11">
                  <c:v>314.16666666666669</c:v>
                </c:pt>
                <c:pt idx="12">
                  <c:v>314.16666666666669</c:v>
                </c:pt>
                <c:pt idx="13">
                  <c:v>351.5</c:v>
                </c:pt>
                <c:pt idx="14">
                  <c:v>340.75</c:v>
                </c:pt>
                <c:pt idx="15">
                  <c:v>346.66666666666669</c:v>
                </c:pt>
                <c:pt idx="16">
                  <c:v>353.5</c:v>
                </c:pt>
                <c:pt idx="17">
                  <c:v>326.66666666666669</c:v>
                </c:pt>
                <c:pt idx="18">
                  <c:v>320.16666666666669</c:v>
                </c:pt>
                <c:pt idx="19">
                  <c:v>306.25</c:v>
                </c:pt>
                <c:pt idx="20">
                  <c:v>337.25</c:v>
                </c:pt>
                <c:pt idx="21">
                  <c:v>331.58333333333331</c:v>
                </c:pt>
                <c:pt idx="22">
                  <c:v>330.83333333333331</c:v>
                </c:pt>
                <c:pt idx="23">
                  <c:v>324.16666666666669</c:v>
                </c:pt>
                <c:pt idx="24">
                  <c:v>324.16666666666669</c:v>
                </c:pt>
                <c:pt idx="25">
                  <c:v>317.66666666666669</c:v>
                </c:pt>
                <c:pt idx="26">
                  <c:v>322.83333333333331</c:v>
                </c:pt>
                <c:pt idx="27">
                  <c:v>327.83333333333331</c:v>
                </c:pt>
                <c:pt idx="28">
                  <c:v>331.41666666666669</c:v>
                </c:pt>
                <c:pt idx="29">
                  <c:v>338.91666666666669</c:v>
                </c:pt>
                <c:pt idx="30">
                  <c:v>362.16666666666669</c:v>
                </c:pt>
                <c:pt idx="31">
                  <c:v>369.25</c:v>
                </c:pt>
                <c:pt idx="32">
                  <c:v>343.66666666666669</c:v>
                </c:pt>
                <c:pt idx="33">
                  <c:v>345.41666666666669</c:v>
                </c:pt>
                <c:pt idx="34">
                  <c:v>335.58333333333331</c:v>
                </c:pt>
                <c:pt idx="35">
                  <c:v>333.41666666666669</c:v>
                </c:pt>
                <c:pt idx="36">
                  <c:v>333.41666666666669</c:v>
                </c:pt>
                <c:pt idx="37">
                  <c:v>330.58333333333331</c:v>
                </c:pt>
                <c:pt idx="38">
                  <c:v>333.16666666666669</c:v>
                </c:pt>
                <c:pt idx="39">
                  <c:v>330.25</c:v>
                </c:pt>
                <c:pt idx="40">
                  <c:v>332.08333333333331</c:v>
                </c:pt>
                <c:pt idx="41">
                  <c:v>335.66666666666669</c:v>
                </c:pt>
                <c:pt idx="42">
                  <c:v>330.41666666666669</c:v>
                </c:pt>
                <c:pt idx="43">
                  <c:v>326.41666666666669</c:v>
                </c:pt>
                <c:pt idx="44">
                  <c:v>313.66666666666669</c:v>
                </c:pt>
                <c:pt idx="45">
                  <c:v>318.41666666666669</c:v>
                </c:pt>
                <c:pt idx="46">
                  <c:v>316.16666666666669</c:v>
                </c:pt>
              </c:numCache>
            </c:numRef>
          </c:val>
        </c:ser>
        <c:marker val="1"/>
        <c:axId val="143297920"/>
        <c:axId val="143307904"/>
      </c:lineChart>
      <c:dateAx>
        <c:axId val="143297920"/>
        <c:scaling>
          <c:orientation val="minMax"/>
        </c:scaling>
        <c:axPos val="b"/>
        <c:numFmt formatCode="yyyy" sourceLinked="0"/>
        <c:tickLblPos val="low"/>
        <c:txPr>
          <a:bodyPr/>
          <a:lstStyle/>
          <a:p>
            <a:pPr>
              <a:defRPr sz="1300"/>
            </a:pPr>
            <a:endParaRPr lang="en-US"/>
          </a:p>
        </c:txPr>
        <c:crossAx val="143307904"/>
        <c:crosses val="autoZero"/>
        <c:auto val="1"/>
        <c:lblOffset val="100"/>
        <c:majorUnit val="1"/>
        <c:majorTimeUnit val="years"/>
      </c:dateAx>
      <c:valAx>
        <c:axId val="143307904"/>
        <c:scaling>
          <c:orientation val="minMax"/>
          <c:max val="390"/>
          <c:min val="3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43297920"/>
        <c:crosses val="autoZero"/>
        <c:crossBetween val="between"/>
        <c:majorUnit val="30"/>
      </c:valAx>
    </c:plotArea>
    <c:plotVisOnly val="1"/>
  </c:chart>
  <c:spPr>
    <a:ln>
      <a:noFill/>
    </a:ln>
  </c:spPr>
  <c:printSettings>
    <c:headerFooter/>
    <c:pageMargins b="0.75000000000001166" l="0.70000000000000062" r="0.70000000000000062" t="0.75000000000001166" header="0.30000000000000032" footer="0.30000000000000032"/>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Number of Business Closures</a:t>
            </a:r>
            <a:r>
              <a:rPr lang="en-CA"/>
              <a:t/>
            </a:r>
            <a:br>
              <a:rPr lang="en-CA"/>
            </a:br>
            <a:r>
              <a:rPr lang="en-CA" sz="1300"/>
              <a:t>(12-month-moving-average</a:t>
            </a:r>
            <a:r>
              <a:rPr lang="en-CA" sz="1300" baseline="0"/>
              <a:t>)</a:t>
            </a:r>
            <a:endParaRPr lang="en-CA" sz="1300"/>
          </a:p>
        </c:rich>
      </c:tx>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Monthly_dXdata1!$AI$16:$AI$300</c:f>
              <c:numCache>
                <c:formatCode>0</c:formatCode>
                <c:ptCount val="285"/>
                <c:pt idx="0">
                  <c:v>198.33333333333334</c:v>
                </c:pt>
                <c:pt idx="1">
                  <c:v>208.75</c:v>
                </c:pt>
                <c:pt idx="2">
                  <c:v>201.91666666666666</c:v>
                </c:pt>
                <c:pt idx="3">
                  <c:v>201.75</c:v>
                </c:pt>
                <c:pt idx="4">
                  <c:v>208</c:v>
                </c:pt>
                <c:pt idx="5">
                  <c:v>204.83333333333334</c:v>
                </c:pt>
                <c:pt idx="6">
                  <c:v>208.83333333333334</c:v>
                </c:pt>
                <c:pt idx="7">
                  <c:v>200.66666666666666</c:v>
                </c:pt>
                <c:pt idx="8">
                  <c:v>205.41666666666666</c:v>
                </c:pt>
                <c:pt idx="9">
                  <c:v>209.33333333333334</c:v>
                </c:pt>
                <c:pt idx="10">
                  <c:v>202.58333333333334</c:v>
                </c:pt>
                <c:pt idx="11">
                  <c:v>203.75</c:v>
                </c:pt>
                <c:pt idx="12">
                  <c:v>203.75</c:v>
                </c:pt>
                <c:pt idx="13">
                  <c:v>219.08333333333334</c:v>
                </c:pt>
                <c:pt idx="14">
                  <c:v>223.58333333333334</c:v>
                </c:pt>
                <c:pt idx="15">
                  <c:v>223.83333333333334</c:v>
                </c:pt>
                <c:pt idx="16">
                  <c:v>217.08333333333334</c:v>
                </c:pt>
                <c:pt idx="17">
                  <c:v>219.08333333333334</c:v>
                </c:pt>
                <c:pt idx="18">
                  <c:v>210.83333333333334</c:v>
                </c:pt>
                <c:pt idx="19">
                  <c:v>216.58333333333334</c:v>
                </c:pt>
                <c:pt idx="20">
                  <c:v>216.25</c:v>
                </c:pt>
                <c:pt idx="21">
                  <c:v>210.5</c:v>
                </c:pt>
                <c:pt idx="22">
                  <c:v>218.08333333333334</c:v>
                </c:pt>
                <c:pt idx="23">
                  <c:v>215.08333333333334</c:v>
                </c:pt>
                <c:pt idx="24">
                  <c:v>215.16666666666666</c:v>
                </c:pt>
                <c:pt idx="25">
                  <c:v>200.25</c:v>
                </c:pt>
                <c:pt idx="26">
                  <c:v>195.75</c:v>
                </c:pt>
                <c:pt idx="27">
                  <c:v>195.25</c:v>
                </c:pt>
                <c:pt idx="28">
                  <c:v>197.58333333333334</c:v>
                </c:pt>
                <c:pt idx="29">
                  <c:v>198.25</c:v>
                </c:pt>
                <c:pt idx="30">
                  <c:v>204.08333333333334</c:v>
                </c:pt>
                <c:pt idx="31">
                  <c:v>199.66666666666666</c:v>
                </c:pt>
                <c:pt idx="32">
                  <c:v>192.5</c:v>
                </c:pt>
                <c:pt idx="33">
                  <c:v>196.58333333333334</c:v>
                </c:pt>
                <c:pt idx="34">
                  <c:v>190.16666666666666</c:v>
                </c:pt>
                <c:pt idx="35">
                  <c:v>192.16666666666666</c:v>
                </c:pt>
                <c:pt idx="36">
                  <c:v>192.41666666666666</c:v>
                </c:pt>
                <c:pt idx="37">
                  <c:v>191.5</c:v>
                </c:pt>
                <c:pt idx="38">
                  <c:v>195.33333333333334</c:v>
                </c:pt>
                <c:pt idx="39">
                  <c:v>197.33333333333334</c:v>
                </c:pt>
                <c:pt idx="40">
                  <c:v>194.66666666666666</c:v>
                </c:pt>
                <c:pt idx="41">
                  <c:v>196.5</c:v>
                </c:pt>
                <c:pt idx="42">
                  <c:v>193.91666666666666</c:v>
                </c:pt>
                <c:pt idx="43">
                  <c:v>198.25</c:v>
                </c:pt>
                <c:pt idx="44">
                  <c:v>201</c:v>
                </c:pt>
                <c:pt idx="45">
                  <c:v>198.83333333333334</c:v>
                </c:pt>
                <c:pt idx="46">
                  <c:v>200.25</c:v>
                </c:pt>
              </c:numCache>
            </c:numRef>
          </c:val>
        </c:ser>
        <c:marker val="1"/>
        <c:axId val="143334784"/>
        <c:axId val="143344768"/>
      </c:lineChart>
      <c:dateAx>
        <c:axId val="143334784"/>
        <c:scaling>
          <c:orientation val="minMax"/>
        </c:scaling>
        <c:axPos val="b"/>
        <c:numFmt formatCode="yyyy" sourceLinked="0"/>
        <c:tickLblPos val="low"/>
        <c:txPr>
          <a:bodyPr/>
          <a:lstStyle/>
          <a:p>
            <a:pPr>
              <a:defRPr sz="1300"/>
            </a:pPr>
            <a:endParaRPr lang="en-US"/>
          </a:p>
        </c:txPr>
        <c:crossAx val="143344768"/>
        <c:crosses val="autoZero"/>
        <c:auto val="1"/>
        <c:lblOffset val="100"/>
        <c:majorUnit val="1"/>
        <c:majorTimeUnit val="years"/>
      </c:dateAx>
      <c:valAx>
        <c:axId val="143344768"/>
        <c:scaling>
          <c:orientation val="minMax"/>
          <c:max val="227"/>
          <c:min val="185"/>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43334784"/>
        <c:crosses val="autoZero"/>
        <c:crossBetween val="between"/>
        <c:majorUnit val="10"/>
      </c:valAx>
    </c:plotArea>
    <c:plotVisOnly val="1"/>
  </c:chart>
  <c:spPr>
    <a:ln>
      <a:noFill/>
    </a:ln>
  </c:spPr>
  <c:printSettings>
    <c:headerFooter/>
    <c:pageMargins b="0.75000000000001166" l="0.70000000000000062" r="0.70000000000000062" t="0.75000000000001166" header="0.30000000000000032" footer="0.30000000000000032"/>
    <c:pageSetup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Prime Rate</a:t>
            </a:r>
            <a:r>
              <a:rPr lang="en-CA"/>
              <a:t/>
            </a:r>
            <a:br>
              <a:rPr lang="en-CA"/>
            </a:br>
            <a:r>
              <a:rPr lang="en-CA" sz="1300"/>
              <a:t>(</a:t>
            </a:r>
            <a:r>
              <a:rPr lang="en-CA" sz="1300" i="1" baseline="0"/>
              <a:t>per cent</a:t>
            </a:r>
            <a:r>
              <a:rPr lang="en-CA" sz="1300" baseline="0"/>
              <a:t>)</a:t>
            </a:r>
            <a:endParaRPr lang="en-CA" sz="1300"/>
          </a:p>
        </c:rich>
      </c:tx>
    </c:title>
    <c:plotArea>
      <c:layout/>
      <c:barChart>
        <c:barDir val="col"/>
        <c:grouping val="clustered"/>
        <c:ser>
          <c:idx val="0"/>
          <c:order val="0"/>
          <c:tx>
            <c:v> Prime Rate</c:v>
          </c:tx>
          <c:spPr>
            <a:solidFill>
              <a:schemeClr val="accent6">
                <a:lumMod val="75000"/>
              </a:scheme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Monthly_dXdata1!$P$16:$P$300</c:f>
              <c:numCache>
                <c:formatCode>0.00</c:formatCode>
                <c:ptCount val="285"/>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2.85</c:v>
                </c:pt>
                <c:pt idx="37">
                  <c:v>2.85</c:v>
                </c:pt>
                <c:pt idx="38">
                  <c:v>2.85</c:v>
                </c:pt>
                <c:pt idx="39">
                  <c:v>2.85</c:v>
                </c:pt>
                <c:pt idx="40">
                  <c:v>2.85</c:v>
                </c:pt>
                <c:pt idx="41">
                  <c:v>2.85</c:v>
                </c:pt>
                <c:pt idx="42">
                  <c:v>2.7</c:v>
                </c:pt>
                <c:pt idx="43">
                  <c:v>2.7</c:v>
                </c:pt>
                <c:pt idx="44">
                  <c:v>2.7</c:v>
                </c:pt>
                <c:pt idx="45">
                  <c:v>2.7</c:v>
                </c:pt>
                <c:pt idx="46">
                  <c:v>2.7</c:v>
                </c:pt>
              </c:numCache>
            </c:numRef>
          </c:val>
        </c:ser>
        <c:gapWidth val="51"/>
        <c:axId val="143351808"/>
        <c:axId val="143353344"/>
      </c:barChart>
      <c:dateAx>
        <c:axId val="143351808"/>
        <c:scaling>
          <c:orientation val="minMax"/>
        </c:scaling>
        <c:axPos val="b"/>
        <c:numFmt formatCode="yyyy" sourceLinked="0"/>
        <c:tickLblPos val="low"/>
        <c:txPr>
          <a:bodyPr/>
          <a:lstStyle/>
          <a:p>
            <a:pPr>
              <a:defRPr sz="1300"/>
            </a:pPr>
            <a:endParaRPr lang="en-US"/>
          </a:p>
        </c:txPr>
        <c:crossAx val="143353344"/>
        <c:crosses val="autoZero"/>
        <c:auto val="1"/>
        <c:lblOffset val="100"/>
        <c:majorUnit val="1"/>
        <c:majorTimeUnit val="years"/>
      </c:dateAx>
      <c:valAx>
        <c:axId val="143353344"/>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43351808"/>
        <c:crosses val="autoZero"/>
        <c:crossBetween val="between"/>
        <c:majorUnit val="1"/>
      </c:valAx>
    </c:plotArea>
    <c:plotVisOnly val="1"/>
  </c:chart>
  <c:spPr>
    <a:ln>
      <a:noFill/>
    </a:ln>
  </c:spPr>
  <c:printSettings>
    <c:headerFooter/>
    <c:pageMargins b="0.75000000000001188" l="0.70000000000000062" r="0.70000000000000062" t="0.75000000000001188" header="0.30000000000000032" footer="0.30000000000000032"/>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b="1" i="0" u="none" strike="noStrike" baseline="0"/>
              <a:t>Canada Gross Domestic Product Growth</a:t>
            </a:r>
            <a:r>
              <a:rPr lang="en-CA"/>
              <a:t/>
            </a:r>
            <a:br>
              <a:rPr lang="en-CA"/>
            </a:br>
            <a:r>
              <a:rPr lang="en-CA" sz="1300"/>
              <a:t>(Seasonally adjusted,</a:t>
            </a:r>
            <a:r>
              <a:rPr lang="en-CA" sz="1300" baseline="0"/>
              <a:t> </a:t>
            </a:r>
            <a:r>
              <a:rPr lang="en-CA" sz="1300" i="1" baseline="0"/>
              <a:t>per cent</a:t>
            </a:r>
            <a:r>
              <a:rPr lang="en-CA" sz="1300" baseline="0"/>
              <a:t>)</a:t>
            </a:r>
            <a:endParaRPr lang="en-CA" sz="1300"/>
          </a:p>
        </c:rich>
      </c:tx>
    </c:title>
    <c:plotArea>
      <c:layout>
        <c:manualLayout>
          <c:layoutTarget val="inner"/>
          <c:xMode val="edge"/>
          <c:yMode val="edge"/>
          <c:x val="0.10833770778652672"/>
          <c:y val="0.25517592592592592"/>
          <c:w val="0.7833245844269342"/>
          <c:h val="0.63891040305012303"/>
        </c:manualLayout>
      </c:layout>
      <c:lineChart>
        <c:grouping val="standard"/>
        <c:ser>
          <c:idx val="1"/>
          <c:order val="1"/>
          <c:tx>
            <c:v> month-over-month</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Monthly_dXdata1!$O$16:$O$300</c:f>
              <c:numCache>
                <c:formatCode>0.0</c:formatCode>
                <c:ptCount val="285"/>
                <c:pt idx="0">
                  <c:v>4.7316705625810584E-2</c:v>
                </c:pt>
                <c:pt idx="1">
                  <c:v>-0.29552528832832436</c:v>
                </c:pt>
                <c:pt idx="2">
                  <c:v>0.16092930389213222</c:v>
                </c:pt>
                <c:pt idx="3">
                  <c:v>0.31259048587295446</c:v>
                </c:pt>
                <c:pt idx="4">
                  <c:v>1.0968794741139654E-2</c:v>
                </c:pt>
                <c:pt idx="5">
                  <c:v>0.11891178400387226</c:v>
                </c:pt>
                <c:pt idx="6">
                  <c:v>0.21595228165660618</c:v>
                </c:pt>
                <c:pt idx="7">
                  <c:v>-0.16888652513098457</c:v>
                </c:pt>
                <c:pt idx="8">
                  <c:v>-4.4181999100989522E-2</c:v>
                </c:pt>
                <c:pt idx="9">
                  <c:v>-4.2920324503281648E-2</c:v>
                </c:pt>
                <c:pt idx="10">
                  <c:v>0.38933273176353644</c:v>
                </c:pt>
                <c:pt idx="11">
                  <c:v>2.7770028414808579E-2</c:v>
                </c:pt>
                <c:pt idx="12">
                  <c:v>0.49889206010447218</c:v>
                </c:pt>
                <c:pt idx="13">
                  <c:v>0.28488164964637352</c:v>
                </c:pt>
                <c:pt idx="14">
                  <c:v>0.34315386198489062</c:v>
                </c:pt>
                <c:pt idx="15">
                  <c:v>9.9079006988533891E-2</c:v>
                </c:pt>
                <c:pt idx="16">
                  <c:v>0.23812165702916666</c:v>
                </c:pt>
                <c:pt idx="17">
                  <c:v>-0.28806100352151143</c:v>
                </c:pt>
                <c:pt idx="18">
                  <c:v>0.61430803457382943</c:v>
                </c:pt>
                <c:pt idx="19">
                  <c:v>0.31264497523666446</c:v>
                </c:pt>
                <c:pt idx="20">
                  <c:v>0.40229062544723249</c:v>
                </c:pt>
                <c:pt idx="21">
                  <c:v>0.43068139660533689</c:v>
                </c:pt>
                <c:pt idx="22">
                  <c:v>0.17180650323562752</c:v>
                </c:pt>
                <c:pt idx="23">
                  <c:v>-0.41999362708550203</c:v>
                </c:pt>
                <c:pt idx="24">
                  <c:v>8.0711955248680134E-2</c:v>
                </c:pt>
                <c:pt idx="25">
                  <c:v>0.49884337870003126</c:v>
                </c:pt>
                <c:pt idx="26">
                  <c:v>0.14158977143630125</c:v>
                </c:pt>
                <c:pt idx="27">
                  <c:v>0.30159408730003889</c:v>
                </c:pt>
                <c:pt idx="28">
                  <c:v>0.49392905774006124</c:v>
                </c:pt>
                <c:pt idx="29">
                  <c:v>0.31316306940201155</c:v>
                </c:pt>
                <c:pt idx="30">
                  <c:v>1.0310599173934953E-2</c:v>
                </c:pt>
                <c:pt idx="31">
                  <c:v>-0.24877093857651467</c:v>
                </c:pt>
                <c:pt idx="32">
                  <c:v>0.42649712784088578</c:v>
                </c:pt>
                <c:pt idx="33">
                  <c:v>0.33230724261716915</c:v>
                </c:pt>
                <c:pt idx="34">
                  <c:v>-9.826342609788874E-2</c:v>
                </c:pt>
                <c:pt idx="35">
                  <c:v>0.26719433193216346</c:v>
                </c:pt>
                <c:pt idx="36">
                  <c:v>-0.32168134702624807</c:v>
                </c:pt>
                <c:pt idx="37">
                  <c:v>-0.1696571964193927</c:v>
                </c:pt>
                <c:pt idx="38">
                  <c:v>-6.3204389477866663E-2</c:v>
                </c:pt>
                <c:pt idx="39">
                  <c:v>-0.16493496127654161</c:v>
                </c:pt>
                <c:pt idx="40">
                  <c:v>-8.6845288444759028E-2</c:v>
                </c:pt>
                <c:pt idx="41">
                  <c:v>0.38201161427700026</c:v>
                </c:pt>
                <c:pt idx="42">
                  <c:v>0.33558945999609957</c:v>
                </c:pt>
                <c:pt idx="43">
                  <c:v>0.13530297921271472</c:v>
                </c:pt>
                <c:pt idx="44">
                  <c:v>-0.46144351450497778</c:v>
                </c:pt>
                <c:pt idx="45">
                  <c:v>1.9531440142528389E-2</c:v>
                </c:pt>
                <c:pt idx="46">
                  <c:v>#N/A</c:v>
                </c:pt>
              </c:numCache>
            </c:numRef>
          </c:val>
        </c:ser>
        <c:marker val="1"/>
        <c:axId val="143363072"/>
        <c:axId val="143364864"/>
      </c:lineChart>
      <c:lineChart>
        <c:grouping val="standard"/>
        <c:ser>
          <c:idx val="0"/>
          <c:order val="0"/>
          <c:tx>
            <c:v> year-over-year</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Monthly_dXdata1!$N$16:$N$300</c:f>
              <c:numCache>
                <c:formatCode>0.0</c:formatCode>
                <c:ptCount val="285"/>
                <c:pt idx="0">
                  <c:v>2.6344981685271662</c:v>
                </c:pt>
                <c:pt idx="1">
                  <c:v>2.5188802040317482</c:v>
                </c:pt>
                <c:pt idx="2">
                  <c:v>2.36725638943176</c:v>
                </c:pt>
                <c:pt idx="3">
                  <c:v>2.6690550828481818</c:v>
                </c:pt>
                <c:pt idx="4">
                  <c:v>2.8969610814898905</c:v>
                </c:pt>
                <c:pt idx="5">
                  <c:v>2.5562304339113773</c:v>
                </c:pt>
                <c:pt idx="6">
                  <c:v>2.0611689547884282</c:v>
                </c:pt>
                <c:pt idx="7">
                  <c:v>1.3579976090311696</c:v>
                </c:pt>
                <c:pt idx="8">
                  <c:v>1.0090343320146022</c:v>
                </c:pt>
                <c:pt idx="9">
                  <c:v>0.95268164517283704</c:v>
                </c:pt>
                <c:pt idx="10">
                  <c:v>1.2118776414519639</c:v>
                </c:pt>
                <c:pt idx="11">
                  <c:v>0.73263746917342498</c:v>
                </c:pt>
                <c:pt idx="12">
                  <c:v>1.187306099683072</c:v>
                </c:pt>
                <c:pt idx="13">
                  <c:v>1.7763450035543693</c:v>
                </c:pt>
                <c:pt idx="14">
                  <c:v>1.9615085161281964</c:v>
                </c:pt>
                <c:pt idx="15">
                  <c:v>1.7444873788301063</c:v>
                </c:pt>
                <c:pt idx="16">
                  <c:v>1.9755775463252467</c:v>
                </c:pt>
                <c:pt idx="17">
                  <c:v>1.5610576088425754</c:v>
                </c:pt>
                <c:pt idx="18">
                  <c:v>1.9647601197675169</c:v>
                </c:pt>
                <c:pt idx="19">
                  <c:v>2.45658318189792</c:v>
                </c:pt>
                <c:pt idx="20">
                  <c:v>2.9142259735867038</c:v>
                </c:pt>
                <c:pt idx="21">
                  <c:v>3.4018388040723879</c:v>
                </c:pt>
                <c:pt idx="22">
                  <c:v>3.1777849986944995</c:v>
                </c:pt>
                <c:pt idx="23">
                  <c:v>2.71592063678463</c:v>
                </c:pt>
                <c:pt idx="24">
                  <c:v>2.2885153830375371</c:v>
                </c:pt>
                <c:pt idx="25">
                  <c:v>2.5067519432615093</c:v>
                </c:pt>
                <c:pt idx="26">
                  <c:v>2.3008417298058692</c:v>
                </c:pt>
                <c:pt idx="27">
                  <c:v>2.5078112982011902</c:v>
                </c:pt>
                <c:pt idx="28">
                  <c:v>2.7694109404059697</c:v>
                </c:pt>
                <c:pt idx="29">
                  <c:v>3.3890703757692986</c:v>
                </c:pt>
                <c:pt idx="30">
                  <c:v>2.7684157733057546</c:v>
                </c:pt>
                <c:pt idx="31">
                  <c:v>2.1932557417190468</c:v>
                </c:pt>
                <c:pt idx="32">
                  <c:v>2.2178940370638722</c:v>
                </c:pt>
                <c:pt idx="33">
                  <c:v>2.1177692673369997</c:v>
                </c:pt>
                <c:pt idx="34">
                  <c:v>1.8424528914779303</c:v>
                </c:pt>
                <c:pt idx="35">
                  <c:v>2.5452536834537964</c:v>
                </c:pt>
                <c:pt idx="36">
                  <c:v>2.1329512282039387</c:v>
                </c:pt>
                <c:pt idx="37">
                  <c:v>1.4535808559756447</c:v>
                </c:pt>
                <c:pt idx="38">
                  <c:v>1.2461036128985192</c:v>
                </c:pt>
                <c:pt idx="39">
                  <c:v>0.77518140253465262</c:v>
                </c:pt>
                <c:pt idx="40">
                  <c:v>0.192781643270723</c:v>
                </c:pt>
                <c:pt idx="41">
                  <c:v>0.26154756602749796</c:v>
                </c:pt>
                <c:pt idx="42">
                  <c:v>0.58764356334173318</c:v>
                </c:pt>
                <c:pt idx="43">
                  <c:v>0.9749379426497784</c:v>
                </c:pt>
                <c:pt idx="44">
                  <c:v>8.2148152884475856E-2</c:v>
                </c:pt>
                <c:pt idx="45">
                  <c:v>-0.22984780397327098</c:v>
                </c:pt>
                <c:pt idx="46">
                  <c:v>#N/A</c:v>
                </c:pt>
              </c:numCache>
            </c:numRef>
          </c:val>
        </c:ser>
        <c:marker val="1"/>
        <c:axId val="143368192"/>
        <c:axId val="143366400"/>
      </c:lineChart>
      <c:dateAx>
        <c:axId val="143363072"/>
        <c:scaling>
          <c:orientation val="minMax"/>
        </c:scaling>
        <c:axPos val="b"/>
        <c:numFmt formatCode="yyyy" sourceLinked="0"/>
        <c:tickLblPos val="low"/>
        <c:txPr>
          <a:bodyPr/>
          <a:lstStyle/>
          <a:p>
            <a:pPr>
              <a:defRPr sz="1300"/>
            </a:pPr>
            <a:endParaRPr lang="en-US"/>
          </a:p>
        </c:txPr>
        <c:crossAx val="143364864"/>
        <c:crosses val="autoZero"/>
        <c:auto val="1"/>
        <c:lblOffset val="100"/>
        <c:majorUnit val="1"/>
        <c:majorTimeUnit val="years"/>
      </c:dateAx>
      <c:valAx>
        <c:axId val="143364864"/>
        <c:scaling>
          <c:orientation val="minMax"/>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143363072"/>
        <c:crosses val="autoZero"/>
        <c:crossBetween val="between"/>
      </c:valAx>
      <c:valAx>
        <c:axId val="143366400"/>
        <c:scaling>
          <c:orientation val="minMax"/>
        </c:scaling>
        <c:axPos val="r"/>
        <c:numFmt formatCode="0.0" sourceLinked="1"/>
        <c:tickLblPos val="nextTo"/>
        <c:spPr>
          <a:ln>
            <a:noFill/>
          </a:ln>
        </c:spPr>
        <c:txPr>
          <a:bodyPr/>
          <a:lstStyle/>
          <a:p>
            <a:pPr>
              <a:defRPr sz="1300"/>
            </a:pPr>
            <a:endParaRPr lang="en-US"/>
          </a:p>
        </c:txPr>
        <c:crossAx val="143368192"/>
        <c:crosses val="max"/>
        <c:crossBetween val="between"/>
      </c:valAx>
      <c:dateAx>
        <c:axId val="143368192"/>
        <c:scaling>
          <c:orientation val="minMax"/>
        </c:scaling>
        <c:delete val="1"/>
        <c:axPos val="b"/>
        <c:numFmt formatCode="mmm\-yyyy" sourceLinked="1"/>
        <c:tickLblPos val="none"/>
        <c:crossAx val="143366400"/>
        <c:crosses val="autoZero"/>
        <c:auto val="1"/>
        <c:lblOffset val="100"/>
      </c:dateAx>
    </c:plotArea>
    <c:legend>
      <c:legendPos val="r"/>
      <c:layout>
        <c:manualLayout>
          <c:xMode val="edge"/>
          <c:yMode val="edge"/>
          <c:x val="0.10471506620818156"/>
          <c:y val="0.77094580610023111"/>
          <c:w val="0.43143066491689358"/>
          <c:h val="0.10087309368191721"/>
        </c:manualLayout>
      </c:layout>
      <c:overlay val="1"/>
      <c:txPr>
        <a:bodyPr/>
        <a:lstStyle/>
        <a:p>
          <a:pPr>
            <a:defRPr sz="1300"/>
          </a:pPr>
          <a:endParaRPr lang="en-US"/>
        </a:p>
      </c:txPr>
    </c:legend>
    <c:plotVisOnly val="1"/>
  </c:chart>
  <c:spPr>
    <a:ln>
      <a:noFill/>
    </a:ln>
  </c:spPr>
  <c:printSettings>
    <c:headerFooter/>
    <c:pageMargins b="0.75000000000001166" l="0.70000000000000062" r="0.70000000000000062" t="0.75000000000001166" header="0.30000000000000032" footer="0.30000000000000032"/>
    <c:pageSetup orientation="landscape"/>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856"/>
          <c:w val="0.77186614173227075"/>
          <c:h val="0.66465985838782526"/>
        </c:manualLayout>
      </c:layout>
      <c:barChart>
        <c:barDir val="col"/>
        <c:grouping val="clustered"/>
        <c:ser>
          <c:idx val="0"/>
          <c:order val="0"/>
          <c:tx>
            <c:v> Number of receipents</c:v>
          </c:tx>
          <c:spPr>
            <a:solidFill>
              <a:srgbClr val="F79646">
                <a:lumMod val="75000"/>
              </a:srgb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Monthly_dXdata1!$I$16:$I$300</c:f>
              <c:numCache>
                <c:formatCode>0</c:formatCode>
                <c:ptCount val="285"/>
                <c:pt idx="0">
                  <c:v>10100</c:v>
                </c:pt>
                <c:pt idx="1">
                  <c:v>9790</c:v>
                </c:pt>
                <c:pt idx="2">
                  <c:v>9830</c:v>
                </c:pt>
                <c:pt idx="3">
                  <c:v>9410</c:v>
                </c:pt>
                <c:pt idx="4">
                  <c:v>9170</c:v>
                </c:pt>
                <c:pt idx="5">
                  <c:v>8870</c:v>
                </c:pt>
                <c:pt idx="6">
                  <c:v>9250</c:v>
                </c:pt>
                <c:pt idx="7">
                  <c:v>9550</c:v>
                </c:pt>
                <c:pt idx="8">
                  <c:v>9710</c:v>
                </c:pt>
                <c:pt idx="9">
                  <c:v>9930</c:v>
                </c:pt>
                <c:pt idx="10">
                  <c:v>10370</c:v>
                </c:pt>
                <c:pt idx="11">
                  <c:v>10280</c:v>
                </c:pt>
                <c:pt idx="12">
                  <c:v>10380</c:v>
                </c:pt>
                <c:pt idx="13">
                  <c:v>10270</c:v>
                </c:pt>
                <c:pt idx="14">
                  <c:v>10130</c:v>
                </c:pt>
                <c:pt idx="15">
                  <c:v>9820</c:v>
                </c:pt>
                <c:pt idx="16">
                  <c:v>9750</c:v>
                </c:pt>
                <c:pt idx="17">
                  <c:v>9810</c:v>
                </c:pt>
                <c:pt idx="18">
                  <c:v>9990</c:v>
                </c:pt>
                <c:pt idx="19">
                  <c:v>10010</c:v>
                </c:pt>
                <c:pt idx="20">
                  <c:v>9770</c:v>
                </c:pt>
                <c:pt idx="21">
                  <c:v>9970</c:v>
                </c:pt>
                <c:pt idx="22">
                  <c:v>10130</c:v>
                </c:pt>
                <c:pt idx="23">
                  <c:v>10490</c:v>
                </c:pt>
                <c:pt idx="24">
                  <c:v>10730</c:v>
                </c:pt>
                <c:pt idx="25">
                  <c:v>10640</c:v>
                </c:pt>
                <c:pt idx="26">
                  <c:v>10620</c:v>
                </c:pt>
                <c:pt idx="27">
                  <c:v>10160</c:v>
                </c:pt>
                <c:pt idx="28">
                  <c:v>9820</c:v>
                </c:pt>
                <c:pt idx="29">
                  <c:v>9650</c:v>
                </c:pt>
                <c:pt idx="30">
                  <c:v>9600</c:v>
                </c:pt>
                <c:pt idx="31">
                  <c:v>9460</c:v>
                </c:pt>
                <c:pt idx="32">
                  <c:v>9600</c:v>
                </c:pt>
                <c:pt idx="33">
                  <c:v>9700</c:v>
                </c:pt>
                <c:pt idx="34">
                  <c:v>9930</c:v>
                </c:pt>
                <c:pt idx="35">
                  <c:v>10140</c:v>
                </c:pt>
                <c:pt idx="36">
                  <c:v>10670</c:v>
                </c:pt>
                <c:pt idx="37">
                  <c:v>11320</c:v>
                </c:pt>
                <c:pt idx="38">
                  <c:v>12620</c:v>
                </c:pt>
                <c:pt idx="39">
                  <c:v>13840</c:v>
                </c:pt>
                <c:pt idx="40">
                  <c:v>15330</c:v>
                </c:pt>
                <c:pt idx="41">
                  <c:v>16490</c:v>
                </c:pt>
                <c:pt idx="42">
                  <c:v>16930</c:v>
                </c:pt>
                <c:pt idx="43">
                  <c:v>17580</c:v>
                </c:pt>
                <c:pt idx="44">
                  <c:v>18830</c:v>
                </c:pt>
                <c:pt idx="45">
                  <c:v>19530</c:v>
                </c:pt>
                <c:pt idx="46">
                  <c:v>#N/A</c:v>
                </c:pt>
              </c:numCache>
            </c:numRef>
          </c:val>
        </c:ser>
        <c:gapWidth val="0"/>
        <c:axId val="143448704"/>
        <c:axId val="143462784"/>
      </c:barChart>
      <c:lineChart>
        <c:grouping val="standard"/>
        <c:ser>
          <c:idx val="1"/>
          <c:order val="1"/>
          <c:tx>
            <c:v> Year-over-year percent change</c:v>
          </c:tx>
          <c:spPr>
            <a:ln w="38100">
              <a:solidFill>
                <a:schemeClr val="tx1">
                  <a:lumMod val="50000"/>
                  <a:lumOff val="50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Monthly_dXdata1!$J$16:$J$300</c:f>
              <c:numCache>
                <c:formatCode>0.0000</c:formatCode>
                <c:ptCount val="285"/>
                <c:pt idx="0">
                  <c:v>-30.631868131868135</c:v>
                </c:pt>
                <c:pt idx="1">
                  <c:v>-30.567375886524829</c:v>
                </c:pt>
                <c:pt idx="2">
                  <c:v>-28.090709583028527</c:v>
                </c:pt>
                <c:pt idx="3">
                  <c:v>-29.56586826347305</c:v>
                </c:pt>
                <c:pt idx="4">
                  <c:v>-29.677914110429448</c:v>
                </c:pt>
                <c:pt idx="5">
                  <c:v>-30.865159781761498</c:v>
                </c:pt>
                <c:pt idx="6">
                  <c:v>-22.59414225941423</c:v>
                </c:pt>
                <c:pt idx="7">
                  <c:v>-16.080843585237258</c:v>
                </c:pt>
                <c:pt idx="8">
                  <c:v>-10.258780036968574</c:v>
                </c:pt>
                <c:pt idx="9">
                  <c:v>-4.3352601156069319</c:v>
                </c:pt>
                <c:pt idx="10">
                  <c:v>4.5362903225806495</c:v>
                </c:pt>
                <c:pt idx="11">
                  <c:v>4.0485829959514108</c:v>
                </c:pt>
                <c:pt idx="12">
                  <c:v>2.7722772277227747</c:v>
                </c:pt>
                <c:pt idx="13">
                  <c:v>4.9029622063329947</c:v>
                </c:pt>
                <c:pt idx="14">
                  <c:v>3.0518819938962327</c:v>
                </c:pt>
                <c:pt idx="15">
                  <c:v>4.3570669500531345</c:v>
                </c:pt>
                <c:pt idx="16">
                  <c:v>6.324972737186485</c:v>
                </c:pt>
                <c:pt idx="17">
                  <c:v>10.59751972942502</c:v>
                </c:pt>
                <c:pt idx="18">
                  <c:v>8.0000000000000071</c:v>
                </c:pt>
                <c:pt idx="19">
                  <c:v>4.816753926701578</c:v>
                </c:pt>
                <c:pt idx="20">
                  <c:v>0.61791967044284579</c:v>
                </c:pt>
                <c:pt idx="21">
                  <c:v>0.40281973816715944</c:v>
                </c:pt>
                <c:pt idx="22">
                  <c:v>-2.3143683702989359</c:v>
                </c:pt>
                <c:pt idx="23">
                  <c:v>2.0428015564202262</c:v>
                </c:pt>
                <c:pt idx="24">
                  <c:v>3.3718689788053924</c:v>
                </c:pt>
                <c:pt idx="25">
                  <c:v>3.6027263875365145</c:v>
                </c:pt>
                <c:pt idx="26">
                  <c:v>4.8371174728529143</c:v>
                </c:pt>
                <c:pt idx="27">
                  <c:v>3.4623217922606919</c:v>
                </c:pt>
                <c:pt idx="28">
                  <c:v>0.71794871794872428</c:v>
                </c:pt>
                <c:pt idx="29">
                  <c:v>-1.6309887869520923</c:v>
                </c:pt>
                <c:pt idx="30">
                  <c:v>-3.9039039039039047</c:v>
                </c:pt>
                <c:pt idx="31">
                  <c:v>-5.4945054945054972</c:v>
                </c:pt>
                <c:pt idx="32">
                  <c:v>-1.7400204708290734</c:v>
                </c:pt>
                <c:pt idx="33">
                  <c:v>-2.7081243731193583</c:v>
                </c:pt>
                <c:pt idx="34">
                  <c:v>-1.9743336623889385</c:v>
                </c:pt>
                <c:pt idx="35">
                  <c:v>-3.3365109628217371</c:v>
                </c:pt>
                <c:pt idx="36">
                  <c:v>-0.55917986952469523</c:v>
                </c:pt>
                <c:pt idx="37">
                  <c:v>6.3909774436090139</c:v>
                </c:pt>
                <c:pt idx="38">
                  <c:v>18.832391713747644</c:v>
                </c:pt>
                <c:pt idx="39">
                  <c:v>36.220472440944881</c:v>
                </c:pt>
                <c:pt idx="40">
                  <c:v>56.109979633401231</c:v>
                </c:pt>
                <c:pt idx="41">
                  <c:v>70.880829015544037</c:v>
                </c:pt>
                <c:pt idx="42">
                  <c:v>76.354166666666657</c:v>
                </c:pt>
                <c:pt idx="43">
                  <c:v>85.835095137420709</c:v>
                </c:pt>
                <c:pt idx="44">
                  <c:v>96.145833333333329</c:v>
                </c:pt>
                <c:pt idx="45">
                  <c:v>101.34020618556701</c:v>
                </c:pt>
                <c:pt idx="46">
                  <c:v>#N/A</c:v>
                </c:pt>
              </c:numCache>
            </c:numRef>
          </c:val>
        </c:ser>
        <c:marker val="1"/>
        <c:axId val="143470592"/>
        <c:axId val="143464704"/>
      </c:lineChart>
      <c:dateAx>
        <c:axId val="143448704"/>
        <c:scaling>
          <c:orientation val="minMax"/>
        </c:scaling>
        <c:axPos val="b"/>
        <c:numFmt formatCode="yyyy" sourceLinked="0"/>
        <c:tickLblPos val="nextTo"/>
        <c:txPr>
          <a:bodyPr/>
          <a:lstStyle/>
          <a:p>
            <a:pPr>
              <a:defRPr sz="1300"/>
            </a:pPr>
            <a:endParaRPr lang="en-US"/>
          </a:p>
        </c:txPr>
        <c:crossAx val="143462784"/>
        <c:crosses val="autoZero"/>
        <c:auto val="1"/>
        <c:lblOffset val="100"/>
        <c:majorUnit val="1"/>
        <c:majorTimeUnit val="years"/>
      </c:dateAx>
      <c:valAx>
        <c:axId val="143462784"/>
        <c:scaling>
          <c:orientation val="minMax"/>
          <c:min val="6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43448704"/>
        <c:crosses val="autoZero"/>
        <c:crossBetween val="between"/>
        <c:majorUnit val="2000"/>
        <c:dispUnits>
          <c:builtInUnit val="thousands"/>
        </c:dispUnits>
      </c:valAx>
      <c:valAx>
        <c:axId val="143464704"/>
        <c:scaling>
          <c:orientation val="minMax"/>
          <c:min val="-40"/>
        </c:scaling>
        <c:axPos val="r"/>
        <c:numFmt formatCode="0" sourceLinked="0"/>
        <c:tickLblPos val="nextTo"/>
        <c:spPr>
          <a:ln>
            <a:noFill/>
          </a:ln>
        </c:spPr>
        <c:txPr>
          <a:bodyPr/>
          <a:lstStyle/>
          <a:p>
            <a:pPr>
              <a:defRPr sz="1300"/>
            </a:pPr>
            <a:endParaRPr lang="en-US"/>
          </a:p>
        </c:txPr>
        <c:crossAx val="143470592"/>
        <c:crosses val="max"/>
        <c:crossBetween val="between"/>
        <c:majorUnit val="20"/>
      </c:valAx>
      <c:dateAx>
        <c:axId val="143470592"/>
        <c:scaling>
          <c:orientation val="minMax"/>
        </c:scaling>
        <c:delete val="1"/>
        <c:axPos val="b"/>
        <c:numFmt formatCode="mmm\-yyyy" sourceLinked="1"/>
        <c:tickLblPos val="none"/>
        <c:crossAx val="143464704"/>
        <c:crosses val="autoZero"/>
        <c:auto val="1"/>
        <c:lblOffset val="100"/>
      </c:dateAx>
    </c:plotArea>
    <c:legend>
      <c:legendPos val="r"/>
      <c:layout>
        <c:manualLayout>
          <c:xMode val="edge"/>
          <c:yMode val="edge"/>
          <c:x val="0.11579155730533702"/>
          <c:y val="0.22794471677559924"/>
          <c:w val="0.54531955380577424"/>
          <c:h val="0.12508333333333341"/>
        </c:manualLayout>
      </c:layout>
      <c:overlay val="1"/>
      <c:txPr>
        <a:bodyPr/>
        <a:lstStyle/>
        <a:p>
          <a:pPr>
            <a:defRPr sz="1300"/>
          </a:pPr>
          <a:endParaRPr lang="en-US"/>
        </a:p>
      </c:txPr>
    </c:legend>
    <c:plotVisOnly val="1"/>
    <c:dispBlanksAs val="gap"/>
  </c:chart>
  <c:spPr>
    <a:ln>
      <a:noFill/>
    </a:ln>
  </c:spPr>
  <c:printSettings>
    <c:headerFooter/>
    <c:pageMargins b="0.75000000000001166" l="0.70000000000000062" r="0.70000000000000062" t="0.75000000000001166" header="0.30000000000000032" footer="0.30000000000000032"/>
    <c:pageSetup orientation="landscape"/>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862"/>
          <c:w val="0.77186614173227042"/>
          <c:h val="0.66465985838782582"/>
        </c:manualLayout>
      </c:layout>
      <c:barChart>
        <c:barDir val="col"/>
        <c:grouping val="clustered"/>
        <c:ser>
          <c:idx val="0"/>
          <c:order val="0"/>
          <c:tx>
            <c:v> Number of receipents</c:v>
          </c:tx>
          <c:spPr>
            <a:solidFill>
              <a:srgbClr val="F79646">
                <a:lumMod val="75000"/>
              </a:srgb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Monthly_dXdata1!$G$16:$G$300</c:f>
              <c:numCache>
                <c:formatCode>0</c:formatCode>
                <c:ptCount val="285"/>
                <c:pt idx="0">
                  <c:v>32940</c:v>
                </c:pt>
                <c:pt idx="1">
                  <c:v>31750</c:v>
                </c:pt>
                <c:pt idx="2">
                  <c:v>31860</c:v>
                </c:pt>
                <c:pt idx="3">
                  <c:v>29800</c:v>
                </c:pt>
                <c:pt idx="4">
                  <c:v>28640</c:v>
                </c:pt>
                <c:pt idx="5">
                  <c:v>27470</c:v>
                </c:pt>
                <c:pt idx="6">
                  <c:v>28690</c:v>
                </c:pt>
                <c:pt idx="7">
                  <c:v>29450</c:v>
                </c:pt>
                <c:pt idx="8">
                  <c:v>29840</c:v>
                </c:pt>
                <c:pt idx="9">
                  <c:v>30780</c:v>
                </c:pt>
                <c:pt idx="10">
                  <c:v>31010</c:v>
                </c:pt>
                <c:pt idx="11">
                  <c:v>30830</c:v>
                </c:pt>
                <c:pt idx="12">
                  <c:v>30540</c:v>
                </c:pt>
                <c:pt idx="13">
                  <c:v>30420</c:v>
                </c:pt>
                <c:pt idx="14">
                  <c:v>29850</c:v>
                </c:pt>
                <c:pt idx="15">
                  <c:v>29450</c:v>
                </c:pt>
                <c:pt idx="16">
                  <c:v>29400</c:v>
                </c:pt>
                <c:pt idx="17">
                  <c:v>29550</c:v>
                </c:pt>
                <c:pt idx="18">
                  <c:v>29830</c:v>
                </c:pt>
                <c:pt idx="19">
                  <c:v>30160</c:v>
                </c:pt>
                <c:pt idx="20">
                  <c:v>29600</c:v>
                </c:pt>
                <c:pt idx="21">
                  <c:v>30210</c:v>
                </c:pt>
                <c:pt idx="22">
                  <c:v>30830</c:v>
                </c:pt>
                <c:pt idx="23">
                  <c:v>31700</c:v>
                </c:pt>
                <c:pt idx="24">
                  <c:v>32300</c:v>
                </c:pt>
                <c:pt idx="25">
                  <c:v>31720</c:v>
                </c:pt>
                <c:pt idx="26">
                  <c:v>31860</c:v>
                </c:pt>
                <c:pt idx="27">
                  <c:v>30330</c:v>
                </c:pt>
                <c:pt idx="28">
                  <c:v>29190</c:v>
                </c:pt>
                <c:pt idx="29">
                  <c:v>29050</c:v>
                </c:pt>
                <c:pt idx="30">
                  <c:v>29440</c:v>
                </c:pt>
                <c:pt idx="31">
                  <c:v>28790</c:v>
                </c:pt>
                <c:pt idx="32">
                  <c:v>29150</c:v>
                </c:pt>
                <c:pt idx="33">
                  <c:v>29580</c:v>
                </c:pt>
                <c:pt idx="34">
                  <c:v>30270</c:v>
                </c:pt>
                <c:pt idx="35">
                  <c:v>31220</c:v>
                </c:pt>
                <c:pt idx="36">
                  <c:v>33390</c:v>
                </c:pt>
                <c:pt idx="37">
                  <c:v>36410</c:v>
                </c:pt>
                <c:pt idx="38">
                  <c:v>40330</c:v>
                </c:pt>
                <c:pt idx="39">
                  <c:v>44600</c:v>
                </c:pt>
                <c:pt idx="40">
                  <c:v>49070</c:v>
                </c:pt>
                <c:pt idx="41">
                  <c:v>52170</c:v>
                </c:pt>
                <c:pt idx="42">
                  <c:v>53250</c:v>
                </c:pt>
                <c:pt idx="43">
                  <c:v>53470</c:v>
                </c:pt>
                <c:pt idx="44">
                  <c:v>57950</c:v>
                </c:pt>
                <c:pt idx="45">
                  <c:v>59750</c:v>
                </c:pt>
                <c:pt idx="46">
                  <c:v>#N/A</c:v>
                </c:pt>
              </c:numCache>
            </c:numRef>
          </c:val>
        </c:ser>
        <c:gapWidth val="0"/>
        <c:axId val="155218304"/>
        <c:axId val="155220992"/>
      </c:barChart>
      <c:lineChart>
        <c:grouping val="standard"/>
        <c:ser>
          <c:idx val="1"/>
          <c:order val="1"/>
          <c:tx>
            <c:v> Year-over-year percent change</c:v>
          </c:tx>
          <c:spPr>
            <a:ln w="38100">
              <a:solidFill>
                <a:schemeClr val="tx1">
                  <a:lumMod val="50000"/>
                  <a:lumOff val="50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Monthly_dXdata1!$H$16:$H$300</c:f>
              <c:numCache>
                <c:formatCode>0.0000</c:formatCode>
                <c:ptCount val="285"/>
                <c:pt idx="0">
                  <c:v>-28.747566515249833</c:v>
                </c:pt>
                <c:pt idx="1">
                  <c:v>-29.849756959787889</c:v>
                </c:pt>
                <c:pt idx="2">
                  <c:v>-27.143837182712094</c:v>
                </c:pt>
                <c:pt idx="3">
                  <c:v>-29.63400236127509</c:v>
                </c:pt>
                <c:pt idx="4">
                  <c:v>-29.596853490658802</c:v>
                </c:pt>
                <c:pt idx="5">
                  <c:v>-30.718789407313995</c:v>
                </c:pt>
                <c:pt idx="6">
                  <c:v>-24.579390115667721</c:v>
                </c:pt>
                <c:pt idx="7">
                  <c:v>-18.148971650917179</c:v>
                </c:pt>
                <c:pt idx="8">
                  <c:v>-12.028301886792448</c:v>
                </c:pt>
                <c:pt idx="9">
                  <c:v>-5.4668304668304639</c:v>
                </c:pt>
                <c:pt idx="10">
                  <c:v>-4.4375963020030778</c:v>
                </c:pt>
                <c:pt idx="11">
                  <c:v>-4.9922958397534689</c:v>
                </c:pt>
                <c:pt idx="12">
                  <c:v>-7.2859744990892539</c:v>
                </c:pt>
                <c:pt idx="13">
                  <c:v>-4.1889763779527573</c:v>
                </c:pt>
                <c:pt idx="14">
                  <c:v>-6.3088512241054602</c:v>
                </c:pt>
                <c:pt idx="15">
                  <c:v>-1.1744966442952975</c:v>
                </c:pt>
                <c:pt idx="16">
                  <c:v>2.6536312849162025</c:v>
                </c:pt>
                <c:pt idx="17">
                  <c:v>7.571896614488538</c:v>
                </c:pt>
                <c:pt idx="18">
                  <c:v>3.9735099337748325</c:v>
                </c:pt>
                <c:pt idx="19">
                  <c:v>2.4108658743633216</c:v>
                </c:pt>
                <c:pt idx="20">
                  <c:v>-0.80428954423592547</c:v>
                </c:pt>
                <c:pt idx="21">
                  <c:v>-1.851851851851849</c:v>
                </c:pt>
                <c:pt idx="22">
                  <c:v>-0.58045791680103598</c:v>
                </c:pt>
                <c:pt idx="23">
                  <c:v>2.8219266947778099</c:v>
                </c:pt>
                <c:pt idx="24">
                  <c:v>5.7629338572364075</c:v>
                </c:pt>
                <c:pt idx="25">
                  <c:v>4.2735042735042805</c:v>
                </c:pt>
                <c:pt idx="26">
                  <c:v>6.733668341708543</c:v>
                </c:pt>
                <c:pt idx="27">
                  <c:v>2.9881154499151075</c:v>
                </c:pt>
                <c:pt idx="28">
                  <c:v>-0.71428571428571175</c:v>
                </c:pt>
                <c:pt idx="29">
                  <c:v>-1.6920473773265665</c:v>
                </c:pt>
                <c:pt idx="30">
                  <c:v>-1.3074086490110659</c:v>
                </c:pt>
                <c:pt idx="31">
                  <c:v>-4.542440318302388</c:v>
                </c:pt>
                <c:pt idx="32">
                  <c:v>-1.5202702702702742</c:v>
                </c:pt>
                <c:pt idx="33">
                  <c:v>-2.0854021847070525</c:v>
                </c:pt>
                <c:pt idx="34">
                  <c:v>-1.8164125851443447</c:v>
                </c:pt>
                <c:pt idx="35">
                  <c:v>-1.5141955835962118</c:v>
                </c:pt>
                <c:pt idx="36">
                  <c:v>3.3746130030959831</c:v>
                </c:pt>
                <c:pt idx="37">
                  <c:v>14.785624211853721</c:v>
                </c:pt>
                <c:pt idx="38">
                  <c:v>26.585059635907093</c:v>
                </c:pt>
                <c:pt idx="39">
                  <c:v>47.049126277612928</c:v>
                </c:pt>
                <c:pt idx="40">
                  <c:v>68.105515587529979</c:v>
                </c:pt>
                <c:pt idx="41">
                  <c:v>79.586919104991409</c:v>
                </c:pt>
                <c:pt idx="42">
                  <c:v>80.876358695652172</c:v>
                </c:pt>
                <c:pt idx="43">
                  <c:v>85.724209795067736</c:v>
                </c:pt>
                <c:pt idx="44">
                  <c:v>98.799313893653505</c:v>
                </c:pt>
                <c:pt idx="45">
                  <c:v>101.99459093982419</c:v>
                </c:pt>
                <c:pt idx="46">
                  <c:v>#N/A</c:v>
                </c:pt>
              </c:numCache>
            </c:numRef>
          </c:val>
        </c:ser>
        <c:marker val="1"/>
        <c:axId val="155253376"/>
        <c:axId val="155251840"/>
      </c:lineChart>
      <c:dateAx>
        <c:axId val="155218304"/>
        <c:scaling>
          <c:orientation val="minMax"/>
        </c:scaling>
        <c:axPos val="b"/>
        <c:numFmt formatCode="yyyy" sourceLinked="0"/>
        <c:tickLblPos val="nextTo"/>
        <c:txPr>
          <a:bodyPr/>
          <a:lstStyle/>
          <a:p>
            <a:pPr>
              <a:defRPr sz="1300"/>
            </a:pPr>
            <a:endParaRPr lang="en-US"/>
          </a:p>
        </c:txPr>
        <c:crossAx val="155220992"/>
        <c:crosses val="autoZero"/>
        <c:auto val="1"/>
        <c:lblOffset val="100"/>
        <c:majorUnit val="1"/>
        <c:majorTimeUnit val="years"/>
      </c:dateAx>
      <c:valAx>
        <c:axId val="155220992"/>
        <c:scaling>
          <c:orientation val="minMax"/>
          <c:min val="25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5218304"/>
        <c:crosses val="autoZero"/>
        <c:crossBetween val="between"/>
        <c:dispUnits>
          <c:builtInUnit val="thousands"/>
        </c:dispUnits>
      </c:valAx>
      <c:valAx>
        <c:axId val="155251840"/>
        <c:scaling>
          <c:orientation val="minMax"/>
        </c:scaling>
        <c:axPos val="r"/>
        <c:numFmt formatCode="0" sourceLinked="0"/>
        <c:tickLblPos val="nextTo"/>
        <c:spPr>
          <a:ln>
            <a:noFill/>
          </a:ln>
        </c:spPr>
        <c:txPr>
          <a:bodyPr/>
          <a:lstStyle/>
          <a:p>
            <a:pPr>
              <a:defRPr sz="1300"/>
            </a:pPr>
            <a:endParaRPr lang="en-US"/>
          </a:p>
        </c:txPr>
        <c:crossAx val="155253376"/>
        <c:crosses val="max"/>
        <c:crossBetween val="between"/>
      </c:valAx>
      <c:dateAx>
        <c:axId val="155253376"/>
        <c:scaling>
          <c:orientation val="minMax"/>
        </c:scaling>
        <c:delete val="1"/>
        <c:axPos val="b"/>
        <c:numFmt formatCode="mmm\-yyyy" sourceLinked="1"/>
        <c:tickLblPos val="none"/>
        <c:crossAx val="155251840"/>
        <c:crosses val="autoZero"/>
        <c:auto val="1"/>
        <c:lblOffset val="100"/>
      </c:dateAx>
    </c:plotArea>
    <c:legend>
      <c:legendPos val="r"/>
      <c:layout>
        <c:manualLayout>
          <c:xMode val="edge"/>
          <c:yMode val="edge"/>
          <c:x val="0.11579155730533702"/>
          <c:y val="0.22794471677559924"/>
          <c:w val="0.54531955380577424"/>
          <c:h val="0.12508333333333341"/>
        </c:manualLayout>
      </c:layout>
      <c:overlay val="1"/>
      <c:txPr>
        <a:bodyPr/>
        <a:lstStyle/>
        <a:p>
          <a:pPr>
            <a:defRPr sz="1300"/>
          </a:pPr>
          <a:endParaRPr lang="en-US"/>
        </a:p>
      </c:txPr>
    </c:legend>
    <c:plotVisOnly val="1"/>
    <c:dispBlanksAs val="gap"/>
  </c:chart>
  <c:spPr>
    <a:ln>
      <a:noFill/>
    </a:ln>
  </c:spPr>
  <c:printSettings>
    <c:headerFooter/>
    <c:pageMargins b="0.75000000000001188" l="0.70000000000000062" r="0.70000000000000062" t="0.75000000000001188" header="0.30000000000000032" footer="0.30000000000000032"/>
    <c:pageSetup orientation="landscape"/>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City of Calgary: Total Population</a:t>
            </a:r>
            <a:r>
              <a:rPr lang="en-CA"/>
              <a:t/>
            </a:r>
            <a:br>
              <a:rPr lang="en-CA"/>
            </a:br>
            <a:r>
              <a:rPr lang="en-CA" sz="1300"/>
              <a:t>(from Civic Census, </a:t>
            </a:r>
            <a:r>
              <a:rPr lang="en-CA" sz="1300" i="1" baseline="0"/>
              <a:t>thousands of persons</a:t>
            </a:r>
            <a:r>
              <a:rPr lang="en-CA" sz="1300" baseline="0"/>
              <a:t>)</a:t>
            </a:r>
            <a:endParaRPr lang="en-CA" sz="1300"/>
          </a:p>
        </c:rich>
      </c:tx>
      <c:layout/>
    </c:title>
    <c:plotArea>
      <c:layout/>
      <c:barChart>
        <c:barDir val="col"/>
        <c:grouping val="clustered"/>
        <c:ser>
          <c:idx val="0"/>
          <c:order val="0"/>
          <c:tx>
            <c:v> Calgary</c:v>
          </c:tx>
          <c:spPr>
            <a:solidFill>
              <a:schemeClr val="accent6">
                <a:lumMod val="75000"/>
              </a:schemeClr>
            </a:solidFill>
            <a:ln w="38100">
              <a:noFill/>
            </a:ln>
          </c:spPr>
          <c:cat>
            <c:numRef>
              <c:f>dXdata1!$A$16:$A$39</c:f>
              <c:numCache>
                <c:formatCode>yyyy</c:formatCode>
                <c:ptCount val="24"/>
                <c:pt idx="0">
                  <c:v>37987</c:v>
                </c:pt>
                <c:pt idx="1">
                  <c:v>38353</c:v>
                </c:pt>
                <c:pt idx="2">
                  <c:v>38718</c:v>
                </c:pt>
                <c:pt idx="3">
                  <c:v>39083</c:v>
                </c:pt>
                <c:pt idx="4">
                  <c:v>39448</c:v>
                </c:pt>
                <c:pt idx="5">
                  <c:v>39814</c:v>
                </c:pt>
                <c:pt idx="6">
                  <c:v>40179</c:v>
                </c:pt>
                <c:pt idx="7">
                  <c:v>40544</c:v>
                </c:pt>
                <c:pt idx="8">
                  <c:v>40909</c:v>
                </c:pt>
                <c:pt idx="9">
                  <c:v>41275</c:v>
                </c:pt>
                <c:pt idx="10">
                  <c:v>41640</c:v>
                </c:pt>
                <c:pt idx="11">
                  <c:v>42005</c:v>
                </c:pt>
              </c:numCache>
            </c:numRef>
          </c:cat>
          <c:val>
            <c:numRef>
              <c:f>dXdata1!$K$16:$K$39</c:f>
              <c:numCache>
                <c:formatCode>0</c:formatCode>
                <c:ptCount val="24"/>
                <c:pt idx="0">
                  <c:v>933.495</c:v>
                </c:pt>
                <c:pt idx="1">
                  <c:v>956.07799999999997</c:v>
                </c:pt>
                <c:pt idx="2">
                  <c:v>991.75900000000001</c:v>
                </c:pt>
                <c:pt idx="3">
                  <c:v>1019.942</c:v>
                </c:pt>
                <c:pt idx="4">
                  <c:v>1042.8920000000001</c:v>
                </c:pt>
                <c:pt idx="5">
                  <c:v>1065.4549999999999</c:v>
                </c:pt>
                <c:pt idx="6">
                  <c:v>1071.5150000000001</c:v>
                </c:pt>
                <c:pt idx="7">
                  <c:v>1090.9359999999999</c:v>
                </c:pt>
                <c:pt idx="8">
                  <c:v>1120.2249999999999</c:v>
                </c:pt>
                <c:pt idx="9">
                  <c:v>1156.6859999999999</c:v>
                </c:pt>
                <c:pt idx="10">
                  <c:v>1195.194</c:v>
                </c:pt>
                <c:pt idx="11">
                  <c:v>1230.915</c:v>
                </c:pt>
              </c:numCache>
            </c:numRef>
          </c:val>
        </c:ser>
        <c:gapWidth val="48"/>
        <c:axId val="159292416"/>
        <c:axId val="159359744"/>
      </c:barChart>
      <c:dateAx>
        <c:axId val="159292416"/>
        <c:scaling>
          <c:orientation val="minMax"/>
          <c:min val="39448"/>
        </c:scaling>
        <c:axPos val="b"/>
        <c:numFmt formatCode="yyyy" sourceLinked="0"/>
        <c:tickLblPos val="nextTo"/>
        <c:txPr>
          <a:bodyPr/>
          <a:lstStyle/>
          <a:p>
            <a:pPr>
              <a:defRPr sz="1300"/>
            </a:pPr>
            <a:endParaRPr lang="en-US"/>
          </a:p>
        </c:txPr>
        <c:crossAx val="159359744"/>
        <c:crosses val="autoZero"/>
        <c:auto val="1"/>
        <c:lblOffset val="100"/>
        <c:majorUnit val="1"/>
        <c:majorTimeUnit val="years"/>
      </c:dateAx>
      <c:valAx>
        <c:axId val="159359744"/>
        <c:scaling>
          <c:orientation val="minMax"/>
          <c:max val="1250"/>
          <c:min val="1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9292416"/>
        <c:crosses val="autoZero"/>
        <c:crossBetween val="between"/>
        <c:majorUnit val="50"/>
      </c:valAx>
    </c:plotArea>
    <c:plotVisOnly val="1"/>
  </c:chart>
  <c:spPr>
    <a:ln>
      <a:noFill/>
    </a:ln>
  </c:spPr>
  <c:printSettings>
    <c:headerFooter/>
    <c:pageMargins b="0.75000000000001232" l="0.70000000000000062" r="0.70000000000000062" t="0.75000000000001232" header="0.30000000000000032" footer="0.30000000000000032"/>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Sales-to-New</a:t>
            </a:r>
            <a:r>
              <a:rPr lang="en-CA" sz="1600" baseline="0"/>
              <a:t> Listings Ratio</a:t>
            </a:r>
          </a:p>
          <a:p>
            <a:pPr>
              <a:defRPr/>
            </a:pPr>
            <a:r>
              <a:rPr lang="en-CA" sz="1300"/>
              <a:t>(</a:t>
            </a:r>
            <a:r>
              <a:rPr lang="en-CA" sz="1300" i="1" baseline="0"/>
              <a:t>ratio)</a:t>
            </a:r>
            <a:endParaRPr lang="en-CA" sz="1300"/>
          </a:p>
        </c:rich>
      </c:tx>
    </c:title>
    <c:plotArea>
      <c:layout/>
      <c:lineChart>
        <c:grouping val="standard"/>
        <c:ser>
          <c:idx val="0"/>
          <c:order val="0"/>
          <c:tx>
            <c:v> MLS Residential Average Price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numCache>
            </c:numRef>
          </c:cat>
          <c:val>
            <c:numRef>
              <c:f>Monthly_dXdata1!$Y$16:$Y$300</c:f>
              <c:numCache>
                <c:formatCode>0.0</c:formatCode>
                <c:ptCount val="285"/>
                <c:pt idx="0">
                  <c:v>39.302884615384613</c:v>
                </c:pt>
                <c:pt idx="1">
                  <c:v>56.421895861148194</c:v>
                </c:pt>
                <c:pt idx="2">
                  <c:v>58.445572974166481</c:v>
                </c:pt>
                <c:pt idx="3">
                  <c:v>62.242562929061783</c:v>
                </c:pt>
                <c:pt idx="4">
                  <c:v>60.291144359078039</c:v>
                </c:pt>
                <c:pt idx="5">
                  <c:v>65.058580289455548</c:v>
                </c:pt>
                <c:pt idx="6">
                  <c:v>70.025188916876573</c:v>
                </c:pt>
                <c:pt idx="7">
                  <c:v>64.666078258311259</c:v>
                </c:pt>
                <c:pt idx="8">
                  <c:v>60.111208662569503</c:v>
                </c:pt>
                <c:pt idx="9">
                  <c:v>69.438943894389439</c:v>
                </c:pt>
                <c:pt idx="10">
                  <c:v>84.067952249770428</c:v>
                </c:pt>
                <c:pt idx="11">
                  <c:v>105.83136327817179</c:v>
                </c:pt>
                <c:pt idx="12">
                  <c:v>48.044009779951104</c:v>
                </c:pt>
                <c:pt idx="13">
                  <c:v>59.579976985040275</c:v>
                </c:pt>
                <c:pt idx="14">
                  <c:v>62.272189349112431</c:v>
                </c:pt>
                <c:pt idx="15">
                  <c:v>64.386792452830193</c:v>
                </c:pt>
                <c:pt idx="16">
                  <c:v>65.755366545159987</c:v>
                </c:pt>
                <c:pt idx="17">
                  <c:v>75.294707800351148</c:v>
                </c:pt>
                <c:pt idx="18">
                  <c:v>78.295185477505925</c:v>
                </c:pt>
                <c:pt idx="19">
                  <c:v>76.94399129961937</c:v>
                </c:pt>
                <c:pt idx="20">
                  <c:v>68.181818181818173</c:v>
                </c:pt>
                <c:pt idx="21">
                  <c:v>75.647980711271842</c:v>
                </c:pt>
                <c:pt idx="22">
                  <c:v>90.730688935281833</c:v>
                </c:pt>
                <c:pt idx="23">
                  <c:v>112.87586738627601</c:v>
                </c:pt>
                <c:pt idx="24">
                  <c:v>56.773787019533714</c:v>
                </c:pt>
                <c:pt idx="25">
                  <c:v>67.360319270239458</c:v>
                </c:pt>
                <c:pt idx="26">
                  <c:v>72.078217371532517</c:v>
                </c:pt>
                <c:pt idx="27">
                  <c:v>67.215418590644447</c:v>
                </c:pt>
                <c:pt idx="28">
                  <c:v>66.643478260869557</c:v>
                </c:pt>
                <c:pt idx="29">
                  <c:v>69.625438938743656</c:v>
                </c:pt>
                <c:pt idx="30">
                  <c:v>72.369020501138948</c:v>
                </c:pt>
                <c:pt idx="31">
                  <c:v>71.128107074569797</c:v>
                </c:pt>
                <c:pt idx="32">
                  <c:v>66.989374262101535</c:v>
                </c:pt>
                <c:pt idx="33">
                  <c:v>75.443708609271525</c:v>
                </c:pt>
                <c:pt idx="34">
                  <c:v>83.133841131664852</c:v>
                </c:pt>
                <c:pt idx="35">
                  <c:v>77.833333333333329</c:v>
                </c:pt>
                <c:pt idx="36">
                  <c:v>28.121974830590514</c:v>
                </c:pt>
                <c:pt idx="37">
                  <c:v>40.98752322803292</c:v>
                </c:pt>
                <c:pt idx="38">
                  <c:v>57.043523049188771</c:v>
                </c:pt>
                <c:pt idx="39">
                  <c:v>63.591087811271294</c:v>
                </c:pt>
                <c:pt idx="40">
                  <c:v>68.07930607187113</c:v>
                </c:pt>
                <c:pt idx="41">
                  <c:v>71.301020408163268</c:v>
                </c:pt>
                <c:pt idx="42">
                  <c:v>68.879333512496643</c:v>
                </c:pt>
                <c:pt idx="43">
                  <c:v>62.071967498549043</c:v>
                </c:pt>
                <c:pt idx="44">
                  <c:v>48.266942576306263</c:v>
                </c:pt>
                <c:pt idx="45">
                  <c:v>52.862149532710276</c:v>
                </c:pt>
                <c:pt idx="46">
                  <c:v>58.081896551724135</c:v>
                </c:pt>
              </c:numCache>
            </c:numRef>
          </c:val>
        </c:ser>
        <c:marker val="1"/>
        <c:axId val="159386624"/>
        <c:axId val="159417088"/>
      </c:lineChart>
      <c:dateAx>
        <c:axId val="159386624"/>
        <c:scaling>
          <c:orientation val="minMax"/>
        </c:scaling>
        <c:axPos val="b"/>
        <c:numFmt formatCode="yyyy" sourceLinked="0"/>
        <c:tickLblPos val="low"/>
        <c:txPr>
          <a:bodyPr/>
          <a:lstStyle/>
          <a:p>
            <a:pPr>
              <a:defRPr sz="1300"/>
            </a:pPr>
            <a:endParaRPr lang="en-US"/>
          </a:p>
        </c:txPr>
        <c:crossAx val="159417088"/>
        <c:crosses val="autoZero"/>
        <c:auto val="1"/>
        <c:lblOffset val="100"/>
        <c:majorUnit val="1"/>
        <c:majorTimeUnit val="years"/>
      </c:dateAx>
      <c:valAx>
        <c:axId val="159417088"/>
        <c:scaling>
          <c:orientation val="minMax"/>
          <c:min val="2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59386624"/>
        <c:crosses val="autoZero"/>
        <c:crossBetween val="between"/>
        <c:majorUnit val="20"/>
      </c:valAx>
    </c:plotArea>
    <c:plotVisOnly val="1"/>
  </c:chart>
  <c:spPr>
    <a:ln>
      <a:noFill/>
    </a:ln>
  </c:spPr>
  <c:printSettings>
    <c:headerFooter/>
    <c:pageMargins b="0.75000000000001255" l="0.70000000000000062" r="0.70000000000000062" t="0.75000000000001255"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5.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4.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3.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2.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hyperlink" Target="#'Data Table'!A1"/></Relationships>
</file>

<file path=xl/drawings/_rels/drawing5.xml.rels><?xml version="1.0" encoding="UTF-8" standalone="yes"?>
<Relationships xmlns="http://schemas.openxmlformats.org/package/2006/relationships"><Relationship Id="rId1" Type="http://schemas.openxmlformats.org/officeDocument/2006/relationships/hyperlink" Target="#'Monthly Trends'!A1"/></Relationships>
</file>

<file path=xl/drawings/drawing1.xml><?xml version="1.0" encoding="utf-8"?>
<xdr:wsDr xmlns:xdr="http://schemas.openxmlformats.org/drawingml/2006/spreadsheetDrawing" xmlns:a="http://schemas.openxmlformats.org/drawingml/2006/main">
  <xdr:twoCellAnchor>
    <xdr:from>
      <xdr:col>0</xdr:col>
      <xdr:colOff>28575</xdr:colOff>
      <xdr:row>4</xdr:row>
      <xdr:rowOff>0</xdr:rowOff>
    </xdr:from>
    <xdr:to>
      <xdr:col>7</xdr:col>
      <xdr:colOff>333375</xdr:colOff>
      <xdr:row>23</xdr:row>
      <xdr:rowOff>52500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xdr:row>
      <xdr:rowOff>0</xdr:rowOff>
    </xdr:from>
    <xdr:to>
      <xdr:col>16</xdr:col>
      <xdr:colOff>304800</xdr:colOff>
      <xdr:row>23</xdr:row>
      <xdr:rowOff>52500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48</xdr:row>
      <xdr:rowOff>0</xdr:rowOff>
    </xdr:from>
    <xdr:to>
      <xdr:col>7</xdr:col>
      <xdr:colOff>340179</xdr:colOff>
      <xdr:row>67</xdr:row>
      <xdr:rowOff>52500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172693</xdr:colOff>
      <xdr:row>48</xdr:row>
      <xdr:rowOff>24848</xdr:rowOff>
    </xdr:from>
    <xdr:to>
      <xdr:col>16</xdr:col>
      <xdr:colOff>340180</xdr:colOff>
      <xdr:row>67</xdr:row>
      <xdr:rowOff>77348</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71</xdr:row>
      <xdr:rowOff>0</xdr:rowOff>
    </xdr:from>
    <xdr:to>
      <xdr:col>7</xdr:col>
      <xdr:colOff>304800</xdr:colOff>
      <xdr:row>90</xdr:row>
      <xdr:rowOff>52500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71</xdr:row>
      <xdr:rowOff>0</xdr:rowOff>
    </xdr:from>
    <xdr:to>
      <xdr:col>16</xdr:col>
      <xdr:colOff>304800</xdr:colOff>
      <xdr:row>90</xdr:row>
      <xdr:rowOff>52500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117</xdr:row>
      <xdr:rowOff>0</xdr:rowOff>
    </xdr:from>
    <xdr:to>
      <xdr:col>7</xdr:col>
      <xdr:colOff>304800</xdr:colOff>
      <xdr:row>136</xdr:row>
      <xdr:rowOff>52500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117</xdr:row>
      <xdr:rowOff>0</xdr:rowOff>
    </xdr:from>
    <xdr:to>
      <xdr:col>16</xdr:col>
      <xdr:colOff>304800</xdr:colOff>
      <xdr:row>136</xdr:row>
      <xdr:rowOff>52500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138</xdr:row>
      <xdr:rowOff>0</xdr:rowOff>
    </xdr:from>
    <xdr:to>
      <xdr:col>7</xdr:col>
      <xdr:colOff>304800</xdr:colOff>
      <xdr:row>157</xdr:row>
      <xdr:rowOff>52500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183</xdr:row>
      <xdr:rowOff>0</xdr:rowOff>
    </xdr:from>
    <xdr:to>
      <xdr:col>7</xdr:col>
      <xdr:colOff>304800</xdr:colOff>
      <xdr:row>202</xdr:row>
      <xdr:rowOff>52500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138</xdr:row>
      <xdr:rowOff>0</xdr:rowOff>
    </xdr:from>
    <xdr:to>
      <xdr:col>16</xdr:col>
      <xdr:colOff>304800</xdr:colOff>
      <xdr:row>157</xdr:row>
      <xdr:rowOff>52500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0</xdr:colOff>
      <xdr:row>138</xdr:row>
      <xdr:rowOff>0</xdr:rowOff>
    </xdr:from>
    <xdr:to>
      <xdr:col>25</xdr:col>
      <xdr:colOff>304800</xdr:colOff>
      <xdr:row>157</xdr:row>
      <xdr:rowOff>52500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0</xdr:colOff>
      <xdr:row>4</xdr:row>
      <xdr:rowOff>0</xdr:rowOff>
    </xdr:from>
    <xdr:to>
      <xdr:col>25</xdr:col>
      <xdr:colOff>304800</xdr:colOff>
      <xdr:row>23</xdr:row>
      <xdr:rowOff>52500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0</xdr:colOff>
      <xdr:row>183</xdr:row>
      <xdr:rowOff>0</xdr:rowOff>
    </xdr:from>
    <xdr:to>
      <xdr:col>25</xdr:col>
      <xdr:colOff>304800</xdr:colOff>
      <xdr:row>202</xdr:row>
      <xdr:rowOff>52500</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183</xdr:row>
      <xdr:rowOff>0</xdr:rowOff>
    </xdr:from>
    <xdr:to>
      <xdr:col>16</xdr:col>
      <xdr:colOff>304800</xdr:colOff>
      <xdr:row>202</xdr:row>
      <xdr:rowOff>52500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204</xdr:row>
      <xdr:rowOff>0</xdr:rowOff>
    </xdr:from>
    <xdr:to>
      <xdr:col>7</xdr:col>
      <xdr:colOff>304801</xdr:colOff>
      <xdr:row>223</xdr:row>
      <xdr:rowOff>52500</xdr:rowOff>
    </xdr:to>
    <xdr:graphicFrame macro="">
      <xdr:nvGraphicFramePr>
        <xdr:cNvPr id="35" name="Chart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117</xdr:row>
      <xdr:rowOff>0</xdr:rowOff>
    </xdr:from>
    <xdr:to>
      <xdr:col>25</xdr:col>
      <xdr:colOff>304801</xdr:colOff>
      <xdr:row>136</xdr:row>
      <xdr:rowOff>52500</xdr:rowOff>
    </xdr:to>
    <xdr:graphicFrame macro="">
      <xdr:nvGraphicFramePr>
        <xdr:cNvPr id="40" name="Chart 3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0</xdr:colOff>
      <xdr:row>204</xdr:row>
      <xdr:rowOff>0</xdr:rowOff>
    </xdr:from>
    <xdr:to>
      <xdr:col>16</xdr:col>
      <xdr:colOff>304800</xdr:colOff>
      <xdr:row>223</xdr:row>
      <xdr:rowOff>52500</xdr:rowOff>
    </xdr:to>
    <xdr:graphicFrame macro="">
      <xdr:nvGraphicFramePr>
        <xdr:cNvPr id="41" name="Chart 4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176892</xdr:colOff>
      <xdr:row>204</xdr:row>
      <xdr:rowOff>0</xdr:rowOff>
    </xdr:from>
    <xdr:to>
      <xdr:col>25</xdr:col>
      <xdr:colOff>277585</xdr:colOff>
      <xdr:row>223</xdr:row>
      <xdr:rowOff>52500</xdr:rowOff>
    </xdr:to>
    <xdr:graphicFrame macro="">
      <xdr:nvGraphicFramePr>
        <xdr:cNvPr id="42" name="Chart 4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94</xdr:row>
      <xdr:rowOff>0</xdr:rowOff>
    </xdr:from>
    <xdr:to>
      <xdr:col>16</xdr:col>
      <xdr:colOff>304800</xdr:colOff>
      <xdr:row>113</xdr:row>
      <xdr:rowOff>52500</xdr:rowOff>
    </xdr:to>
    <xdr:graphicFrame macro="">
      <xdr:nvGraphicFramePr>
        <xdr:cNvPr id="45" name="Chart 4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0</xdr:colOff>
      <xdr:row>94</xdr:row>
      <xdr:rowOff>0</xdr:rowOff>
    </xdr:from>
    <xdr:to>
      <xdr:col>7</xdr:col>
      <xdr:colOff>304799</xdr:colOff>
      <xdr:row>113</xdr:row>
      <xdr:rowOff>52500</xdr:rowOff>
    </xdr:to>
    <xdr:graphicFrame macro="">
      <xdr:nvGraphicFramePr>
        <xdr:cNvPr id="46" name="Chart 4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547688</xdr:colOff>
      <xdr:row>1</xdr:row>
      <xdr:rowOff>75406</xdr:rowOff>
    </xdr:from>
    <xdr:to>
      <xdr:col>18</xdr:col>
      <xdr:colOff>511969</xdr:colOff>
      <xdr:row>1</xdr:row>
      <xdr:rowOff>504031</xdr:rowOff>
    </xdr:to>
    <xdr:sp macro="" textlink="">
      <xdr:nvSpPr>
        <xdr:cNvPr id="28" name="TextBox 27">
          <a:hlinkClick xmlns:r="http://schemas.openxmlformats.org/officeDocument/2006/relationships" r:id="rId22"/>
        </xdr:cNvPr>
        <xdr:cNvSpPr txBox="1"/>
      </xdr:nvSpPr>
      <xdr:spPr>
        <a:xfrm>
          <a:off x="8650288" y="507206"/>
          <a:ext cx="2008981"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Data</a:t>
          </a:r>
          <a:r>
            <a:rPr lang="en-CA" sz="2000" baseline="0"/>
            <a:t> Table</a:t>
          </a:r>
          <a:endParaRPr lang="en-CA" sz="2000"/>
        </a:p>
      </xdr:txBody>
    </xdr:sp>
    <xdr:clientData/>
  </xdr:twoCellAnchor>
  <xdr:twoCellAnchor>
    <xdr:from>
      <xdr:col>9</xdr:col>
      <xdr:colOff>0</xdr:colOff>
      <xdr:row>25</xdr:row>
      <xdr:rowOff>0</xdr:rowOff>
    </xdr:from>
    <xdr:to>
      <xdr:col>16</xdr:col>
      <xdr:colOff>304800</xdr:colOff>
      <xdr:row>44</xdr:row>
      <xdr:rowOff>52500</xdr:rowOff>
    </xdr:to>
    <xdr:graphicFrame macro="">
      <xdr:nvGraphicFramePr>
        <xdr:cNvPr id="29" name="Chart 2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17</xdr:col>
      <xdr:colOff>177800</xdr:colOff>
      <xdr:row>25</xdr:row>
      <xdr:rowOff>0</xdr:rowOff>
    </xdr:from>
    <xdr:to>
      <xdr:col>25</xdr:col>
      <xdr:colOff>266700</xdr:colOff>
      <xdr:row>44</xdr:row>
      <xdr:rowOff>52500</xdr:rowOff>
    </xdr:to>
    <xdr:graphicFrame macro="">
      <xdr:nvGraphicFramePr>
        <xdr:cNvPr id="30" name="Chart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0</xdr:colOff>
      <xdr:row>25</xdr:row>
      <xdr:rowOff>0</xdr:rowOff>
    </xdr:from>
    <xdr:to>
      <xdr:col>7</xdr:col>
      <xdr:colOff>304800</xdr:colOff>
      <xdr:row>44</xdr:row>
      <xdr:rowOff>52500</xdr:rowOff>
    </xdr:to>
    <xdr:graphicFrame macro="">
      <xdr:nvGraphicFramePr>
        <xdr:cNvPr id="31" name="Chart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0</xdr:colOff>
      <xdr:row>159</xdr:row>
      <xdr:rowOff>0</xdr:rowOff>
    </xdr:from>
    <xdr:to>
      <xdr:col>7</xdr:col>
      <xdr:colOff>304800</xdr:colOff>
      <xdr:row>178</xdr:row>
      <xdr:rowOff>52500</xdr:rowOff>
    </xdr:to>
    <xdr:graphicFrame macro="">
      <xdr:nvGraphicFramePr>
        <xdr:cNvPr id="32" name="Chart 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0.00059</cdr:x>
      <cdr:y>0.13428</cdr:y>
    </cdr:from>
    <cdr:to>
      <cdr:x>0.34226</cdr:x>
      <cdr:y>0.2095</cdr:y>
    </cdr:to>
    <cdr:sp macro="" textlink="">
      <cdr:nvSpPr>
        <cdr:cNvPr id="2" name="TextBox 1"/>
        <cdr:cNvSpPr txBox="1"/>
      </cdr:nvSpPr>
      <cdr:spPr>
        <a:xfrm xmlns:a="http://schemas.openxmlformats.org/drawingml/2006/main">
          <a:off x="2696" y="493059"/>
          <a:ext cx="1551395"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CA" sz="1100"/>
            <a:t>month-over-month</a:t>
          </a:r>
        </a:p>
      </cdr:txBody>
    </cdr:sp>
  </cdr:relSizeAnchor>
  <cdr:relSizeAnchor xmlns:cdr="http://schemas.openxmlformats.org/drawingml/2006/chartDrawing">
    <cdr:from>
      <cdr:x>0.65834</cdr:x>
      <cdr:y>0.13428</cdr:y>
    </cdr:from>
    <cdr:to>
      <cdr:x>1</cdr:x>
      <cdr:y>0.2095</cdr:y>
    </cdr:to>
    <cdr:sp macro="" textlink="">
      <cdr:nvSpPr>
        <cdr:cNvPr id="3" name="TextBox 1"/>
        <cdr:cNvSpPr txBox="1"/>
      </cdr:nvSpPr>
      <cdr:spPr>
        <a:xfrm xmlns:a="http://schemas.openxmlformats.org/drawingml/2006/main">
          <a:off x="2989274" y="493059"/>
          <a:ext cx="1551349"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a:r>
            <a:rPr lang="en-CA" sz="1100"/>
            <a:t>year-over-year</a:t>
          </a:r>
        </a:p>
      </cdr:txBody>
    </cdr:sp>
  </cdr:relSizeAnchor>
</c:userShapes>
</file>

<file path=xl/drawings/drawing3.xml><?xml version="1.0" encoding="utf-8"?>
<c:userShapes xmlns:c="http://schemas.openxmlformats.org/drawingml/2006/chart">
  <cdr:relSizeAnchor xmlns:cdr="http://schemas.openxmlformats.org/drawingml/2006/chartDrawing">
    <cdr:from>
      <cdr:x>0.01458</cdr:x>
      <cdr:y>0.13489</cdr:y>
    </cdr:from>
    <cdr:to>
      <cdr:x>0.35625</cdr:x>
      <cdr:y>0.21011</cdr:y>
    </cdr:to>
    <cdr:sp macro="" textlink="">
      <cdr:nvSpPr>
        <cdr:cNvPr id="2" name="TextBox 1"/>
        <cdr:cNvSpPr txBox="1"/>
      </cdr:nvSpPr>
      <cdr:spPr>
        <a:xfrm xmlns:a="http://schemas.openxmlformats.org/drawingml/2006/main">
          <a:off x="66675" y="495300"/>
          <a:ext cx="1562100"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thousands of persons</a:t>
          </a:r>
        </a:p>
      </cdr:txBody>
    </cdr:sp>
  </cdr:relSizeAnchor>
  <cdr:relSizeAnchor xmlns:cdr="http://schemas.openxmlformats.org/drawingml/2006/chartDrawing">
    <cdr:from>
      <cdr:x>0.65417</cdr:x>
      <cdr:y>0.13489</cdr:y>
    </cdr:from>
    <cdr:to>
      <cdr:x>0.99583</cdr:x>
      <cdr:y>0.21011</cdr:y>
    </cdr:to>
    <cdr:sp macro="" textlink="">
      <cdr:nvSpPr>
        <cdr:cNvPr id="3" name="TextBox 1"/>
        <cdr:cNvSpPr txBox="1"/>
      </cdr:nvSpPr>
      <cdr:spPr>
        <a:xfrm xmlns:a="http://schemas.openxmlformats.org/drawingml/2006/main">
          <a:off x="2990850" y="495300"/>
          <a:ext cx="1562100" cy="2762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4.xml><?xml version="1.0" encoding="utf-8"?>
<c:userShapes xmlns:c="http://schemas.openxmlformats.org/drawingml/2006/chart">
  <cdr:relSizeAnchor xmlns:cdr="http://schemas.openxmlformats.org/drawingml/2006/chartDrawing">
    <cdr:from>
      <cdr:x>0.01458</cdr:x>
      <cdr:y>0.13489</cdr:y>
    </cdr:from>
    <cdr:to>
      <cdr:x>0.35625</cdr:x>
      <cdr:y>0.21011</cdr:y>
    </cdr:to>
    <cdr:sp macro="" textlink="">
      <cdr:nvSpPr>
        <cdr:cNvPr id="2" name="TextBox 1"/>
        <cdr:cNvSpPr txBox="1"/>
      </cdr:nvSpPr>
      <cdr:spPr>
        <a:xfrm xmlns:a="http://schemas.openxmlformats.org/drawingml/2006/main">
          <a:off x="66675" y="495300"/>
          <a:ext cx="1562100"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thousands of persons</a:t>
          </a:r>
        </a:p>
      </cdr:txBody>
    </cdr:sp>
  </cdr:relSizeAnchor>
  <cdr:relSizeAnchor xmlns:cdr="http://schemas.openxmlformats.org/drawingml/2006/chartDrawing">
    <cdr:from>
      <cdr:x>0.65417</cdr:x>
      <cdr:y>0.13489</cdr:y>
    </cdr:from>
    <cdr:to>
      <cdr:x>0.99583</cdr:x>
      <cdr:y>0.21011</cdr:y>
    </cdr:to>
    <cdr:sp macro="" textlink="">
      <cdr:nvSpPr>
        <cdr:cNvPr id="3" name="TextBox 1"/>
        <cdr:cNvSpPr txBox="1"/>
      </cdr:nvSpPr>
      <cdr:spPr>
        <a:xfrm xmlns:a="http://schemas.openxmlformats.org/drawingml/2006/main">
          <a:off x="2990850" y="495300"/>
          <a:ext cx="1562100" cy="2762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5.xml><?xml version="1.0" encoding="utf-8"?>
<xdr:wsDr xmlns:xdr="http://schemas.openxmlformats.org/drawingml/2006/spreadsheetDrawing" xmlns:a="http://schemas.openxmlformats.org/drawingml/2006/main">
  <xdr:twoCellAnchor>
    <xdr:from>
      <xdr:col>8</xdr:col>
      <xdr:colOff>0</xdr:colOff>
      <xdr:row>1</xdr:row>
      <xdr:rowOff>148471</xdr:rowOff>
    </xdr:from>
    <xdr:to>
      <xdr:col>10</xdr:col>
      <xdr:colOff>480785</xdr:colOff>
      <xdr:row>1</xdr:row>
      <xdr:rowOff>577096</xdr:rowOff>
    </xdr:to>
    <xdr:sp macro="" textlink="">
      <xdr:nvSpPr>
        <xdr:cNvPr id="2" name="TextBox 1">
          <a:hlinkClick xmlns:r="http://schemas.openxmlformats.org/officeDocument/2006/relationships" r:id="rId1"/>
        </xdr:cNvPr>
        <xdr:cNvSpPr txBox="1"/>
      </xdr:nvSpPr>
      <xdr:spPr>
        <a:xfrm>
          <a:off x="8494059" y="574295"/>
          <a:ext cx="2004785"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Graphs</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customProperty" Target="../customProperty2.bin"/><Relationship Id="rId7" Type="http://schemas.openxmlformats.org/officeDocument/2006/relationships/drawing" Target="../drawings/drawing10.xml"/><Relationship Id="rId2" Type="http://schemas.openxmlformats.org/officeDocument/2006/relationships/customProperty" Target="../customProperty1.bin"/><Relationship Id="rId1" Type="http://schemas.openxmlformats.org/officeDocument/2006/relationships/printerSettings" Target="../printerSettings/printerSettings9.bin"/><Relationship Id="rId6" Type="http://schemas.openxmlformats.org/officeDocument/2006/relationships/customProperty" Target="../customProperty5.bin"/><Relationship Id="rId5" Type="http://schemas.openxmlformats.org/officeDocument/2006/relationships/customProperty" Target="../customProperty4.bin"/><Relationship Id="rId4"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sheetPr codeName="Sheet3"/>
  <dimension ref="A1:AI230"/>
  <sheetViews>
    <sheetView showGridLines="0" showRowColHeaders="0" tabSelected="1" zoomScale="75" zoomScaleNormal="75" workbookViewId="0">
      <selection activeCell="U1" sqref="U1"/>
    </sheetView>
  </sheetViews>
  <sheetFormatPr defaultColWidth="0" defaultRowHeight="15" zeroHeight="1"/>
  <cols>
    <col min="1" max="8" width="9.140625" style="175" customWidth="1"/>
    <col min="9" max="9" width="2.5703125" style="175" customWidth="1"/>
    <col min="10" max="17" width="9.140625" style="175" customWidth="1"/>
    <col min="18" max="18" width="3.140625" style="175" customWidth="1"/>
    <col min="19" max="25" width="9.140625" style="175" customWidth="1"/>
    <col min="26" max="26" width="8.28515625" style="175" customWidth="1"/>
    <col min="27" max="27" width="3.5703125" style="175" customWidth="1"/>
    <col min="28" max="35" width="9.140625" style="175" customWidth="1"/>
    <col min="36" max="16384" width="9.140625" style="175" hidden="1"/>
  </cols>
  <sheetData>
    <row r="1" spans="1:35" s="179" customFormat="1" ht="33.75">
      <c r="A1" s="377" t="str">
        <f ca="1">TEXT(TODAY()-60,"MMMM yyyy")</f>
        <v>November 2015</v>
      </c>
      <c r="B1" s="377"/>
      <c r="C1" s="377"/>
      <c r="D1" s="377"/>
      <c r="E1" s="377"/>
    </row>
    <row r="2" spans="1:35" s="179" customFormat="1" ht="52.5" customHeight="1">
      <c r="A2" s="178" t="s">
        <v>253</v>
      </c>
      <c r="V2" s="179" t="str">
        <f ca="1">CONCATENATE("Updated by Corporate Economics on ", TEXT(TODAY(),"mmmm dd, yyyy"))</f>
        <v>Updated by Corporate Economics on January 05, 2016</v>
      </c>
    </row>
    <row r="3" spans="1:35" ht="43.5" customHeight="1">
      <c r="A3" s="177" t="s">
        <v>199</v>
      </c>
      <c r="B3" s="176"/>
      <c r="C3" s="176"/>
      <c r="D3" s="176"/>
      <c r="E3" s="176"/>
      <c r="F3" s="176"/>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row>
    <row r="4" spans="1:35"/>
    <row r="5" spans="1:35"/>
    <row r="6" spans="1:35"/>
    <row r="7" spans="1:35"/>
    <row r="8" spans="1:35"/>
    <row r="9" spans="1:35"/>
    <row r="10" spans="1:35"/>
    <row r="11" spans="1:35"/>
    <row r="12" spans="1:35"/>
    <row r="13" spans="1:35"/>
    <row r="14" spans="1:35"/>
    <row r="15" spans="1:35"/>
    <row r="16" spans="1:35"/>
    <row r="17"/>
    <row r="18"/>
    <row r="19"/>
    <row r="20"/>
    <row r="21"/>
    <row r="22"/>
    <row r="23"/>
    <row r="24"/>
    <row r="25"/>
    <row r="26"/>
    <row r="27"/>
    <row r="28"/>
    <row r="29"/>
    <row r="30"/>
    <row r="31"/>
    <row r="32"/>
    <row r="33" spans="1:35"/>
    <row r="34" spans="1:35"/>
    <row r="35" spans="1:35"/>
    <row r="36" spans="1:35"/>
    <row r="37" spans="1:35"/>
    <row r="38" spans="1:35"/>
    <row r="39" spans="1:35"/>
    <row r="40" spans="1:35"/>
    <row r="41" spans="1:35"/>
    <row r="42" spans="1:35"/>
    <row r="43" spans="1:35"/>
    <row r="44" spans="1:35"/>
    <row r="45" spans="1:35"/>
    <row r="46" spans="1:35"/>
    <row r="47" spans="1:35" ht="43.5" customHeight="1">
      <c r="A47" s="177" t="s">
        <v>200</v>
      </c>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c r="AB47" s="176"/>
      <c r="AC47" s="176"/>
      <c r="AD47" s="176"/>
      <c r="AE47" s="176"/>
      <c r="AF47" s="176"/>
      <c r="AG47" s="176"/>
      <c r="AH47" s="176"/>
      <c r="AI47" s="176"/>
    </row>
    <row r="48" spans="1:35"/>
    <row r="49"/>
    <row r="50"/>
    <row r="51"/>
    <row r="52"/>
    <row r="53"/>
    <row r="54"/>
    <row r="55"/>
    <row r="56"/>
    <row r="57"/>
    <row r="58"/>
    <row r="59"/>
    <row r="60"/>
    <row r="61"/>
    <row r="62"/>
    <row r="63"/>
    <row r="64"/>
    <row r="65" spans="1:35"/>
    <row r="66" spans="1:35"/>
    <row r="67" spans="1:35"/>
    <row r="68" spans="1:35"/>
    <row r="69" spans="1:35"/>
    <row r="70" spans="1:35" ht="36">
      <c r="A70" s="177" t="s">
        <v>201</v>
      </c>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row>
    <row r="71" spans="1:35"/>
    <row r="72" spans="1:35"/>
    <row r="73" spans="1:35"/>
    <row r="74" spans="1:35"/>
    <row r="75" spans="1:35"/>
    <row r="76" spans="1:35"/>
    <row r="77" spans="1:35"/>
    <row r="78" spans="1:35"/>
    <row r="79" spans="1:35"/>
    <row r="80" spans="1:35"/>
    <row r="81" spans="1:35"/>
    <row r="82" spans="1:35"/>
    <row r="83" spans="1:35"/>
    <row r="84" spans="1:35"/>
    <row r="85" spans="1:35"/>
    <row r="86" spans="1:35"/>
    <row r="87" spans="1:35"/>
    <row r="88" spans="1:35"/>
    <row r="89" spans="1:35"/>
    <row r="90" spans="1:35"/>
    <row r="91" spans="1:35"/>
    <row r="92" spans="1:35"/>
    <row r="93" spans="1:35" ht="36">
      <c r="A93" s="177" t="s">
        <v>207</v>
      </c>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row>
    <row r="94" spans="1:35"/>
    <row r="95" spans="1:35"/>
    <row r="96" spans="1:35"/>
    <row r="97"/>
    <row r="98"/>
    <row r="99"/>
    <row r="100"/>
    <row r="101"/>
    <row r="102"/>
    <row r="103"/>
    <row r="104"/>
    <row r="105"/>
    <row r="106"/>
    <row r="107"/>
    <row r="108"/>
    <row r="109"/>
    <row r="110"/>
    <row r="111"/>
    <row r="112"/>
    <row r="113" spans="1:35"/>
    <row r="114" spans="1:35"/>
    <row r="115" spans="1:35"/>
    <row r="116" spans="1:35" ht="36">
      <c r="A116" s="177" t="s">
        <v>206</v>
      </c>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row>
    <row r="117" spans="1:35"/>
    <row r="118" spans="1:35"/>
    <row r="119" spans="1:35"/>
    <row r="120" spans="1:35"/>
    <row r="121" spans="1:35"/>
    <row r="122" spans="1:35"/>
    <row r="123" spans="1:35"/>
    <row r="124" spans="1:35"/>
    <row r="125" spans="1:35"/>
    <row r="126" spans="1:35"/>
    <row r="127" spans="1:35"/>
    <row r="128" spans="1:3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spans="1:35"/>
    <row r="178" spans="1:35"/>
    <row r="179" spans="1:35"/>
    <row r="180" spans="1:35"/>
    <row r="181" spans="1:35" ht="36">
      <c r="A181" s="177" t="s">
        <v>208</v>
      </c>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row>
    <row r="182" spans="1:35"/>
    <row r="183" spans="1:35"/>
    <row r="184" spans="1:35"/>
    <row r="185" spans="1:35"/>
    <row r="186" spans="1:35"/>
    <row r="187" spans="1:35"/>
    <row r="188" spans="1:35"/>
    <row r="189" spans="1:35"/>
    <row r="190" spans="1:35"/>
    <row r="191" spans="1:35"/>
    <row r="192" spans="1:35"/>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spans="1:35"/>
    <row r="226" spans="1:35" s="375" customFormat="1" ht="21">
      <c r="A226" s="374" t="s">
        <v>296</v>
      </c>
      <c r="B226" s="374"/>
      <c r="C226" s="374"/>
      <c r="D226" s="374"/>
      <c r="E226" s="374"/>
      <c r="F226" s="374"/>
      <c r="G226" s="374"/>
      <c r="H226" s="374"/>
      <c r="I226" s="374"/>
      <c r="J226" s="374"/>
      <c r="K226" s="374"/>
      <c r="L226" s="374"/>
      <c r="M226" s="374"/>
      <c r="N226" s="374"/>
      <c r="O226" s="374"/>
      <c r="P226" s="374"/>
      <c r="Q226" s="374"/>
      <c r="R226" s="374"/>
      <c r="S226" s="374"/>
      <c r="T226" s="374"/>
      <c r="U226" s="374"/>
      <c r="V226" s="374"/>
      <c r="W226" s="374"/>
      <c r="X226" s="374"/>
      <c r="Y226" s="374"/>
      <c r="Z226" s="374"/>
      <c r="AA226" s="374"/>
      <c r="AB226" s="374"/>
      <c r="AC226" s="374"/>
      <c r="AD226" s="374"/>
      <c r="AE226" s="374"/>
      <c r="AF226" s="374"/>
      <c r="AG226" s="374"/>
      <c r="AH226" s="374"/>
      <c r="AI226" s="374"/>
    </row>
    <row r="227" spans="1:35">
      <c r="A227" s="372"/>
      <c r="B227" s="372"/>
      <c r="C227" s="372"/>
      <c r="D227" s="372"/>
      <c r="E227" s="372"/>
      <c r="F227" s="372"/>
      <c r="G227" s="372"/>
      <c r="H227" s="372"/>
      <c r="I227" s="372"/>
      <c r="J227" s="372"/>
      <c r="K227" s="372"/>
      <c r="L227" s="372"/>
      <c r="M227" s="372"/>
      <c r="N227" s="372"/>
      <c r="O227" s="372"/>
      <c r="P227" s="372"/>
      <c r="Q227" s="372"/>
      <c r="R227" s="372"/>
      <c r="S227" s="372"/>
      <c r="T227" s="372"/>
      <c r="U227" s="372"/>
      <c r="V227" s="372"/>
      <c r="W227" s="372"/>
      <c r="X227" s="372"/>
      <c r="Y227" s="372"/>
      <c r="Z227" s="372"/>
      <c r="AA227" s="372"/>
      <c r="AB227" s="372"/>
      <c r="AC227" s="372"/>
      <c r="AD227" s="372"/>
      <c r="AE227" s="372"/>
      <c r="AF227" s="372"/>
      <c r="AG227" s="372"/>
      <c r="AH227" s="372"/>
      <c r="AI227" s="372"/>
    </row>
    <row r="228" spans="1:35">
      <c r="A228" s="372"/>
      <c r="B228" s="372"/>
      <c r="C228" s="372"/>
      <c r="D228" s="372"/>
      <c r="E228" s="372"/>
      <c r="F228" s="372"/>
      <c r="G228" s="372"/>
      <c r="H228" s="372"/>
      <c r="I228" s="372"/>
      <c r="J228" s="372"/>
      <c r="K228" s="372"/>
      <c r="L228" s="372"/>
      <c r="M228" s="372"/>
      <c r="N228" s="372"/>
      <c r="O228" s="372"/>
      <c r="P228" s="372"/>
      <c r="Q228" s="372"/>
      <c r="R228" s="372"/>
      <c r="S228" s="372"/>
      <c r="T228" s="372"/>
      <c r="U228" s="372"/>
      <c r="V228" s="372"/>
      <c r="W228" s="372"/>
      <c r="X228" s="372"/>
      <c r="Y228" s="372"/>
      <c r="Z228" s="372"/>
      <c r="AA228" s="372"/>
      <c r="AB228" s="372"/>
      <c r="AC228" s="372"/>
      <c r="AD228" s="372"/>
      <c r="AE228" s="372"/>
      <c r="AF228" s="372"/>
      <c r="AG228" s="372"/>
      <c r="AH228" s="372"/>
      <c r="AI228" s="372"/>
    </row>
    <row r="229" spans="1:35">
      <c r="A229" s="372"/>
      <c r="B229" s="372"/>
      <c r="C229" s="372"/>
      <c r="D229" s="372"/>
      <c r="E229" s="372"/>
      <c r="F229" s="372"/>
      <c r="G229" s="372"/>
      <c r="H229" s="372"/>
      <c r="I229" s="372"/>
      <c r="J229" s="372"/>
      <c r="K229" s="372"/>
      <c r="L229" s="372"/>
      <c r="M229" s="372"/>
      <c r="N229" s="372"/>
      <c r="O229" s="372"/>
      <c r="P229" s="372"/>
      <c r="Q229" s="372"/>
      <c r="R229" s="372"/>
      <c r="S229" s="372"/>
      <c r="T229" s="372"/>
      <c r="U229" s="372"/>
      <c r="V229" s="372"/>
      <c r="W229" s="372"/>
      <c r="X229" s="372"/>
      <c r="Y229" s="372"/>
      <c r="Z229" s="372"/>
      <c r="AA229" s="372"/>
      <c r="AB229" s="372"/>
      <c r="AC229" s="372"/>
      <c r="AD229" s="372"/>
      <c r="AE229" s="372"/>
      <c r="AF229" s="372"/>
      <c r="AG229" s="372"/>
      <c r="AH229" s="372"/>
      <c r="AI229" s="372"/>
    </row>
    <row r="230" spans="1:35">
      <c r="A230" s="372"/>
      <c r="B230" s="372"/>
      <c r="C230" s="372"/>
      <c r="D230" s="372"/>
      <c r="E230" s="372"/>
      <c r="F230" s="372"/>
      <c r="G230" s="372"/>
      <c r="H230" s="372"/>
      <c r="I230" s="372"/>
      <c r="J230" s="372"/>
      <c r="K230" s="372"/>
      <c r="L230" s="372"/>
      <c r="M230" s="372"/>
      <c r="N230" s="372"/>
      <c r="O230" s="372"/>
      <c r="P230" s="372"/>
      <c r="Q230" s="372"/>
      <c r="R230" s="372"/>
      <c r="S230" s="372"/>
      <c r="T230" s="372"/>
      <c r="U230" s="372"/>
      <c r="V230" s="372"/>
      <c r="W230" s="372"/>
      <c r="X230" s="372"/>
      <c r="Y230" s="372"/>
      <c r="Z230" s="372"/>
      <c r="AA230" s="372"/>
      <c r="AB230" s="372"/>
      <c r="AC230" s="372"/>
      <c r="AD230" s="372"/>
      <c r="AE230" s="372"/>
      <c r="AF230" s="372"/>
      <c r="AG230" s="372"/>
      <c r="AH230" s="372"/>
      <c r="AI230" s="372"/>
    </row>
  </sheetData>
  <sheetProtection password="EEC8" sheet="1" objects="1" scenarios="1"/>
  <customSheetViews>
    <customSheetView guid="{FA1935AF-95D5-4828-97AD-FE9D4CD44601}" scale="80" showGridLines="0" showRowCol="0" hiddenRows="1" hiddenColumns="1"/>
  </customSheetViews>
  <mergeCells count="1">
    <mergeCell ref="A1:E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sheetPr codeName="Sheet1">
    <tabColor rgb="FFFF0000"/>
  </sheetPr>
  <dimension ref="A1:V48"/>
  <sheetViews>
    <sheetView showGridLines="0" showRowColHeaders="0" zoomScale="75" zoomScaleNormal="75" workbookViewId="0">
      <selection activeCell="Q1" sqref="Q1"/>
    </sheetView>
  </sheetViews>
  <sheetFormatPr defaultColWidth="0" defaultRowHeight="15" zeroHeight="1"/>
  <cols>
    <col min="1" max="1" width="57.28515625" style="179" customWidth="1"/>
    <col min="2" max="4" width="9.28515625" style="179" customWidth="1"/>
    <col min="5" max="18" width="11.42578125" style="179" customWidth="1"/>
    <col min="19" max="16384" width="9.140625" style="179" hidden="1"/>
  </cols>
  <sheetData>
    <row r="1" spans="1:22" ht="33.75">
      <c r="A1" s="376" t="str">
        <f ca="1">TEXT(TODAY()-60,"MMMM yyyy")</f>
        <v>November 2015</v>
      </c>
    </row>
    <row r="2" spans="1:22" ht="52.5" customHeight="1">
      <c r="A2" s="178" t="s">
        <v>253</v>
      </c>
      <c r="M2" s="179" t="str">
        <f ca="1">CONCATENATE("Updated by Corporate Economics on ", TEXT(TODAY(),"mmmm dd, yyyy"))</f>
        <v>Updated by Corporate Economics on January 05, 2016</v>
      </c>
      <c r="V2" s="179" t="str">
        <f ca="1">CONCATENATE("Updated by Corporate Economics on ", TEXT(TODAY(),"mmmm dd, yyyy"))</f>
        <v>Updated by Corporate Economics on January 05, 2016</v>
      </c>
    </row>
    <row r="3" spans="1:22" ht="6" customHeight="1" thickBot="1">
      <c r="A3" s="290"/>
      <c r="B3" s="290"/>
      <c r="C3" s="290"/>
      <c r="D3" s="290"/>
      <c r="E3" s="290"/>
      <c r="F3" s="290"/>
      <c r="G3" s="290"/>
      <c r="H3" s="290"/>
      <c r="I3" s="290"/>
      <c r="J3" s="290"/>
      <c r="K3" s="290"/>
      <c r="L3" s="290"/>
      <c r="M3" s="290"/>
      <c r="N3" s="290"/>
      <c r="O3" s="290"/>
      <c r="P3" s="290"/>
      <c r="Q3" s="290"/>
      <c r="R3" s="290"/>
    </row>
    <row r="4" spans="1:22" ht="15.75" thickBot="1">
      <c r="A4" s="271"/>
      <c r="B4" s="292">
        <f>'new annual'!C1</f>
        <v>40909</v>
      </c>
      <c r="C4" s="293">
        <f>'new annual'!D1</f>
        <v>41275</v>
      </c>
      <c r="D4" s="294">
        <f>'new annual'!E1</f>
        <v>41640</v>
      </c>
      <c r="E4" s="291">
        <f>New_Transpose_DataDG!C1</f>
        <v>41913</v>
      </c>
      <c r="F4" s="291">
        <f>New_Transpose_DataDG!D1</f>
        <v>41944</v>
      </c>
      <c r="G4" s="291">
        <f>New_Transpose_DataDG!E1</f>
        <v>41974</v>
      </c>
      <c r="H4" s="291">
        <f>New_Transpose_DataDG!F1</f>
        <v>42005</v>
      </c>
      <c r="I4" s="291">
        <f>New_Transpose_DataDG!G1</f>
        <v>42036</v>
      </c>
      <c r="J4" s="291">
        <f>New_Transpose_DataDG!H1</f>
        <v>42064</v>
      </c>
      <c r="K4" s="291">
        <f>New_Transpose_DataDG!I1</f>
        <v>42095</v>
      </c>
      <c r="L4" s="291">
        <f>New_Transpose_DataDG!J1</f>
        <v>42125</v>
      </c>
      <c r="M4" s="291">
        <f>New_Transpose_DataDG!K1</f>
        <v>42156</v>
      </c>
      <c r="N4" s="291">
        <f>New_Transpose_DataDG!L1</f>
        <v>42186</v>
      </c>
      <c r="O4" s="291">
        <f>New_Transpose_DataDG!M1</f>
        <v>42217</v>
      </c>
      <c r="P4" s="291">
        <f>New_Transpose_DataDG!N1</f>
        <v>42248</v>
      </c>
      <c r="Q4" s="291">
        <f>New_Transpose_DataDG!O1</f>
        <v>42278</v>
      </c>
      <c r="R4" s="295">
        <f>New_Transpose_DataDG!P1</f>
        <v>42309</v>
      </c>
    </row>
    <row r="5" spans="1:22" ht="15.75" thickBot="1">
      <c r="A5" s="303" t="s">
        <v>199</v>
      </c>
      <c r="B5" s="304"/>
      <c r="C5" s="304"/>
      <c r="D5" s="304"/>
      <c r="E5" s="305"/>
      <c r="F5" s="305"/>
      <c r="G5" s="305"/>
      <c r="H5" s="305"/>
      <c r="I5" s="305"/>
      <c r="J5" s="305"/>
      <c r="K5" s="305"/>
      <c r="L5" s="305"/>
      <c r="M5" s="305"/>
      <c r="N5" s="305"/>
      <c r="O5" s="305"/>
      <c r="P5" s="305"/>
      <c r="Q5" s="305"/>
      <c r="R5" s="306"/>
    </row>
    <row r="6" spans="1:22">
      <c r="A6" s="296" t="s">
        <v>284</v>
      </c>
      <c r="B6" s="272">
        <f>'new annual'!C2/100</f>
        <v>4.8333333333333332E-2</v>
      </c>
      <c r="C6" s="273">
        <f>'new annual'!D2/100</f>
        <v>4.791666666666667E-2</v>
      </c>
      <c r="D6" s="274">
        <f>'new annual'!E2/100</f>
        <v>4.9416666666666671E-2</v>
      </c>
      <c r="E6" s="273">
        <f>New_Transpose_DataDG!C2/100</f>
        <v>4.7E-2</v>
      </c>
      <c r="F6" s="273">
        <f>New_Transpose_DataDG!D2/100</f>
        <v>4.2000000000000003E-2</v>
      </c>
      <c r="G6" s="273">
        <f>New_Transpose_DataDG!E2/100</f>
        <v>4.4000000000000004E-2</v>
      </c>
      <c r="H6" s="273">
        <f>New_Transpose_DataDG!F2/100</f>
        <v>4.4000000000000004E-2</v>
      </c>
      <c r="I6" s="273">
        <f>New_Transpose_DataDG!G2/100</f>
        <v>4.9000000000000002E-2</v>
      </c>
      <c r="J6" s="273">
        <f>New_Transpose_DataDG!H2/100</f>
        <v>5.5E-2</v>
      </c>
      <c r="K6" s="273">
        <f>New_Transpose_DataDG!I2/100</f>
        <v>5.7000000000000002E-2</v>
      </c>
      <c r="L6" s="273">
        <f>New_Transpose_DataDG!J2/100</f>
        <v>5.7999999999999996E-2</v>
      </c>
      <c r="M6" s="273">
        <f>New_Transpose_DataDG!K2/100</f>
        <v>6.0999999999999999E-2</v>
      </c>
      <c r="N6" s="273">
        <f>New_Transpose_DataDG!L2/100</f>
        <v>6.8000000000000005E-2</v>
      </c>
      <c r="O6" s="273">
        <f>New_Transpose_DataDG!M2/100</f>
        <v>6.9000000000000006E-2</v>
      </c>
      <c r="P6" s="273">
        <f>New_Transpose_DataDG!N2/100</f>
        <v>6.9000000000000006E-2</v>
      </c>
      <c r="Q6" s="273">
        <f>New_Transpose_DataDG!O2/100</f>
        <v>6.7000000000000004E-2</v>
      </c>
      <c r="R6" s="274">
        <f>New_Transpose_DataDG!P2/100</f>
        <v>6.7000000000000004E-2</v>
      </c>
    </row>
    <row r="7" spans="1:22" s="320" customFormat="1">
      <c r="A7" s="316" t="s">
        <v>285</v>
      </c>
      <c r="B7" s="317">
        <f>'new annual'!C3/100</f>
        <v>7.3249999999999982E-2</v>
      </c>
      <c r="C7" s="318">
        <f>'new annual'!D3/100</f>
        <v>7.0666666666666669E-2</v>
      </c>
      <c r="D7" s="319">
        <f>'new annual'!E3/100</f>
        <v>6.9666666666666655E-2</v>
      </c>
      <c r="E7" s="318">
        <f>New_Transpose_DataDG!C3/100</f>
        <v>6.6000000000000003E-2</v>
      </c>
      <c r="F7" s="318">
        <f>New_Transpose_DataDG!D3/100</f>
        <v>6.2E-2</v>
      </c>
      <c r="G7" s="318">
        <f>New_Transpose_DataDG!E3/100</f>
        <v>6.2E-2</v>
      </c>
      <c r="H7" s="318">
        <f>New_Transpose_DataDG!F3/100</f>
        <v>6.5000000000000002E-2</v>
      </c>
      <c r="I7" s="318">
        <f>New_Transpose_DataDG!G3/100</f>
        <v>6.8000000000000005E-2</v>
      </c>
      <c r="J7" s="318">
        <f>New_Transpose_DataDG!H3/100</f>
        <v>7.2000000000000008E-2</v>
      </c>
      <c r="K7" s="318">
        <f>New_Transpose_DataDG!I3/100</f>
        <v>7.2000000000000008E-2</v>
      </c>
      <c r="L7" s="318">
        <f>New_Transpose_DataDG!J3/100</f>
        <v>7.2000000000000008E-2</v>
      </c>
      <c r="M7" s="318">
        <f>New_Transpose_DataDG!K3/100</f>
        <v>6.9000000000000006E-2</v>
      </c>
      <c r="N7" s="318">
        <f>New_Transpose_DataDG!L3/100</f>
        <v>6.9000000000000006E-2</v>
      </c>
      <c r="O7" s="318">
        <f>New_Transpose_DataDG!M3/100</f>
        <v>7.0000000000000007E-2</v>
      </c>
      <c r="P7" s="318">
        <f>New_Transpose_DataDG!N3/100</f>
        <v>7.0000000000000007E-2</v>
      </c>
      <c r="Q7" s="318">
        <f>New_Transpose_DataDG!O3/100</f>
        <v>6.8000000000000005E-2</v>
      </c>
      <c r="R7" s="319">
        <f>New_Transpose_DataDG!P3/100</f>
        <v>6.4000000000000001E-2</v>
      </c>
    </row>
    <row r="8" spans="1:22">
      <c r="A8" s="296" t="s">
        <v>290</v>
      </c>
      <c r="B8" s="275">
        <f>'new annual'!C4</f>
        <v>810.75</v>
      </c>
      <c r="C8" s="276">
        <f>'new annual'!D4</f>
        <v>835.95833333333337</v>
      </c>
      <c r="D8" s="277">
        <f>'new annual'!E4</f>
        <v>855.27499999999998</v>
      </c>
      <c r="E8" s="276">
        <f>New_Transpose_DataDG!C4</f>
        <v>861.1</v>
      </c>
      <c r="F8" s="276">
        <f>New_Transpose_DataDG!D4</f>
        <v>861.8</v>
      </c>
      <c r="G8" s="276">
        <f>New_Transpose_DataDG!E4</f>
        <v>864.6</v>
      </c>
      <c r="H8" s="276">
        <f>New_Transpose_DataDG!F4</f>
        <v>871.1</v>
      </c>
      <c r="I8" s="276">
        <f>New_Transpose_DataDG!G4</f>
        <v>871.4</v>
      </c>
      <c r="J8" s="276">
        <f>New_Transpose_DataDG!H4</f>
        <v>869.5</v>
      </c>
      <c r="K8" s="276">
        <f>New_Transpose_DataDG!I4</f>
        <v>877</v>
      </c>
      <c r="L8" s="276">
        <f>New_Transpose_DataDG!J4</f>
        <v>884.5</v>
      </c>
      <c r="M8" s="276">
        <f>New_Transpose_DataDG!K4</f>
        <v>891.1</v>
      </c>
      <c r="N8" s="276">
        <f>New_Transpose_DataDG!L4</f>
        <v>889.8</v>
      </c>
      <c r="O8" s="276">
        <f>New_Transpose_DataDG!M4</f>
        <v>888.5</v>
      </c>
      <c r="P8" s="276">
        <f>New_Transpose_DataDG!N4</f>
        <v>886.7</v>
      </c>
      <c r="Q8" s="276">
        <f>New_Transpose_DataDG!O4</f>
        <v>876</v>
      </c>
      <c r="R8" s="277">
        <f>New_Transpose_DataDG!P4</f>
        <v>867.3</v>
      </c>
    </row>
    <row r="9" spans="1:22" s="320" customFormat="1" ht="26.25">
      <c r="A9" s="321" t="s">
        <v>288</v>
      </c>
      <c r="B9" s="322">
        <f>'new annual'!C5</f>
        <v>30255</v>
      </c>
      <c r="C9" s="323">
        <f>'new annual'!D5</f>
        <v>30128.333333333332</v>
      </c>
      <c r="D9" s="324">
        <f>'new annual'!E5</f>
        <v>30241.666666666668</v>
      </c>
      <c r="E9" s="323">
        <f>New_Transpose_DataDG!C5</f>
        <v>29580</v>
      </c>
      <c r="F9" s="323">
        <f>New_Transpose_DataDG!D5</f>
        <v>30270</v>
      </c>
      <c r="G9" s="323">
        <f>New_Transpose_DataDG!E5</f>
        <v>31220</v>
      </c>
      <c r="H9" s="323">
        <f>New_Transpose_DataDG!F5</f>
        <v>33390</v>
      </c>
      <c r="I9" s="323">
        <f>New_Transpose_DataDG!G5</f>
        <v>36410</v>
      </c>
      <c r="J9" s="323">
        <f>New_Transpose_DataDG!H5</f>
        <v>40330</v>
      </c>
      <c r="K9" s="323">
        <f>New_Transpose_DataDG!I5</f>
        <v>44600</v>
      </c>
      <c r="L9" s="323">
        <f>New_Transpose_DataDG!J5</f>
        <v>49070</v>
      </c>
      <c r="M9" s="323">
        <f>New_Transpose_DataDG!K5</f>
        <v>52170</v>
      </c>
      <c r="N9" s="323">
        <f>New_Transpose_DataDG!L5</f>
        <v>53250</v>
      </c>
      <c r="O9" s="323">
        <f>New_Transpose_DataDG!M5</f>
        <v>53470</v>
      </c>
      <c r="P9" s="323">
        <f>New_Transpose_DataDG!N5</f>
        <v>57950</v>
      </c>
      <c r="Q9" s="335">
        <f>New_Transpose_DataDG!O5</f>
        <v>59750</v>
      </c>
      <c r="R9" s="336" t="e">
        <f>New_Transpose_DataDG!P5</f>
        <v>#N/A</v>
      </c>
    </row>
    <row r="10" spans="1:22">
      <c r="A10" s="296" t="s">
        <v>286</v>
      </c>
      <c r="B10" s="272">
        <f>'new annual'!C6/100</f>
        <v>-0.21636088927260955</v>
      </c>
      <c r="C10" s="273">
        <f>'new annual'!D6/100</f>
        <v>-4.1866358177712337E-3</v>
      </c>
      <c r="D10" s="274">
        <f>'new annual'!E6/100</f>
        <v>3.7616861204847751E-3</v>
      </c>
      <c r="E10" s="273">
        <f>New_Transpose_DataDG!C6/100</f>
        <v>-2.0854021847070525E-2</v>
      </c>
      <c r="F10" s="273">
        <f>New_Transpose_DataDG!D6/100</f>
        <v>-1.8164125851443447E-2</v>
      </c>
      <c r="G10" s="273">
        <f>New_Transpose_DataDG!E6/100</f>
        <v>-1.5141955835962118E-2</v>
      </c>
      <c r="H10" s="273">
        <f>New_Transpose_DataDG!F6/100</f>
        <v>3.3746130030959831E-2</v>
      </c>
      <c r="I10" s="273">
        <f>New_Transpose_DataDG!G6/100</f>
        <v>0.14785624211853721</v>
      </c>
      <c r="J10" s="273">
        <f>New_Transpose_DataDG!H6/100</f>
        <v>0.26585059635907093</v>
      </c>
      <c r="K10" s="273">
        <f>New_Transpose_DataDG!I6/100</f>
        <v>0.47049126277612929</v>
      </c>
      <c r="L10" s="273">
        <f>New_Transpose_DataDG!J6/100</f>
        <v>0.68105515587529974</v>
      </c>
      <c r="M10" s="273">
        <f>New_Transpose_DataDG!K6/100</f>
        <v>0.79586919104991405</v>
      </c>
      <c r="N10" s="273">
        <f>New_Transpose_DataDG!L6/100</f>
        <v>0.80876358695652173</v>
      </c>
      <c r="O10" s="273">
        <f>New_Transpose_DataDG!M6/100</f>
        <v>0.85724209795067741</v>
      </c>
      <c r="P10" s="273">
        <f>New_Transpose_DataDG!N6/100</f>
        <v>0.98799313893653506</v>
      </c>
      <c r="Q10" s="337">
        <f>New_Transpose_DataDG!O6/100</f>
        <v>1.0199459093982419</v>
      </c>
      <c r="R10" s="338" t="e">
        <f>New_Transpose_DataDG!P6/100</f>
        <v>#N/A</v>
      </c>
    </row>
    <row r="11" spans="1:22" s="320" customFormat="1" ht="26.25">
      <c r="A11" s="321" t="s">
        <v>287</v>
      </c>
      <c r="B11" s="322">
        <f>'new annual'!C7</f>
        <v>9688.3333333333339</v>
      </c>
      <c r="C11" s="323">
        <f>'new annual'!D7</f>
        <v>10043.333333333334</v>
      </c>
      <c r="D11" s="324">
        <f>'new annual'!E7</f>
        <v>10004.166666666666</v>
      </c>
      <c r="E11" s="323">
        <f>New_Transpose_DataDG!C7</f>
        <v>9700</v>
      </c>
      <c r="F11" s="323">
        <f>New_Transpose_DataDG!D7</f>
        <v>9930</v>
      </c>
      <c r="G11" s="323">
        <f>New_Transpose_DataDG!E7</f>
        <v>10140</v>
      </c>
      <c r="H11" s="323">
        <f>New_Transpose_DataDG!F7</f>
        <v>10670</v>
      </c>
      <c r="I11" s="323">
        <f>New_Transpose_DataDG!G7</f>
        <v>11320</v>
      </c>
      <c r="J11" s="323">
        <f>New_Transpose_DataDG!H7</f>
        <v>12620</v>
      </c>
      <c r="K11" s="323">
        <f>New_Transpose_DataDG!I7</f>
        <v>13840</v>
      </c>
      <c r="L11" s="323">
        <f>New_Transpose_DataDG!J7</f>
        <v>15330</v>
      </c>
      <c r="M11" s="323">
        <f>New_Transpose_DataDG!K7</f>
        <v>16490</v>
      </c>
      <c r="N11" s="323">
        <f>New_Transpose_DataDG!L7</f>
        <v>16930</v>
      </c>
      <c r="O11" s="323">
        <f>New_Transpose_DataDG!M7</f>
        <v>17580</v>
      </c>
      <c r="P11" s="323">
        <f>New_Transpose_DataDG!N7</f>
        <v>18830</v>
      </c>
      <c r="Q11" s="335">
        <f>New_Transpose_DataDG!O7</f>
        <v>19530</v>
      </c>
      <c r="R11" s="336" t="e">
        <f>New_Transpose_DataDG!P7</f>
        <v>#N/A</v>
      </c>
    </row>
    <row r="12" spans="1:22">
      <c r="A12" s="296" t="s">
        <v>286</v>
      </c>
      <c r="B12" s="272">
        <f>'new annual'!C8/100</f>
        <v>-0.20309822468983474</v>
      </c>
      <c r="C12" s="273">
        <f>'new annual'!D8/100</f>
        <v>3.6642009289523436E-2</v>
      </c>
      <c r="D12" s="274">
        <f>'new annual'!E8/100</f>
        <v>-3.8997676734152664E-3</v>
      </c>
      <c r="E12" s="273">
        <f>New_Transpose_DataDG!C8/100</f>
        <v>-2.7081243731193583E-2</v>
      </c>
      <c r="F12" s="273">
        <f>New_Transpose_DataDG!D8/100</f>
        <v>-1.9743336623889385E-2</v>
      </c>
      <c r="G12" s="273">
        <f>New_Transpose_DataDG!E8/100</f>
        <v>-3.3365109628217371E-2</v>
      </c>
      <c r="H12" s="273">
        <f>New_Transpose_DataDG!F8/100</f>
        <v>-5.5917986952469523E-3</v>
      </c>
      <c r="I12" s="273">
        <f>New_Transpose_DataDG!G8/100</f>
        <v>6.3909774436090139E-2</v>
      </c>
      <c r="J12" s="273">
        <f>New_Transpose_DataDG!H8/100</f>
        <v>0.18832391713747643</v>
      </c>
      <c r="K12" s="273">
        <f>New_Transpose_DataDG!I8/100</f>
        <v>0.36220472440944884</v>
      </c>
      <c r="L12" s="273">
        <f>New_Transpose_DataDG!J8/100</f>
        <v>0.5610997963340123</v>
      </c>
      <c r="M12" s="273">
        <f>New_Transpose_DataDG!K8/100</f>
        <v>0.70880829015544033</v>
      </c>
      <c r="N12" s="273">
        <f>New_Transpose_DataDG!L8/100</f>
        <v>0.76354166666666656</v>
      </c>
      <c r="O12" s="273">
        <f>New_Transpose_DataDG!M8/100</f>
        <v>0.85835095137420714</v>
      </c>
      <c r="P12" s="273">
        <f>New_Transpose_DataDG!N8/100</f>
        <v>0.9614583333333333</v>
      </c>
      <c r="Q12" s="337">
        <f>New_Transpose_DataDG!O8/100</f>
        <v>1.0134020618556701</v>
      </c>
      <c r="R12" s="338" t="e">
        <f>New_Transpose_DataDG!P8/100</f>
        <v>#N/A</v>
      </c>
    </row>
    <row r="13" spans="1:22" s="320" customFormat="1">
      <c r="A13" s="316" t="s">
        <v>289</v>
      </c>
      <c r="B13" s="325">
        <f>'new annual'!C9</f>
        <v>1120.2249999999999</v>
      </c>
      <c r="C13" s="326">
        <f>'new annual'!D9</f>
        <v>1156.6859999999999</v>
      </c>
      <c r="D13" s="327">
        <f>'new annual'!E9</f>
        <v>1195.194</v>
      </c>
      <c r="E13" s="326">
        <f>New_Transpose_DataDG!C9</f>
        <v>1213.0545</v>
      </c>
      <c r="F13" s="326">
        <f>New_Transpose_DataDG!D9</f>
        <v>1216.03125</v>
      </c>
      <c r="G13" s="326">
        <f>New_Transpose_DataDG!E9</f>
        <v>1219.008</v>
      </c>
      <c r="H13" s="326">
        <f>New_Transpose_DataDG!F9</f>
        <v>1221.9847500000001</v>
      </c>
      <c r="I13" s="326">
        <f>New_Transpose_DataDG!G9</f>
        <v>1224.9614999999999</v>
      </c>
      <c r="J13" s="326">
        <f>New_Transpose_DataDG!H9</f>
        <v>1227.9382499999999</v>
      </c>
      <c r="K13" s="326">
        <f>New_Transpose_DataDG!I9</f>
        <v>1230.915</v>
      </c>
      <c r="L13" s="326">
        <f>New_Transpose_DataDG!J9</f>
        <v>1232.5660844074582</v>
      </c>
      <c r="M13" s="326">
        <f>New_Transpose_DataDG!K9</f>
        <v>1237.2685057349177</v>
      </c>
      <c r="N13" s="326">
        <f>New_Transpose_DataDG!L9</f>
        <v>1239.8782033269704</v>
      </c>
      <c r="O13" s="326">
        <f>New_Transpose_DataDG!M9</f>
        <v>1242.9153189859649</v>
      </c>
      <c r="P13" s="326">
        <f>New_Transpose_DataDG!N9</f>
        <v>1244.7559074824624</v>
      </c>
      <c r="Q13" s="339">
        <f>New_Transpose_DataDG!O9</f>
        <v>1247.6177733622305</v>
      </c>
      <c r="R13" s="340">
        <f>New_Transpose_DataDG!P9</f>
        <v>1249.7252062211603</v>
      </c>
    </row>
    <row r="14" spans="1:22" s="309" customFormat="1">
      <c r="A14" s="310" t="s">
        <v>200</v>
      </c>
      <c r="B14" s="315"/>
      <c r="C14" s="315"/>
      <c r="D14" s="315"/>
      <c r="E14" s="315"/>
      <c r="F14" s="314"/>
      <c r="G14" s="314"/>
      <c r="H14" s="314"/>
      <c r="I14" s="314"/>
      <c r="J14" s="314"/>
      <c r="K14" s="314"/>
      <c r="L14" s="314"/>
      <c r="M14" s="314"/>
      <c r="N14" s="314"/>
      <c r="O14" s="314"/>
      <c r="P14" s="314"/>
      <c r="Q14" s="341"/>
      <c r="R14" s="342"/>
    </row>
    <row r="15" spans="1:22">
      <c r="A15" s="296" t="s">
        <v>281</v>
      </c>
      <c r="B15" s="281">
        <f>'new annual'!C10</f>
        <v>94.110833333333332</v>
      </c>
      <c r="C15" s="282">
        <f>'new annual'!D10</f>
        <v>97.90583333333332</v>
      </c>
      <c r="D15" s="283">
        <f>'new annual'!E10</f>
        <v>93.258333333333326</v>
      </c>
      <c r="E15" s="282">
        <f>New_Transpose_DataDG!C10</f>
        <v>84.4</v>
      </c>
      <c r="F15" s="282">
        <f>New_Transpose_DataDG!D10</f>
        <v>75.790000000000006</v>
      </c>
      <c r="G15" s="282">
        <f>New_Transpose_DataDG!E10</f>
        <v>59.29</v>
      </c>
      <c r="H15" s="282">
        <f>New_Transpose_DataDG!F10</f>
        <v>47.22</v>
      </c>
      <c r="I15" s="282">
        <f>New_Transpose_DataDG!G10</f>
        <v>50.58</v>
      </c>
      <c r="J15" s="282">
        <f>New_Transpose_DataDG!H10</f>
        <v>47.82</v>
      </c>
      <c r="K15" s="282">
        <f>New_Transpose_DataDG!I10</f>
        <v>54.45</v>
      </c>
      <c r="L15" s="282">
        <f>New_Transpose_DataDG!J10</f>
        <v>59.27</v>
      </c>
      <c r="M15" s="282">
        <f>New_Transpose_DataDG!K10</f>
        <v>59.82</v>
      </c>
      <c r="N15" s="282">
        <f>New_Transpose_DataDG!L10</f>
        <v>50.9</v>
      </c>
      <c r="O15" s="282">
        <f>New_Transpose_DataDG!M10</f>
        <v>42.87</v>
      </c>
      <c r="P15" s="282">
        <f>New_Transpose_DataDG!N10</f>
        <v>45.48</v>
      </c>
      <c r="Q15" s="343">
        <f>New_Transpose_DataDG!O10</f>
        <v>46.22</v>
      </c>
      <c r="R15" s="344">
        <f>New_Transpose_DataDG!P10</f>
        <v>42.39</v>
      </c>
    </row>
    <row r="16" spans="1:22" s="320" customFormat="1">
      <c r="A16" s="316" t="s">
        <v>282</v>
      </c>
      <c r="B16" s="328">
        <f>'new annual'!C11</f>
        <v>71.821666666666658</v>
      </c>
      <c r="C16" s="329">
        <f>'new annual'!D11</f>
        <v>73.459166666666661</v>
      </c>
      <c r="D16" s="330">
        <f>'new annual'!E11</f>
        <v>74.460833333333326</v>
      </c>
      <c r="E16" s="329">
        <f>New_Transpose_DataDG!C11</f>
        <v>70.64</v>
      </c>
      <c r="F16" s="329">
        <f>New_Transpose_DataDG!D11</f>
        <v>59.47</v>
      </c>
      <c r="G16" s="329">
        <f>New_Transpose_DataDG!E11</f>
        <v>42.79</v>
      </c>
      <c r="H16" s="329">
        <f>New_Transpose_DataDG!F11</f>
        <v>33.4</v>
      </c>
      <c r="I16" s="329">
        <f>New_Transpose_DataDG!G11</f>
        <v>37.47</v>
      </c>
      <c r="J16" s="329">
        <f>New_Transpose_DataDG!H11</f>
        <v>34.409999999999997</v>
      </c>
      <c r="K16" s="329">
        <f>New_Transpose_DataDG!I11</f>
        <v>43.27</v>
      </c>
      <c r="L16" s="329">
        <f>New_Transpose_DataDG!J11</f>
        <v>50.81</v>
      </c>
      <c r="M16" s="329">
        <f>New_Transpose_DataDG!K11</f>
        <v>50.93</v>
      </c>
      <c r="N16" s="329">
        <f>New_Transpose_DataDG!L11</f>
        <v>36.498181819999999</v>
      </c>
      <c r="O16" s="329">
        <f>New_Transpose_DataDG!M11</f>
        <v>25.972380950000002</v>
      </c>
      <c r="P16" s="329">
        <f>New_Transpose_DataDG!N11</f>
        <v>31.917619999999999</v>
      </c>
      <c r="Q16" s="345">
        <f>New_Transpose_DataDG!O11</f>
        <v>31.4</v>
      </c>
      <c r="R16" s="346">
        <f>New_Transpose_DataDG!P11</f>
        <v>28.26</v>
      </c>
    </row>
    <row r="17" spans="1:18">
      <c r="A17" s="296" t="s">
        <v>283</v>
      </c>
      <c r="B17" s="281">
        <f>'new annual'!C12</f>
        <v>2.2683333333333331</v>
      </c>
      <c r="C17" s="282">
        <f>'new annual'!D12</f>
        <v>3.0141666666666667</v>
      </c>
      <c r="D17" s="283">
        <f>'new annual'!E12</f>
        <v>4.269166666666667</v>
      </c>
      <c r="E17" s="282">
        <f>New_Transpose_DataDG!C12</f>
        <v>3.5</v>
      </c>
      <c r="F17" s="282">
        <f>New_Transpose_DataDG!D12</f>
        <v>3.74</v>
      </c>
      <c r="G17" s="282">
        <f>New_Transpose_DataDG!E12</f>
        <v>3.05</v>
      </c>
      <c r="H17" s="282">
        <f>New_Transpose_DataDG!F12</f>
        <v>2.63</v>
      </c>
      <c r="I17" s="282">
        <f>New_Transpose_DataDG!G12</f>
        <v>2.64</v>
      </c>
      <c r="J17" s="282">
        <f>New_Transpose_DataDG!H12</f>
        <v>2.6</v>
      </c>
      <c r="K17" s="282">
        <f>New_Transpose_DataDG!I12</f>
        <v>2.4300000000000002</v>
      </c>
      <c r="L17" s="282">
        <f>New_Transpose_DataDG!J12</f>
        <v>2.64</v>
      </c>
      <c r="M17" s="282">
        <f>New_Transpose_DataDG!K12</f>
        <v>2.4900000000000002</v>
      </c>
      <c r="N17" s="282">
        <f>New_Transpose_DataDG!L12</f>
        <v>2.72</v>
      </c>
      <c r="O17" s="282">
        <f>New_Transpose_DataDG!M12</f>
        <v>2.8</v>
      </c>
      <c r="P17" s="282">
        <f>New_Transpose_DataDG!N12</f>
        <v>2.74</v>
      </c>
      <c r="Q17" s="343">
        <f>New_Transpose_DataDG!O12</f>
        <v>2.46</v>
      </c>
      <c r="R17" s="344">
        <f>New_Transpose_DataDG!P12</f>
        <v>2.4</v>
      </c>
    </row>
    <row r="18" spans="1:18" s="309" customFormat="1">
      <c r="A18" s="310" t="s">
        <v>201</v>
      </c>
      <c r="B18" s="314"/>
      <c r="C18" s="314"/>
      <c r="D18" s="314"/>
      <c r="E18" s="314"/>
      <c r="F18" s="314"/>
      <c r="G18" s="314"/>
      <c r="H18" s="314"/>
      <c r="I18" s="314"/>
      <c r="J18" s="314"/>
      <c r="K18" s="314"/>
      <c r="L18" s="314"/>
      <c r="M18" s="314"/>
      <c r="N18" s="314"/>
      <c r="O18" s="314"/>
      <c r="P18" s="314"/>
      <c r="Q18" s="341"/>
      <c r="R18" s="342"/>
    </row>
    <row r="19" spans="1:18" s="320" customFormat="1">
      <c r="A19" s="316" t="s">
        <v>277</v>
      </c>
      <c r="B19" s="317">
        <f>'new annual'!C13/100</f>
        <v>1.0368204173867079E-2</v>
      </c>
      <c r="C19" s="318">
        <f>'new annual'!D13/100</f>
        <v>1.6905670306538667E-2</v>
      </c>
      <c r="D19" s="319">
        <f>'new annual'!E13/100</f>
        <v>3.0403001487806058E-2</v>
      </c>
      <c r="E19" s="318">
        <f>New_Transpose_DataDG!C13/100</f>
        <v>3.0651340996168397E-2</v>
      </c>
      <c r="F19" s="318">
        <f>New_Transpose_DataDG!D13/100</f>
        <v>3.0792169065214425E-2</v>
      </c>
      <c r="G19" s="318">
        <f>New_Transpose_DataDG!E13/100</f>
        <v>3.0403001487806502E-2</v>
      </c>
      <c r="H19" s="318">
        <f>New_Transpose_DataDG!F13/100</f>
        <v>2.8777906826687349E-2</v>
      </c>
      <c r="I19" s="318">
        <f>New_Transpose_DataDG!G13/100</f>
        <v>2.7228838107498987E-2</v>
      </c>
      <c r="J19" s="318">
        <f>New_Transpose_DataDG!H13/100</f>
        <v>2.3214056688469764E-2</v>
      </c>
      <c r="K19" s="318">
        <f>New_Transpose_DataDG!I13/100</f>
        <v>2.1170450911416561E-2</v>
      </c>
      <c r="L19" s="318">
        <f>New_Transpose_DataDG!J13/100</f>
        <v>1.8817375773425793E-2</v>
      </c>
      <c r="M19" s="318">
        <f>New_Transpose_DataDG!K13/100</f>
        <v>1.8207282913165201E-2</v>
      </c>
      <c r="N19" s="318">
        <f>New_Transpose_DataDG!L13/100</f>
        <v>1.6829671027562165E-2</v>
      </c>
      <c r="O19" s="318">
        <f>New_Transpose_DataDG!M13/100</f>
        <v>1.551909799201856E-2</v>
      </c>
      <c r="P19" s="318">
        <f>New_Transpose_DataDG!N13/100</f>
        <v>1.3836239575435672E-2</v>
      </c>
      <c r="Q19" s="347">
        <f>New_Transpose_DataDG!O13/100</f>
        <v>1.2349568395185972E-2</v>
      </c>
      <c r="R19" s="348">
        <f>New_Transpose_DataDG!P13/100</f>
        <v>1.2137601408716225E-2</v>
      </c>
    </row>
    <row r="20" spans="1:18">
      <c r="A20" s="296" t="s">
        <v>278</v>
      </c>
      <c r="B20" s="272">
        <f>'new annual'!C14/100</f>
        <v>1.5156782312452322E-2</v>
      </c>
      <c r="C20" s="273">
        <f>'new annual'!D14/100</f>
        <v>9.3829189781520217E-3</v>
      </c>
      <c r="D20" s="274">
        <f>'new annual'!E14/100</f>
        <v>1.9066359071787442E-2</v>
      </c>
      <c r="E20" s="273">
        <f>New_Transpose_DataDG!C14/100</f>
        <v>1.8012506797172367E-2</v>
      </c>
      <c r="F20" s="273">
        <f>New_Transpose_DataDG!D14/100</f>
        <v>1.8882021327175202E-2</v>
      </c>
      <c r="G20" s="273">
        <f>New_Transpose_DataDG!E14/100</f>
        <v>1.9066359071787442E-2</v>
      </c>
      <c r="H20" s="273">
        <f>New_Transpose_DataDG!F14/100</f>
        <v>1.8636486852805723E-2</v>
      </c>
      <c r="I20" s="273">
        <f>New_Transpose_DataDG!G14/100</f>
        <v>1.8551117129316452E-2</v>
      </c>
      <c r="J20" s="273">
        <f>New_Transpose_DataDG!H14/100</f>
        <v>1.8256812495774266E-2</v>
      </c>
      <c r="K20" s="273">
        <f>New_Transpose_DataDG!I14/100</f>
        <v>1.7213446739571037E-2</v>
      </c>
      <c r="L20" s="273">
        <f>New_Transpose_DataDG!J14/100</f>
        <v>1.6035574720388635E-2</v>
      </c>
      <c r="M20" s="273">
        <f>New_Transpose_DataDG!K14/100</f>
        <v>1.4928384103288783E-2</v>
      </c>
      <c r="N20" s="273">
        <f>New_Transpose_DataDG!L14/100</f>
        <v>1.4231053232194757E-2</v>
      </c>
      <c r="O20" s="273">
        <f>New_Transpose_DataDG!M14/100</f>
        <v>1.3536152248207589E-2</v>
      </c>
      <c r="P20" s="273">
        <f>New_Transpose_DataDG!N14/100</f>
        <v>1.2710730532512926E-2</v>
      </c>
      <c r="Q20" s="337">
        <f>New_Transpose_DataDG!O14/100</f>
        <v>1.1617813981438241E-2</v>
      </c>
      <c r="R20" s="338">
        <f>New_Transpose_DataDG!P14/100</f>
        <v>1.1132591160589067E-2</v>
      </c>
    </row>
    <row r="21" spans="1:18" s="320" customFormat="1">
      <c r="A21" s="316" t="s">
        <v>279</v>
      </c>
      <c r="B21" s="317">
        <f>'new annual'!C15/100</f>
        <v>4.7696991521262389E-2</v>
      </c>
      <c r="C21" s="318">
        <f>'new annual'!D15/100</f>
        <v>3.8026496687914024E-2</v>
      </c>
      <c r="D21" s="319">
        <f>'new annual'!E15/100</f>
        <v>1.5592546882995606E-2</v>
      </c>
      <c r="E21" s="318">
        <f>New_Transpose_DataDG!C15/100</f>
        <v>1.2495537308104154E-2</v>
      </c>
      <c r="F21" s="318">
        <f>New_Transpose_DataDG!D15/100</f>
        <v>7.9193664506838068E-3</v>
      </c>
      <c r="G21" s="318">
        <f>New_Transpose_DataDG!E15/100</f>
        <v>1.429081814933908E-2</v>
      </c>
      <c r="H21" s="318">
        <f>New_Transpose_DataDG!F15/100</f>
        <v>1.4570007107320482E-2</v>
      </c>
      <c r="I21" s="318">
        <f>New_Transpose_DataDG!G15/100</f>
        <v>2.2800142500890574E-2</v>
      </c>
      <c r="J21" s="318">
        <f>New_Transpose_DataDG!H15/100</f>
        <v>2.8745957599712657E-2</v>
      </c>
      <c r="K21" s="318">
        <f>New_Transpose_DataDG!I15/100</f>
        <v>2.7304964539007104E-2</v>
      </c>
      <c r="L21" s="318">
        <f>New_Transpose_DataDG!J15/100</f>
        <v>4.9533381191672721E-2</v>
      </c>
      <c r="M21" s="318">
        <f>New_Transpose_DataDG!K15/100</f>
        <v>2.9925187032418865E-2</v>
      </c>
      <c r="N21" s="318">
        <f>New_Transpose_DataDG!L15/100</f>
        <v>3.6759457530335604E-2</v>
      </c>
      <c r="O21" s="318">
        <f>New_Transpose_DataDG!M15/100</f>
        <v>3.6247334754797356E-2</v>
      </c>
      <c r="P21" s="318">
        <f>New_Transpose_DataDG!N15/100</f>
        <v>3.4263511126810364E-2</v>
      </c>
      <c r="Q21" s="347">
        <f>New_Transpose_DataDG!O15/100</f>
        <v>3.7729196050775737E-2</v>
      </c>
      <c r="R21" s="348">
        <f>New_Transpose_DataDG!P15/100</f>
        <v>5.2857142857142936E-2</v>
      </c>
    </row>
    <row r="22" spans="1:18">
      <c r="A22" s="296" t="s">
        <v>280</v>
      </c>
      <c r="B22" s="272">
        <f>'new annual'!C16/100</f>
        <v>1.9523723966717421E-2</v>
      </c>
      <c r="C22" s="273">
        <f>'new annual'!D16/100</f>
        <v>2.7260429798635188E-2</v>
      </c>
      <c r="D22" s="274">
        <f>'new annual'!E16/100</f>
        <v>3.3255810236721306E-2</v>
      </c>
      <c r="E22" s="273">
        <f>New_Transpose_DataDG!C16/100</f>
        <v>5.4521511661059341E-2</v>
      </c>
      <c r="F22" s="273">
        <f>New_Transpose_DataDG!D16/100</f>
        <v>3.0031176287228734E-2</v>
      </c>
      <c r="G22" s="273">
        <f>New_Transpose_DataDG!E16/100</f>
        <v>2.9506582309057672E-2</v>
      </c>
      <c r="H22" s="273">
        <f>New_Transpose_DataDG!F16/100</f>
        <v>4.261200695782974E-2</v>
      </c>
      <c r="I22" s="273">
        <f>New_Transpose_DataDG!G16/100</f>
        <v>4.1394027290265534E-2</v>
      </c>
      <c r="J22" s="273">
        <f>New_Transpose_DataDG!H16/100</f>
        <v>5.1987885304377368E-2</v>
      </c>
      <c r="K22" s="273">
        <f>New_Transpose_DataDG!I16/100</f>
        <v>2.574881125683226E-2</v>
      </c>
      <c r="L22" s="273">
        <f>New_Transpose_DataDG!J16/100</f>
        <v>3.4297923128589369E-2</v>
      </c>
      <c r="M22" s="273">
        <f>New_Transpose_DataDG!K16/100</f>
        <v>2.5868515477710963E-2</v>
      </c>
      <c r="N22" s="273">
        <f>New_Transpose_DataDG!L16/100</f>
        <v>3.5710379407194459E-3</v>
      </c>
      <c r="O22" s="273">
        <f>New_Transpose_DataDG!M16/100</f>
        <v>-1.1393741282778702E-2</v>
      </c>
      <c r="P22" s="273">
        <f>New_Transpose_DataDG!N16/100</f>
        <v>1.1128497968146966E-3</v>
      </c>
      <c r="Q22" s="337">
        <f>New_Transpose_DataDG!O16/100</f>
        <v>1.3727693977672262E-2</v>
      </c>
      <c r="R22" s="338" t="e">
        <f>New_Transpose_DataDG!P16/100</f>
        <v>#N/A</v>
      </c>
    </row>
    <row r="23" spans="1:18" s="309" customFormat="1">
      <c r="A23" s="310" t="s">
        <v>207</v>
      </c>
      <c r="B23" s="313"/>
      <c r="C23" s="313"/>
      <c r="D23" s="313"/>
      <c r="E23" s="313"/>
      <c r="F23" s="313"/>
      <c r="G23" s="313"/>
      <c r="H23" s="313"/>
      <c r="I23" s="313"/>
      <c r="J23" s="313"/>
      <c r="K23" s="313"/>
      <c r="L23" s="313"/>
      <c r="M23" s="313"/>
      <c r="N23" s="313"/>
      <c r="O23" s="313"/>
      <c r="P23" s="313"/>
      <c r="Q23" s="349"/>
      <c r="R23" s="350"/>
    </row>
    <row r="24" spans="1:18" s="320" customFormat="1">
      <c r="A24" s="316" t="s">
        <v>275</v>
      </c>
      <c r="B24" s="317">
        <f>'new annual'!C17/100</f>
        <v>1.9069105749471849E-2</v>
      </c>
      <c r="C24" s="318">
        <f>'new annual'!D17/100</f>
        <v>2.2374742973761519E-2</v>
      </c>
      <c r="D24" s="319">
        <f>'new annual'!E17/100</f>
        <v>2.4524469298960572E-2</v>
      </c>
      <c r="E24" s="318">
        <f>New_Transpose_DataDG!C17/100</f>
        <v>2.1177692673369997E-2</v>
      </c>
      <c r="F24" s="318">
        <f>New_Transpose_DataDG!D17/100</f>
        <v>1.8424528914779303E-2</v>
      </c>
      <c r="G24" s="318">
        <f>New_Transpose_DataDG!E17/100</f>
        <v>2.5452536834537964E-2</v>
      </c>
      <c r="H24" s="318">
        <f>New_Transpose_DataDG!F17/100</f>
        <v>2.1329512282039387E-2</v>
      </c>
      <c r="I24" s="318">
        <f>New_Transpose_DataDG!G17/100</f>
        <v>1.4535808559756447E-2</v>
      </c>
      <c r="J24" s="318">
        <f>New_Transpose_DataDG!H17/100</f>
        <v>1.2461036128985192E-2</v>
      </c>
      <c r="K24" s="318">
        <f>New_Transpose_DataDG!I17/100</f>
        <v>7.7518140253465262E-3</v>
      </c>
      <c r="L24" s="318">
        <f>New_Transpose_DataDG!J17/100</f>
        <v>1.92781643270723E-3</v>
      </c>
      <c r="M24" s="318">
        <f>New_Transpose_DataDG!K17/100</f>
        <v>2.6154756602749796E-3</v>
      </c>
      <c r="N24" s="318">
        <f>New_Transpose_DataDG!L17/100</f>
        <v>5.8764356334173318E-3</v>
      </c>
      <c r="O24" s="318">
        <f>New_Transpose_DataDG!M17/100</f>
        <v>9.749379426497784E-3</v>
      </c>
      <c r="P24" s="318">
        <f>New_Transpose_DataDG!N17/100</f>
        <v>8.2148152884475856E-4</v>
      </c>
      <c r="Q24" s="347">
        <f>New_Transpose_DataDG!O17/100</f>
        <v>-2.2984780397327098E-3</v>
      </c>
      <c r="R24" s="348" t="e">
        <f>New_Transpose_DataDG!P17/100</f>
        <v>#N/A</v>
      </c>
    </row>
    <row r="25" spans="1:18">
      <c r="A25" s="296" t="s">
        <v>276</v>
      </c>
      <c r="B25" s="284">
        <f>'new annual'!C18/100</f>
        <v>0.03</v>
      </c>
      <c r="C25" s="285">
        <f>'new annual'!D18/100</f>
        <v>0.03</v>
      </c>
      <c r="D25" s="286">
        <f>'new annual'!E18/100</f>
        <v>0.03</v>
      </c>
      <c r="E25" s="285">
        <f>New_Transpose_DataDG!C18/100</f>
        <v>0.03</v>
      </c>
      <c r="F25" s="285">
        <f>New_Transpose_DataDG!D18/100</f>
        <v>0.03</v>
      </c>
      <c r="G25" s="285">
        <f>New_Transpose_DataDG!E18/100</f>
        <v>0.03</v>
      </c>
      <c r="H25" s="285">
        <f>New_Transpose_DataDG!F18/100</f>
        <v>2.8500000000000001E-2</v>
      </c>
      <c r="I25" s="285">
        <f>New_Transpose_DataDG!G18/100</f>
        <v>2.8500000000000001E-2</v>
      </c>
      <c r="J25" s="285">
        <f>New_Transpose_DataDG!H18/100</f>
        <v>2.8500000000000001E-2</v>
      </c>
      <c r="K25" s="285">
        <f>New_Transpose_DataDG!I18/100</f>
        <v>2.8500000000000001E-2</v>
      </c>
      <c r="L25" s="285">
        <f>New_Transpose_DataDG!J18/100</f>
        <v>2.8500000000000001E-2</v>
      </c>
      <c r="M25" s="285">
        <f>New_Transpose_DataDG!K18/100</f>
        <v>2.8500000000000001E-2</v>
      </c>
      <c r="N25" s="285">
        <f>New_Transpose_DataDG!L18/100</f>
        <v>2.7000000000000003E-2</v>
      </c>
      <c r="O25" s="285">
        <f>New_Transpose_DataDG!M18/100</f>
        <v>2.7000000000000003E-2</v>
      </c>
      <c r="P25" s="285">
        <f>New_Transpose_DataDG!N18/100</f>
        <v>2.7000000000000003E-2</v>
      </c>
      <c r="Q25" s="351">
        <f>New_Transpose_DataDG!O18/100</f>
        <v>2.7000000000000003E-2</v>
      </c>
      <c r="R25" s="352">
        <f>New_Transpose_DataDG!P18/100</f>
        <v>2.7000000000000003E-2</v>
      </c>
    </row>
    <row r="26" spans="1:18" s="309" customFormat="1">
      <c r="A26" s="310" t="s">
        <v>206</v>
      </c>
      <c r="B26" s="311"/>
      <c r="C26" s="311"/>
      <c r="D26" s="312"/>
      <c r="E26" s="311"/>
      <c r="F26" s="311"/>
      <c r="G26" s="311"/>
      <c r="H26" s="311"/>
      <c r="I26" s="311"/>
      <c r="J26" s="311"/>
      <c r="K26" s="311"/>
      <c r="L26" s="311"/>
      <c r="M26" s="311"/>
      <c r="N26" s="311"/>
      <c r="O26" s="311"/>
      <c r="P26" s="311"/>
      <c r="Q26" s="353"/>
      <c r="R26" s="354"/>
    </row>
    <row r="27" spans="1:18" s="320" customFormat="1">
      <c r="A27" s="316" t="s">
        <v>267</v>
      </c>
      <c r="B27" s="331">
        <f>'new annual'!C19</f>
        <v>68.314634839462286</v>
      </c>
      <c r="C27" s="332">
        <f>'new annual'!D19</f>
        <v>73.009475762400584</v>
      </c>
      <c r="D27" s="333">
        <f>'new annual'!E19</f>
        <v>78.475364373608357</v>
      </c>
      <c r="E27" s="332">
        <f>New_Transpose_DataDG!C19</f>
        <v>6.6276201281285463</v>
      </c>
      <c r="F27" s="332">
        <f>New_Transpose_DataDG!D19</f>
        <v>6.5978226406106932</v>
      </c>
      <c r="G27" s="332">
        <f>New_Transpose_DataDG!E19</f>
        <v>6.4738382090869964</v>
      </c>
      <c r="H27" s="332">
        <f>New_Transpose_DataDG!F19</f>
        <v>6.2661765446184479</v>
      </c>
      <c r="I27" s="332">
        <f>New_Transpose_DataDG!G19</f>
        <v>6.3327590194920269</v>
      </c>
      <c r="J27" s="332">
        <f>New_Transpose_DataDG!H19</f>
        <v>6.3841521457113206</v>
      </c>
      <c r="K27" s="332">
        <f>New_Transpose_DataDG!I19</f>
        <v>6.2969397191940724</v>
      </c>
      <c r="L27" s="332">
        <f>New_Transpose_DataDG!J19</f>
        <v>6.3278377104737293</v>
      </c>
      <c r="M27" s="332">
        <f>New_Transpose_DataDG!K19</f>
        <v>6.3481331169629485</v>
      </c>
      <c r="N27" s="332">
        <f>New_Transpose_DataDG!L19</f>
        <v>6.3662315104975713</v>
      </c>
      <c r="O27" s="332">
        <f>New_Transpose_DataDG!M19</f>
        <v>6.3580096888361162</v>
      </c>
      <c r="P27" s="332">
        <f>New_Transpose_DataDG!N19</f>
        <v>6.2955236444806095</v>
      </c>
      <c r="Q27" s="355">
        <f>New_Transpose_DataDG!O19</f>
        <v>6.2462965733060978</v>
      </c>
      <c r="R27" s="356" t="e">
        <f>New_Transpose_DataDG!P19</f>
        <v>#N/A</v>
      </c>
    </row>
    <row r="28" spans="1:18">
      <c r="A28" s="296" t="s">
        <v>268</v>
      </c>
      <c r="B28" s="275">
        <f>'new annual'!C20</f>
        <v>26.609222219505718</v>
      </c>
      <c r="C28" s="276">
        <f>'new annual'!D20</f>
        <v>28.707727072664383</v>
      </c>
      <c r="D28" s="277">
        <f>'new annual'!E20</f>
        <v>30.47899863902358</v>
      </c>
      <c r="E28" s="276">
        <f>New_Transpose_DataDG!C20</f>
        <v>2.6009992462471869</v>
      </c>
      <c r="F28" s="276">
        <f>New_Transpose_DataDG!D20</f>
        <v>2.6217249247341541</v>
      </c>
      <c r="G28" s="276">
        <f>New_Transpose_DataDG!E20</f>
        <v>2.5489159918269784</v>
      </c>
      <c r="H28" s="276">
        <f>New_Transpose_DataDG!F20</f>
        <v>2.4854369318754643</v>
      </c>
      <c r="I28" s="276">
        <f>New_Transpose_DataDG!G20</f>
        <v>2.5276047821580616</v>
      </c>
      <c r="J28" s="276">
        <f>New_Transpose_DataDG!H20</f>
        <v>2.5511930158586162</v>
      </c>
      <c r="K28" s="276">
        <f>New_Transpose_DataDG!I20</f>
        <v>2.5104897635952481</v>
      </c>
      <c r="L28" s="276">
        <f>New_Transpose_DataDG!J20</f>
        <v>2.5007659485420008</v>
      </c>
      <c r="M28" s="276">
        <f>New_Transpose_DataDG!K20</f>
        <v>2.5332843522354676</v>
      </c>
      <c r="N28" s="276">
        <f>New_Transpose_DataDG!L20</f>
        <v>2.5012370876656691</v>
      </c>
      <c r="O28" s="276">
        <f>New_Transpose_DataDG!M20</f>
        <v>2.4780729562700019</v>
      </c>
      <c r="P28" s="276">
        <f>New_Transpose_DataDG!N20</f>
        <v>2.4541873215096892</v>
      </c>
      <c r="Q28" s="357">
        <f>New_Transpose_DataDG!O20</f>
        <v>2.4091253326664175</v>
      </c>
      <c r="R28" s="357" t="e">
        <f>New_Transpose_DataDG!P20</f>
        <v>#N/A</v>
      </c>
    </row>
    <row r="29" spans="1:18" s="320" customFormat="1">
      <c r="A29" s="316" t="s">
        <v>269</v>
      </c>
      <c r="B29" s="331">
        <f>'new annual'!C21</f>
        <v>87.311640208333316</v>
      </c>
      <c r="C29" s="332">
        <f>'new annual'!D21</f>
        <v>95.324032891666661</v>
      </c>
      <c r="D29" s="333">
        <f>'new annual'!E21</f>
        <v>100.00000001666666</v>
      </c>
      <c r="E29" s="332">
        <f>New_Transpose_DataDG!C21</f>
        <v>96.223907699999998</v>
      </c>
      <c r="F29" s="332">
        <f>New_Transpose_DataDG!D21</f>
        <v>94.276274200000003</v>
      </c>
      <c r="G29" s="332">
        <f>New_Transpose_DataDG!E21</f>
        <v>104.35660300000001</v>
      </c>
      <c r="H29" s="332">
        <f>New_Transpose_DataDG!F21</f>
        <v>107.019226</v>
      </c>
      <c r="I29" s="332">
        <f>New_Transpose_DataDG!G21</f>
        <v>95.6</v>
      </c>
      <c r="J29" s="332">
        <f>New_Transpose_DataDG!H21</f>
        <v>108.5</v>
      </c>
      <c r="K29" s="332">
        <f>New_Transpose_DataDG!I21</f>
        <v>94.7</v>
      </c>
      <c r="L29" s="332">
        <f>New_Transpose_DataDG!J21</f>
        <v>99.8</v>
      </c>
      <c r="M29" s="332">
        <f>New_Transpose_DataDG!K21</f>
        <v>102.7</v>
      </c>
      <c r="N29" s="332">
        <f>New_Transpose_DataDG!L21</f>
        <v>98.6</v>
      </c>
      <c r="O29" s="332">
        <f>New_Transpose_DataDG!M21</f>
        <v>91.9</v>
      </c>
      <c r="P29" s="332">
        <f>New_Transpose_DataDG!N21</f>
        <v>90.6</v>
      </c>
      <c r="Q29" s="355">
        <f>New_Transpose_DataDG!O21</f>
        <v>95.3</v>
      </c>
      <c r="R29" s="356">
        <f>New_Transpose_DataDG!P21</f>
        <v>103.1</v>
      </c>
    </row>
    <row r="30" spans="1:18">
      <c r="A30" s="296" t="s">
        <v>270</v>
      </c>
      <c r="B30" s="278">
        <f>'new annual'!C22</f>
        <v>12841</v>
      </c>
      <c r="C30" s="279">
        <f>'new annual'!D22</f>
        <v>12584</v>
      </c>
      <c r="D30" s="280">
        <f>'new annual'!E22</f>
        <v>17131</v>
      </c>
      <c r="E30" s="279">
        <f>New_Transpose_DataDG!C22</f>
        <v>1410</v>
      </c>
      <c r="F30" s="279">
        <f>New_Transpose_DataDG!D22</f>
        <v>1078</v>
      </c>
      <c r="G30" s="279">
        <f>New_Transpose_DataDG!E22</f>
        <v>840</v>
      </c>
      <c r="H30" s="279">
        <f>New_Transpose_DataDG!F22</f>
        <v>747</v>
      </c>
      <c r="I30" s="279">
        <f>New_Transpose_DataDG!G22</f>
        <v>791</v>
      </c>
      <c r="J30" s="279">
        <f>New_Transpose_DataDG!H22</f>
        <v>1639</v>
      </c>
      <c r="K30" s="279">
        <f>New_Transpose_DataDG!I22</f>
        <v>777</v>
      </c>
      <c r="L30" s="279">
        <f>New_Transpose_DataDG!J22</f>
        <v>1058</v>
      </c>
      <c r="M30" s="279">
        <f>New_Transpose_DataDG!K22</f>
        <v>1616</v>
      </c>
      <c r="N30" s="279">
        <f>New_Transpose_DataDG!L22</f>
        <v>770</v>
      </c>
      <c r="O30" s="279">
        <f>New_Transpose_DataDG!M22</f>
        <v>1134</v>
      </c>
      <c r="P30" s="279">
        <f>New_Transpose_DataDG!N22</f>
        <v>1299</v>
      </c>
      <c r="Q30" s="358">
        <f>New_Transpose_DataDG!O22</f>
        <v>1078</v>
      </c>
      <c r="R30" s="359">
        <f>New_Transpose_DataDG!P22</f>
        <v>1368</v>
      </c>
    </row>
    <row r="31" spans="1:18" s="320" customFormat="1">
      <c r="A31" s="316" t="s">
        <v>271</v>
      </c>
      <c r="B31" s="325">
        <f>'new annual'!C23</f>
        <v>5759</v>
      </c>
      <c r="C31" s="326">
        <f>'new annual'!D23</f>
        <v>4689</v>
      </c>
      <c r="D31" s="327">
        <f>'new annual'!E23</f>
        <v>3859</v>
      </c>
      <c r="E31" s="326">
        <f>New_Transpose_DataDG!C23</f>
        <v>339</v>
      </c>
      <c r="F31" s="326">
        <f>New_Transpose_DataDG!D23</f>
        <v>292</v>
      </c>
      <c r="G31" s="326">
        <f>New_Transpose_DataDG!E23</f>
        <v>262</v>
      </c>
      <c r="H31" s="326">
        <f>New_Transpose_DataDG!F23</f>
        <v>278</v>
      </c>
      <c r="I31" s="326">
        <f>New_Transpose_DataDG!G23</f>
        <v>332</v>
      </c>
      <c r="J31" s="326">
        <f>New_Transpose_DataDG!H23</f>
        <v>387</v>
      </c>
      <c r="K31" s="326">
        <f>New_Transpose_DataDG!I23</f>
        <v>368</v>
      </c>
      <c r="L31" s="326">
        <f>New_Transpose_DataDG!J23</f>
        <v>338</v>
      </c>
      <c r="M31" s="326">
        <f>New_Transpose_DataDG!K23</f>
        <v>393</v>
      </c>
      <c r="N31" s="326">
        <f>New_Transpose_DataDG!L23</f>
        <v>353</v>
      </c>
      <c r="O31" s="326">
        <f>New_Transpose_DataDG!M23</f>
        <v>333</v>
      </c>
      <c r="P31" s="326">
        <f>New_Transpose_DataDG!N23</f>
        <v>381</v>
      </c>
      <c r="Q31" s="339">
        <f>New_Transpose_DataDG!O23</f>
        <v>380</v>
      </c>
      <c r="R31" s="340" t="e">
        <f>New_Transpose_DataDG!P23</f>
        <v>#N/A</v>
      </c>
    </row>
    <row r="32" spans="1:18">
      <c r="A32" s="296" t="s">
        <v>272</v>
      </c>
      <c r="B32" s="278">
        <f>'new annual'!C24</f>
        <v>26634</v>
      </c>
      <c r="C32" s="279">
        <f>'new annual'!D24</f>
        <v>29954</v>
      </c>
      <c r="D32" s="280">
        <f>'new annual'!E24</f>
        <v>33615</v>
      </c>
      <c r="E32" s="279">
        <f>New_Transpose_DataDG!C24</f>
        <v>2848</v>
      </c>
      <c r="F32" s="279">
        <f>New_Transpose_DataDG!D24</f>
        <v>2292</v>
      </c>
      <c r="G32" s="279">
        <f>New_Transpose_DataDG!E24</f>
        <v>1401</v>
      </c>
      <c r="H32" s="279">
        <f>New_Transpose_DataDG!F24</f>
        <v>1162</v>
      </c>
      <c r="I32" s="279">
        <f>New_Transpose_DataDG!G24</f>
        <v>1544</v>
      </c>
      <c r="J32" s="279">
        <f>New_Transpose_DataDG!H24</f>
        <v>2215</v>
      </c>
      <c r="K32" s="279">
        <f>New_Transpose_DataDG!I24</f>
        <v>2426</v>
      </c>
      <c r="L32" s="279">
        <f>New_Transpose_DataDG!J24</f>
        <v>2747</v>
      </c>
      <c r="M32" s="279">
        <f>New_Transpose_DataDG!K24</f>
        <v>2795</v>
      </c>
      <c r="N32" s="279">
        <f>New_Transpose_DataDG!L24</f>
        <v>2563</v>
      </c>
      <c r="O32" s="279">
        <f>New_Transpose_DataDG!M24</f>
        <v>2139</v>
      </c>
      <c r="P32" s="279">
        <f>New_Transpose_DataDG!N24</f>
        <v>1866</v>
      </c>
      <c r="Q32" s="358">
        <f>New_Transpose_DataDG!O24</f>
        <v>1810</v>
      </c>
      <c r="R32" s="359">
        <f>New_Transpose_DataDG!P24</f>
        <v>1617</v>
      </c>
    </row>
    <row r="33" spans="1:18" s="320" customFormat="1">
      <c r="A33" s="316" t="s">
        <v>273</v>
      </c>
      <c r="B33" s="328">
        <f>'new annual'!C25</f>
        <v>66.325281357365313</v>
      </c>
      <c r="C33" s="329">
        <f>'new annual'!D25</f>
        <v>73.167381242018195</v>
      </c>
      <c r="D33" s="330">
        <f>'new annual'!E25</f>
        <v>70.549503696970277</v>
      </c>
      <c r="E33" s="329">
        <f>New_Transpose_DataDG!C25</f>
        <v>75.443708609271525</v>
      </c>
      <c r="F33" s="329">
        <f>New_Transpose_DataDG!D25</f>
        <v>83.133841131664852</v>
      </c>
      <c r="G33" s="329">
        <f>New_Transpose_DataDG!E25</f>
        <v>77.833333333333329</v>
      </c>
      <c r="H33" s="329">
        <f>New_Transpose_DataDG!F25</f>
        <v>28.121974830590514</v>
      </c>
      <c r="I33" s="329">
        <f>New_Transpose_DataDG!G25</f>
        <v>40.98752322803292</v>
      </c>
      <c r="J33" s="329">
        <f>New_Transpose_DataDG!H25</f>
        <v>57.043523049188771</v>
      </c>
      <c r="K33" s="329">
        <f>New_Transpose_DataDG!I25</f>
        <v>63.591087811271294</v>
      </c>
      <c r="L33" s="329">
        <f>New_Transpose_DataDG!J25</f>
        <v>68.07930607187113</v>
      </c>
      <c r="M33" s="329">
        <f>New_Transpose_DataDG!K25</f>
        <v>71.301020408163268</v>
      </c>
      <c r="N33" s="329">
        <f>New_Transpose_DataDG!L25</f>
        <v>68.879333512496643</v>
      </c>
      <c r="O33" s="329">
        <f>New_Transpose_DataDG!M25</f>
        <v>62.071967498549043</v>
      </c>
      <c r="P33" s="329">
        <f>New_Transpose_DataDG!N25</f>
        <v>48.266942576306263</v>
      </c>
      <c r="Q33" s="345">
        <f>New_Transpose_DataDG!O25</f>
        <v>52.862149532710276</v>
      </c>
      <c r="R33" s="346">
        <f>New_Transpose_DataDG!P25</f>
        <v>58.081896551724135</v>
      </c>
    </row>
    <row r="34" spans="1:18" ht="15.75" thickBot="1">
      <c r="A34" s="296" t="s">
        <v>274</v>
      </c>
      <c r="B34" s="287">
        <f>'new annual'!C26</f>
        <v>410.79924999999997</v>
      </c>
      <c r="C34" s="288">
        <f>'new annual'!D26</f>
        <v>436.62158333333332</v>
      </c>
      <c r="D34" s="289">
        <f>'new annual'!E26</f>
        <v>459.54133333333334</v>
      </c>
      <c r="E34" s="288">
        <f>New_Transpose_DataDG!C26</f>
        <v>465.04700000000003</v>
      </c>
      <c r="F34" s="288">
        <f>New_Transpose_DataDG!D26</f>
        <v>462.03100000000001</v>
      </c>
      <c r="G34" s="288">
        <f>New_Transpose_DataDG!E26</f>
        <v>452.96800000000002</v>
      </c>
      <c r="H34" s="288">
        <f>New_Transpose_DataDG!F26</f>
        <v>437.90800000000002</v>
      </c>
      <c r="I34" s="288">
        <f>New_Transpose_DataDG!G26</f>
        <v>443.74400000000003</v>
      </c>
      <c r="J34" s="288">
        <f>New_Transpose_DataDG!H26</f>
        <v>457.42200000000003</v>
      </c>
      <c r="K34" s="288">
        <f>New_Transpose_DataDG!I26</f>
        <v>455.15499999999997</v>
      </c>
      <c r="L34" s="288">
        <f>New_Transpose_DataDG!J26</f>
        <v>465.94099999999997</v>
      </c>
      <c r="M34" s="288">
        <f>New_Transpose_DataDG!K26</f>
        <v>465.96499999999997</v>
      </c>
      <c r="N34" s="288">
        <f>New_Transpose_DataDG!L26</f>
        <v>459.95800000000003</v>
      </c>
      <c r="O34" s="288">
        <f>New_Transpose_DataDG!M26</f>
        <v>450.26</v>
      </c>
      <c r="P34" s="288">
        <f>New_Transpose_DataDG!N26</f>
        <v>443.76799999999997</v>
      </c>
      <c r="Q34" s="360">
        <f>New_Transpose_DataDG!O26</f>
        <v>444.53500000000003</v>
      </c>
      <c r="R34" s="361">
        <f>New_Transpose_DataDG!P26</f>
        <v>444.959</v>
      </c>
    </row>
    <row r="35" spans="1:18" s="309" customFormat="1" ht="15.75" thickBot="1">
      <c r="A35" s="307" t="s">
        <v>208</v>
      </c>
      <c r="B35" s="308"/>
      <c r="C35" s="308"/>
      <c r="D35" s="308"/>
      <c r="E35" s="308"/>
      <c r="F35" s="308"/>
      <c r="G35" s="308"/>
      <c r="H35" s="308"/>
      <c r="I35" s="308"/>
      <c r="J35" s="308"/>
      <c r="K35" s="308"/>
      <c r="L35" s="308"/>
      <c r="M35" s="308"/>
      <c r="N35" s="308"/>
      <c r="O35" s="308"/>
      <c r="P35" s="308"/>
      <c r="Q35" s="362"/>
      <c r="R35" s="363"/>
    </row>
    <row r="36" spans="1:18" s="320" customFormat="1">
      <c r="A36" s="316" t="s">
        <v>261</v>
      </c>
      <c r="B36" s="331">
        <f>'new annual'!C27</f>
        <v>77.538704265286157</v>
      </c>
      <c r="C36" s="332">
        <f>'new annual'!D27</f>
        <v>79.319643804333396</v>
      </c>
      <c r="D36" s="333">
        <f>'new annual'!E27</f>
        <v>85.382591854845245</v>
      </c>
      <c r="E36" s="332">
        <f>New_Transpose_DataDG!C27</f>
        <v>7.2221612304820813</v>
      </c>
      <c r="F36" s="332">
        <f>New_Transpose_DataDG!D27</f>
        <v>7.2227384278783884</v>
      </c>
      <c r="G36" s="332">
        <f>New_Transpose_DataDG!E27</f>
        <v>7.1992660701240094</v>
      </c>
      <c r="H36" s="332">
        <f>New_Transpose_DataDG!F27</f>
        <v>7.1407007161259575</v>
      </c>
      <c r="I36" s="332">
        <f>New_Transpose_DataDG!G27</f>
        <v>7.0185548489346674</v>
      </c>
      <c r="J36" s="332">
        <f>New_Transpose_DataDG!H27</f>
        <v>6.9676625875966174</v>
      </c>
      <c r="K36" s="332">
        <f>New_Transpose_DataDG!I27</f>
        <v>6.9505141740426897</v>
      </c>
      <c r="L36" s="332">
        <f>New_Transpose_DataDG!J27</f>
        <v>6.737281108647772</v>
      </c>
      <c r="M36" s="332">
        <f>New_Transpose_DataDG!K27</f>
        <v>6.7598462977670462</v>
      </c>
      <c r="N36" s="332">
        <f>New_Transpose_DataDG!L27</f>
        <v>6.6904958287834484</v>
      </c>
      <c r="O36" s="332">
        <f>New_Transpose_DataDG!M27</f>
        <v>6.58925116730844</v>
      </c>
      <c r="P36" s="332">
        <f>New_Transpose_DataDG!N27</f>
        <v>6.4952850457277771</v>
      </c>
      <c r="Q36" s="355">
        <f>New_Transpose_DataDG!O27</f>
        <v>6.3512783316945249</v>
      </c>
      <c r="R36" s="356" t="e">
        <f>New_Transpose_DataDG!P27</f>
        <v>#N/A</v>
      </c>
    </row>
    <row r="37" spans="1:18">
      <c r="A37" s="296" t="s">
        <v>262</v>
      </c>
      <c r="B37" s="275">
        <f>'new annual'!C28</f>
        <v>71.323821000000009</v>
      </c>
      <c r="C37" s="276">
        <f>'new annual'!D28</f>
        <v>73.429847000000009</v>
      </c>
      <c r="D37" s="277">
        <f>'new annual'!E28</f>
        <v>78.94077399999999</v>
      </c>
      <c r="E37" s="276">
        <f>New_Transpose_DataDG!C28</f>
        <v>6.721006</v>
      </c>
      <c r="F37" s="276">
        <f>New_Transpose_DataDG!D28</f>
        <v>6.3426689999999999</v>
      </c>
      <c r="G37" s="276">
        <f>New_Transpose_DataDG!E28</f>
        <v>6.2912039999999996</v>
      </c>
      <c r="H37" s="276">
        <f>New_Transpose_DataDG!F28</f>
        <v>5.8166760000000002</v>
      </c>
      <c r="I37" s="276">
        <f>New_Transpose_DataDG!G28</f>
        <v>5.8572249999999997</v>
      </c>
      <c r="J37" s="276">
        <f>New_Transpose_DataDG!H28</f>
        <v>5.8170999999999999</v>
      </c>
      <c r="K37" s="276">
        <f>New_Transpose_DataDG!I28</f>
        <v>5.7533000000000003</v>
      </c>
      <c r="L37" s="276">
        <f>New_Transpose_DataDG!J28</f>
        <v>5.8104500000000003</v>
      </c>
      <c r="M37" s="276">
        <f>New_Transpose_DataDG!K28</f>
        <v>5.9380319999999998</v>
      </c>
      <c r="N37" s="276">
        <f>New_Transpose_DataDG!L28</f>
        <v>5.7972630000000001</v>
      </c>
      <c r="O37" s="276">
        <f>New_Transpose_DataDG!M28</f>
        <v>5.6813700000000003</v>
      </c>
      <c r="P37" s="276">
        <f>New_Transpose_DataDG!N28</f>
        <v>5.6097929999999998</v>
      </c>
      <c r="Q37" s="357">
        <f>New_Transpose_DataDG!O28</f>
        <v>5.505312</v>
      </c>
      <c r="R37" s="364" t="e">
        <f>New_Transpose_DataDG!P28</f>
        <v>#N/A</v>
      </c>
    </row>
    <row r="38" spans="1:18" s="320" customFormat="1">
      <c r="A38" s="316" t="s">
        <v>263</v>
      </c>
      <c r="B38" s="325">
        <f>'new annual'!C29</f>
        <v>3770</v>
      </c>
      <c r="C38" s="326">
        <f>'new annual'!D29</f>
        <v>3890</v>
      </c>
      <c r="D38" s="327">
        <f>'new annual'!E29</f>
        <v>4001</v>
      </c>
      <c r="E38" s="334">
        <f>New_Transpose_DataDG!C29</f>
        <v>502</v>
      </c>
      <c r="F38" s="334">
        <f>New_Transpose_DataDG!D29</f>
        <v>406</v>
      </c>
      <c r="G38" s="334">
        <f>New_Transpose_DataDG!E29</f>
        <v>231</v>
      </c>
      <c r="H38" s="334">
        <f>New_Transpose_DataDG!F29</f>
        <v>0</v>
      </c>
      <c r="I38" s="334">
        <f>New_Transpose_DataDG!G29</f>
        <v>437</v>
      </c>
      <c r="J38" s="334">
        <f>New_Transpose_DataDG!H29</f>
        <v>437</v>
      </c>
      <c r="K38" s="334">
        <f>New_Transpose_DataDG!I29</f>
        <v>296</v>
      </c>
      <c r="L38" s="334">
        <f>New_Transpose_DataDG!J29</f>
        <v>309</v>
      </c>
      <c r="M38" s="334">
        <f>New_Transpose_DataDG!K29</f>
        <v>286</v>
      </c>
      <c r="N38" s="334">
        <f>New_Transpose_DataDG!L29</f>
        <v>340</v>
      </c>
      <c r="O38" s="334">
        <f>New_Transpose_DataDG!M29</f>
        <v>315</v>
      </c>
      <c r="P38" s="334">
        <f>New_Transpose_DataDG!N29</f>
        <v>205</v>
      </c>
      <c r="Q38" s="365">
        <f>New_Transpose_DataDG!O29</f>
        <v>559</v>
      </c>
      <c r="R38" s="366">
        <f>New_Transpose_DataDG!P29</f>
        <v>379</v>
      </c>
    </row>
    <row r="39" spans="1:18">
      <c r="A39" s="296" t="s">
        <v>264</v>
      </c>
      <c r="B39" s="278">
        <f>'new annual'!C30</f>
        <v>2445</v>
      </c>
      <c r="C39" s="279">
        <f>'new annual'!D30</f>
        <v>2581</v>
      </c>
      <c r="D39" s="280">
        <f>'new annual'!E30</f>
        <v>2306</v>
      </c>
      <c r="E39" s="297">
        <f>New_Transpose_DataDG!C30</f>
        <v>205</v>
      </c>
      <c r="F39" s="297">
        <f>New_Transpose_DataDG!D30</f>
        <v>138</v>
      </c>
      <c r="G39" s="297">
        <f>New_Transpose_DataDG!E30</f>
        <v>142</v>
      </c>
      <c r="H39" s="297">
        <f>New_Transpose_DataDG!F30</f>
        <v>4</v>
      </c>
      <c r="I39" s="297">
        <f>New_Transpose_DataDG!G30</f>
        <v>595</v>
      </c>
      <c r="J39" s="297">
        <f>New_Transpose_DataDG!H30</f>
        <v>235</v>
      </c>
      <c r="K39" s="297">
        <f>New_Transpose_DataDG!I30</f>
        <v>183</v>
      </c>
      <c r="L39" s="297">
        <f>New_Transpose_DataDG!J30</f>
        <v>205</v>
      </c>
      <c r="M39" s="297">
        <f>New_Transpose_DataDG!K30</f>
        <v>176</v>
      </c>
      <c r="N39" s="297">
        <f>New_Transpose_DataDG!L30</f>
        <v>179</v>
      </c>
      <c r="O39" s="297">
        <f>New_Transpose_DataDG!M30</f>
        <v>192</v>
      </c>
      <c r="P39" s="297">
        <f>New_Transpose_DataDG!N30</f>
        <v>158</v>
      </c>
      <c r="Q39" s="367">
        <f>New_Transpose_DataDG!O30</f>
        <v>179</v>
      </c>
      <c r="R39" s="368">
        <f>New_Transpose_DataDG!P30</f>
        <v>155</v>
      </c>
    </row>
    <row r="40" spans="1:18" s="320" customFormat="1">
      <c r="A40" s="316" t="s">
        <v>265</v>
      </c>
      <c r="B40" s="325">
        <f>'new annual'!C31</f>
        <v>230</v>
      </c>
      <c r="C40" s="326">
        <f>'new annual'!D31</f>
        <v>137</v>
      </c>
      <c r="D40" s="327">
        <f>'new annual'!E31</f>
        <v>105</v>
      </c>
      <c r="E40" s="334">
        <f>New_Transpose_DataDG!C31</f>
        <v>14</v>
      </c>
      <c r="F40" s="334">
        <f>New_Transpose_DataDG!D31</f>
        <v>10</v>
      </c>
      <c r="G40" s="334">
        <f>New_Transpose_DataDG!E31</f>
        <v>9</v>
      </c>
      <c r="H40" s="334">
        <f>New_Transpose_DataDG!F31</f>
        <v>9</v>
      </c>
      <c r="I40" s="334">
        <f>New_Transpose_DataDG!G31</f>
        <v>4</v>
      </c>
      <c r="J40" s="334">
        <f>New_Transpose_DataDG!H31</f>
        <v>7</v>
      </c>
      <c r="K40" s="334">
        <f>New_Transpose_DataDG!I31</f>
        <v>8</v>
      </c>
      <c r="L40" s="334">
        <f>New_Transpose_DataDG!J31</f>
        <v>10</v>
      </c>
      <c r="M40" s="334">
        <f>New_Transpose_DataDG!K31</f>
        <v>16</v>
      </c>
      <c r="N40" s="334">
        <f>New_Transpose_DataDG!L31</f>
        <v>5</v>
      </c>
      <c r="O40" s="334">
        <f>New_Transpose_DataDG!M31</f>
        <v>4</v>
      </c>
      <c r="P40" s="334">
        <f>New_Transpose_DataDG!N31</f>
        <v>9</v>
      </c>
      <c r="Q40" s="365">
        <f>New_Transpose_DataDG!O31</f>
        <v>7</v>
      </c>
      <c r="R40" s="366" t="e">
        <f>New_Transpose_DataDG!P31</f>
        <v>#N/A</v>
      </c>
    </row>
    <row r="41" spans="1:18" ht="15.75" thickBot="1">
      <c r="A41" s="298" t="s">
        <v>266</v>
      </c>
      <c r="B41" s="299">
        <f>'new annual'!C32</f>
        <v>4447.6567249999998</v>
      </c>
      <c r="C41" s="300">
        <f>'new annual'!D32</f>
        <v>6023.4965760000005</v>
      </c>
      <c r="D41" s="301">
        <f>'new annual'!E32</f>
        <v>6686.9512670000013</v>
      </c>
      <c r="E41" s="300">
        <f>New_Transpose_DataDG!C32</f>
        <v>710.85248799999999</v>
      </c>
      <c r="F41" s="300">
        <f>New_Transpose_DataDG!D32</f>
        <v>373.63144499999999</v>
      </c>
      <c r="G41" s="300">
        <f>New_Transpose_DataDG!E32</f>
        <v>406.33600200000001</v>
      </c>
      <c r="H41" s="300">
        <f>New_Transpose_DataDG!F32</f>
        <v>246.96373600000001</v>
      </c>
      <c r="I41" s="300">
        <f>New_Transpose_DataDG!G32</f>
        <v>251.522685</v>
      </c>
      <c r="J41" s="300">
        <f>New_Transpose_DataDG!H32</f>
        <v>646.27709300000004</v>
      </c>
      <c r="K41" s="300">
        <f>New_Transpose_DataDG!I32</f>
        <v>559.64607999999998</v>
      </c>
      <c r="L41" s="300">
        <f>New_Transpose_DataDG!J32</f>
        <v>336.31096700000001</v>
      </c>
      <c r="M41" s="300">
        <f>New_Transpose_DataDG!K32</f>
        <v>622.70805900000005</v>
      </c>
      <c r="N41" s="300">
        <f>New_Transpose_DataDG!L32</f>
        <v>600.41905399999996</v>
      </c>
      <c r="O41" s="300">
        <f>New_Transpose_DataDG!M32</f>
        <v>425.29474400000004</v>
      </c>
      <c r="P41" s="300">
        <f>New_Transpose_DataDG!N32</f>
        <v>498.85109399999999</v>
      </c>
      <c r="Q41" s="369">
        <f>New_Transpose_DataDG!O32</f>
        <v>1515.88653</v>
      </c>
      <c r="R41" s="370">
        <f>New_Transpose_DataDG!P32</f>
        <v>211.55356499999999</v>
      </c>
    </row>
    <row r="42" spans="1:18">
      <c r="A42" s="371" t="s">
        <v>291</v>
      </c>
      <c r="B42" s="288"/>
      <c r="C42" s="288"/>
      <c r="D42" s="288"/>
      <c r="E42" s="288"/>
      <c r="F42" s="288"/>
      <c r="G42" s="288"/>
      <c r="H42" s="288"/>
      <c r="I42" s="288"/>
      <c r="J42" s="288"/>
      <c r="K42" s="288"/>
      <c r="L42" s="288"/>
      <c r="M42" s="288"/>
      <c r="N42" s="288"/>
      <c r="O42" s="288"/>
      <c r="P42" s="288"/>
      <c r="Q42" s="360"/>
      <c r="R42" s="360"/>
    </row>
    <row r="43" spans="1:18">
      <c r="A43" s="371" t="s">
        <v>292</v>
      </c>
      <c r="B43" s="288"/>
      <c r="C43" s="288"/>
      <c r="D43" s="288"/>
      <c r="E43" s="288"/>
      <c r="F43" s="288"/>
      <c r="G43" s="288"/>
      <c r="H43" s="288"/>
      <c r="I43" s="288"/>
      <c r="J43" s="288"/>
      <c r="K43" s="288"/>
      <c r="L43" s="288"/>
      <c r="M43" s="288"/>
      <c r="N43" s="288"/>
      <c r="O43" s="288"/>
      <c r="P43" s="288"/>
      <c r="Q43" s="360"/>
      <c r="R43" s="360"/>
    </row>
    <row r="44" spans="1:18">
      <c r="A44" s="371" t="s">
        <v>293</v>
      </c>
      <c r="B44" s="288"/>
      <c r="C44" s="288"/>
      <c r="D44" s="288"/>
      <c r="E44" s="288"/>
      <c r="F44" s="288"/>
      <c r="G44" s="288"/>
      <c r="H44" s="288"/>
      <c r="I44" s="288"/>
      <c r="J44" s="288"/>
      <c r="K44" s="288"/>
      <c r="L44" s="288"/>
      <c r="M44" s="288"/>
      <c r="N44" s="288"/>
      <c r="O44" s="288"/>
      <c r="P44" s="288"/>
      <c r="Q44" s="360"/>
      <c r="R44" s="360"/>
    </row>
    <row r="45" spans="1:18">
      <c r="A45" s="371" t="s">
        <v>295</v>
      </c>
      <c r="B45" s="288"/>
      <c r="C45" s="288"/>
      <c r="D45" s="288"/>
      <c r="E45" s="288"/>
      <c r="F45" s="288"/>
      <c r="G45" s="288"/>
      <c r="H45" s="288"/>
      <c r="I45" s="288"/>
      <c r="J45" s="288"/>
      <c r="K45" s="288"/>
      <c r="L45" s="288"/>
      <c r="M45" s="288"/>
      <c r="N45" s="288"/>
      <c r="O45" s="288"/>
      <c r="P45" s="288"/>
      <c r="Q45" s="360"/>
      <c r="R45" s="360"/>
    </row>
    <row r="46" spans="1:18">
      <c r="A46" s="373" t="s">
        <v>296</v>
      </c>
      <c r="B46" s="288"/>
      <c r="C46" s="288"/>
      <c r="D46" s="288"/>
      <c r="E46" s="288"/>
      <c r="F46" s="288"/>
      <c r="G46" s="288"/>
      <c r="H46" s="288"/>
      <c r="I46" s="288"/>
      <c r="J46" s="288"/>
      <c r="K46" s="288"/>
      <c r="L46" s="288"/>
      <c r="M46" s="288"/>
      <c r="N46" s="288"/>
      <c r="O46" s="288"/>
      <c r="P46" s="288"/>
      <c r="Q46" s="360"/>
      <c r="R46" s="360"/>
    </row>
    <row r="47" spans="1:18" s="378" customFormat="1" ht="51.75" hidden="1" customHeight="1">
      <c r="A47" s="378" t="s">
        <v>294</v>
      </c>
    </row>
    <row r="48" spans="1:18" hidden="1">
      <c r="A48" s="302"/>
    </row>
  </sheetData>
  <sheetProtection password="EEC8" sheet="1" objects="1" scenarios="1"/>
  <customSheetViews>
    <customSheetView guid="{FA1935AF-95D5-4828-97AD-FE9D4CD44601}" scale="84" showGridLines="0" showRowCol="0" hiddenColumns="1"/>
  </customSheetViews>
  <mergeCells count="1">
    <mergeCell ref="A47:XFD4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sheetPr codeName="LayoutSheet"/>
  <dimension ref="A1:IV1180"/>
  <sheetViews>
    <sheetView workbookViewId="0">
      <selection activeCell="S27" sqref="S27"/>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198</v>
      </c>
    </row>
    <row r="4" spans="1:256" s="9" customFormat="1" ht="11.25">
      <c r="A4" s="8" t="s">
        <v>5</v>
      </c>
      <c r="B4" s="15" t="s">
        <v>17</v>
      </c>
      <c r="IQ4" s="16"/>
      <c r="IR4" s="17"/>
      <c r="IS4" s="18" t="s">
        <v>6</v>
      </c>
      <c r="IT4" s="18" t="s">
        <v>26</v>
      </c>
      <c r="IU4" s="19" t="s">
        <v>7</v>
      </c>
      <c r="IV4" s="20">
        <v>40909</v>
      </c>
    </row>
    <row r="5" spans="1:256" s="9" customFormat="1" ht="11.25">
      <c r="A5" s="8" t="s">
        <v>8</v>
      </c>
      <c r="B5" s="15" t="s">
        <v>234</v>
      </c>
      <c r="IQ5" s="21"/>
      <c r="IR5" s="22"/>
      <c r="IS5" s="23" t="s">
        <v>9</v>
      </c>
      <c r="IT5" s="23"/>
      <c r="IU5" s="24" t="s">
        <v>8</v>
      </c>
      <c r="IV5" s="25">
        <v>14</v>
      </c>
    </row>
    <row r="6" spans="1:256" s="9" customFormat="1" ht="11.25">
      <c r="A6" s="8"/>
      <c r="B6" s="15"/>
      <c r="G6" s="26"/>
    </row>
    <row r="7" spans="1:256" s="28" customFormat="1" ht="18">
      <c r="A7" s="27" t="s">
        <v>10</v>
      </c>
      <c r="B7" s="28" t="s">
        <v>18</v>
      </c>
      <c r="C7" s="28" t="s">
        <v>19</v>
      </c>
      <c r="D7" s="28" t="s">
        <v>240</v>
      </c>
      <c r="E7" s="28" t="s">
        <v>241</v>
      </c>
      <c r="F7" s="28" t="s">
        <v>242</v>
      </c>
      <c r="G7" s="28" t="s">
        <v>215</v>
      </c>
      <c r="H7" s="28" t="s">
        <v>216</v>
      </c>
      <c r="I7" s="28" t="s">
        <v>227</v>
      </c>
      <c r="J7" s="28" t="s">
        <v>228</v>
      </c>
      <c r="K7" s="28" t="s">
        <v>39</v>
      </c>
      <c r="L7" s="28" t="s">
        <v>40</v>
      </c>
      <c r="M7" s="28" t="s">
        <v>41</v>
      </c>
      <c r="N7" s="28" t="s">
        <v>223</v>
      </c>
      <c r="O7" s="28" t="s">
        <v>224</v>
      </c>
      <c r="P7" s="28" t="s">
        <v>49</v>
      </c>
      <c r="Q7" s="28" t="s">
        <v>52</v>
      </c>
      <c r="R7" s="28" t="s">
        <v>168</v>
      </c>
      <c r="S7" s="28" t="s">
        <v>54</v>
      </c>
      <c r="T7" s="28" t="s">
        <v>188</v>
      </c>
      <c r="U7" s="28" t="s">
        <v>55</v>
      </c>
      <c r="V7" s="28" t="s">
        <v>56</v>
      </c>
      <c r="W7" s="28" t="s">
        <v>57</v>
      </c>
      <c r="X7" s="28" t="s">
        <v>160</v>
      </c>
      <c r="Y7" s="28" t="s">
        <v>60</v>
      </c>
      <c r="Z7" s="28" t="s">
        <v>58</v>
      </c>
      <c r="AA7" s="28" t="s">
        <v>61</v>
      </c>
      <c r="AB7" s="28" t="s">
        <v>62</v>
      </c>
      <c r="AC7" s="28" t="s">
        <v>63</v>
      </c>
      <c r="AD7" s="28" t="s">
        <v>64</v>
      </c>
      <c r="AE7" s="28" t="s">
        <v>65</v>
      </c>
      <c r="AF7" s="28" t="s">
        <v>172</v>
      </c>
      <c r="AG7" s="28" t="s">
        <v>243</v>
      </c>
      <c r="AH7" s="28" t="s">
        <v>235</v>
      </c>
      <c r="AI7" s="28" t="s">
        <v>236</v>
      </c>
      <c r="AJ7" s="28" t="s">
        <v>250</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ht="127.5">
      <c r="A12" s="36" t="s">
        <v>12</v>
      </c>
      <c r="B12" s="37" t="s">
        <v>27</v>
      </c>
      <c r="C12" s="37" t="s">
        <v>30</v>
      </c>
      <c r="D12" s="37" t="s">
        <v>31</v>
      </c>
      <c r="E12" s="37" t="s">
        <v>33</v>
      </c>
      <c r="F12" s="37" t="s">
        <v>34</v>
      </c>
      <c r="G12" s="37" t="s">
        <v>232</v>
      </c>
      <c r="H12" s="37" t="s">
        <v>210</v>
      </c>
      <c r="I12" s="37" t="s">
        <v>229</v>
      </c>
      <c r="J12" s="37" t="s">
        <v>211</v>
      </c>
      <c r="K12" s="37" t="s">
        <v>42</v>
      </c>
      <c r="L12" s="37" t="s">
        <v>44</v>
      </c>
      <c r="M12" s="37" t="s">
        <v>46</v>
      </c>
      <c r="N12" s="37" t="s">
        <v>225</v>
      </c>
      <c r="O12" s="37" t="s">
        <v>226</v>
      </c>
      <c r="P12" s="37" t="s">
        <v>51</v>
      </c>
      <c r="Q12" s="37" t="s">
        <v>66</v>
      </c>
      <c r="R12" s="37" t="s">
        <v>169</v>
      </c>
      <c r="S12" s="37" t="s">
        <v>68</v>
      </c>
      <c r="T12" s="37" t="s">
        <v>189</v>
      </c>
      <c r="U12" s="37" t="s">
        <v>70</v>
      </c>
      <c r="V12" s="37" t="s">
        <v>72</v>
      </c>
      <c r="W12" s="37" t="s">
        <v>74</v>
      </c>
      <c r="X12" s="37" t="s">
        <v>161</v>
      </c>
      <c r="Y12" s="37" t="s">
        <v>78</v>
      </c>
      <c r="Z12" s="37" t="s">
        <v>76</v>
      </c>
      <c r="AA12" s="37" t="s">
        <v>79</v>
      </c>
      <c r="AB12" s="37" t="s">
        <v>80</v>
      </c>
      <c r="AC12" s="37" t="s">
        <v>81</v>
      </c>
      <c r="AD12" s="37" t="s">
        <v>82</v>
      </c>
      <c r="AE12" s="37" t="s">
        <v>83</v>
      </c>
      <c r="AF12" s="37" t="s">
        <v>174</v>
      </c>
      <c r="AG12" s="37" t="s">
        <v>244</v>
      </c>
      <c r="AH12" s="37" t="s">
        <v>237</v>
      </c>
      <c r="AI12" s="37" t="s">
        <v>238</v>
      </c>
      <c r="AJ12" s="37" t="s">
        <v>251</v>
      </c>
    </row>
    <row r="13" spans="1:256" s="39" customFormat="1">
      <c r="A13" s="38" t="s">
        <v>13</v>
      </c>
      <c r="B13" s="39" t="s">
        <v>28</v>
      </c>
      <c r="C13" s="39" t="s">
        <v>28</v>
      </c>
      <c r="D13" s="39" t="s">
        <v>32</v>
      </c>
      <c r="E13" s="39" t="s">
        <v>32</v>
      </c>
      <c r="F13" s="39" t="s">
        <v>249</v>
      </c>
      <c r="G13" s="39" t="s">
        <v>37</v>
      </c>
      <c r="H13" s="39" t="s">
        <v>28</v>
      </c>
      <c r="I13" s="39" t="s">
        <v>37</v>
      </c>
      <c r="J13" s="39" t="s">
        <v>28</v>
      </c>
      <c r="K13" s="46" t="s">
        <v>43</v>
      </c>
      <c r="L13" s="39" t="s">
        <v>45</v>
      </c>
      <c r="M13" s="39" t="s">
        <v>47</v>
      </c>
      <c r="N13" s="39" t="s">
        <v>28</v>
      </c>
      <c r="O13" s="39" t="s">
        <v>28</v>
      </c>
      <c r="P13" s="39" t="s">
        <v>32</v>
      </c>
      <c r="Q13" s="39" t="s">
        <v>28</v>
      </c>
      <c r="R13" s="39" t="s">
        <v>28</v>
      </c>
      <c r="S13" s="39" t="s">
        <v>69</v>
      </c>
      <c r="T13" s="39" t="s">
        <v>252</v>
      </c>
      <c r="U13" s="39" t="s">
        <v>239</v>
      </c>
      <c r="V13" s="39" t="s">
        <v>73</v>
      </c>
      <c r="W13" s="39" t="s">
        <v>75</v>
      </c>
      <c r="X13" s="39" t="s">
        <v>73</v>
      </c>
      <c r="AA13" s="39" t="s">
        <v>69</v>
      </c>
      <c r="AB13" s="39" t="s">
        <v>69</v>
      </c>
      <c r="AE13" s="39" t="s">
        <v>75</v>
      </c>
      <c r="AF13" s="39" t="s">
        <v>175</v>
      </c>
      <c r="AG13" s="39" t="s">
        <v>249</v>
      </c>
      <c r="AJ13" s="39" t="s">
        <v>45</v>
      </c>
    </row>
    <row r="14" spans="1:256" s="39" customFormat="1">
      <c r="A14" s="38" t="s">
        <v>5</v>
      </c>
      <c r="B14" s="48" t="s">
        <v>29</v>
      </c>
      <c r="C14" s="48" t="s">
        <v>29</v>
      </c>
      <c r="D14" s="48" t="s">
        <v>29</v>
      </c>
      <c r="E14" s="48" t="s">
        <v>29</v>
      </c>
      <c r="F14" s="48" t="s">
        <v>29</v>
      </c>
      <c r="G14" s="48" t="s">
        <v>29</v>
      </c>
      <c r="H14" s="48" t="s">
        <v>29</v>
      </c>
      <c r="I14" s="48" t="s">
        <v>29</v>
      </c>
      <c r="J14" s="48" t="s">
        <v>29</v>
      </c>
      <c r="K14" s="48" t="s">
        <v>29</v>
      </c>
      <c r="L14" s="48" t="s">
        <v>29</v>
      </c>
      <c r="M14" s="48" t="s">
        <v>29</v>
      </c>
      <c r="N14" s="48" t="s">
        <v>29</v>
      </c>
      <c r="O14" s="48" t="s">
        <v>29</v>
      </c>
      <c r="P14" s="48" t="s">
        <v>29</v>
      </c>
      <c r="Q14" s="48" t="s">
        <v>29</v>
      </c>
      <c r="R14" s="48" t="s">
        <v>29</v>
      </c>
      <c r="S14" s="48" t="s">
        <v>29</v>
      </c>
      <c r="T14" s="48" t="s">
        <v>29</v>
      </c>
      <c r="U14" s="48" t="s">
        <v>29</v>
      </c>
      <c r="V14" s="48" t="s">
        <v>29</v>
      </c>
      <c r="W14" s="48" t="s">
        <v>29</v>
      </c>
      <c r="X14" s="48" t="s">
        <v>29</v>
      </c>
      <c r="Y14" s="48" t="s">
        <v>29</v>
      </c>
      <c r="Z14" s="48" t="s">
        <v>29</v>
      </c>
      <c r="AA14" s="48" t="s">
        <v>29</v>
      </c>
      <c r="AB14" s="48" t="s">
        <v>29</v>
      </c>
      <c r="AC14" s="48" t="s">
        <v>29</v>
      </c>
      <c r="AD14" s="48" t="s">
        <v>29</v>
      </c>
      <c r="AE14" s="48" t="s">
        <v>29</v>
      </c>
      <c r="AF14" s="48" t="s">
        <v>29</v>
      </c>
      <c r="AG14" s="48" t="s">
        <v>29</v>
      </c>
      <c r="AH14" s="48" t="s">
        <v>29</v>
      </c>
      <c r="AI14" s="48" t="s">
        <v>29</v>
      </c>
      <c r="AJ14" s="48" t="s">
        <v>29</v>
      </c>
      <c r="AK14" s="48"/>
      <c r="AL14" s="48"/>
    </row>
    <row r="15" spans="1:256" s="41" customFormat="1">
      <c r="A15" s="40" t="s">
        <v>14</v>
      </c>
      <c r="B15" s="41">
        <v>42356</v>
      </c>
      <c r="C15" s="41">
        <v>42356</v>
      </c>
      <c r="D15" s="41">
        <v>42342</v>
      </c>
      <c r="E15" s="41">
        <v>42342</v>
      </c>
      <c r="F15" s="41">
        <v>42342</v>
      </c>
      <c r="G15" s="41">
        <v>42356</v>
      </c>
      <c r="H15" s="41">
        <v>42356</v>
      </c>
      <c r="I15" s="41">
        <v>42356</v>
      </c>
      <c r="J15" s="41">
        <v>42356</v>
      </c>
      <c r="K15" s="41">
        <v>42342</v>
      </c>
      <c r="L15" s="41">
        <v>42342</v>
      </c>
      <c r="M15" s="41">
        <v>42342</v>
      </c>
      <c r="N15" s="41">
        <v>42374</v>
      </c>
      <c r="O15" s="41">
        <v>42374</v>
      </c>
      <c r="P15" s="41">
        <v>42342</v>
      </c>
      <c r="Q15" s="41">
        <v>42342</v>
      </c>
      <c r="R15" s="41">
        <v>42374</v>
      </c>
      <c r="S15" s="41">
        <v>42374</v>
      </c>
      <c r="T15" s="41">
        <v>42374</v>
      </c>
      <c r="U15" s="41">
        <v>42342</v>
      </c>
      <c r="V15" s="41">
        <v>42352</v>
      </c>
      <c r="W15" s="41">
        <v>42374</v>
      </c>
      <c r="X15" s="41">
        <v>42356</v>
      </c>
      <c r="Y15" s="41">
        <v>42356</v>
      </c>
      <c r="Z15" s="41">
        <v>42356</v>
      </c>
      <c r="AA15" s="41">
        <v>42356</v>
      </c>
      <c r="AB15" s="41">
        <v>42356</v>
      </c>
      <c r="AC15" s="41">
        <v>42347</v>
      </c>
      <c r="AD15" s="41">
        <v>42347</v>
      </c>
      <c r="AE15" s="41">
        <v>42374</v>
      </c>
      <c r="AF15" s="41">
        <v>42374</v>
      </c>
      <c r="AG15" s="41">
        <v>42342</v>
      </c>
      <c r="AH15" s="41">
        <v>42347</v>
      </c>
      <c r="AI15" s="41">
        <v>42347</v>
      </c>
      <c r="AJ15" s="41">
        <v>42342</v>
      </c>
    </row>
    <row r="16" spans="1:256">
      <c r="A16" s="43">
        <v>40909</v>
      </c>
      <c r="B16" s="159">
        <v>2.3413640990838314</v>
      </c>
      <c r="C16" s="160">
        <v>2.9208026851388791</v>
      </c>
      <c r="D16" s="160">
        <v>5</v>
      </c>
      <c r="E16" s="160">
        <v>7.3</v>
      </c>
      <c r="F16" s="160">
        <v>790</v>
      </c>
      <c r="G16" s="161">
        <v>32940</v>
      </c>
      <c r="H16" s="162">
        <v>-28.747566515249833</v>
      </c>
      <c r="I16" s="161">
        <v>10100</v>
      </c>
      <c r="J16" s="162">
        <v>-30.631868131868135</v>
      </c>
      <c r="K16" s="161">
        <v>1112.90275</v>
      </c>
      <c r="L16" s="163">
        <v>100.32</v>
      </c>
      <c r="M16" s="163">
        <v>2.41</v>
      </c>
      <c r="N16" s="160">
        <v>2.6344981685271662</v>
      </c>
      <c r="O16" s="160">
        <v>4.7316705625810584E-2</v>
      </c>
      <c r="P16" s="163">
        <v>3</v>
      </c>
      <c r="Q16" s="160">
        <v>3.4796362198497466</v>
      </c>
      <c r="R16" s="160">
        <v>1.7905320029879324</v>
      </c>
      <c r="S16" s="160">
        <v>5.5847290364909679</v>
      </c>
      <c r="T16" s="160">
        <v>2.1876591987584111</v>
      </c>
      <c r="U16" s="164">
        <v>82.206013799999994</v>
      </c>
      <c r="V16" s="161">
        <v>786</v>
      </c>
      <c r="W16" s="161">
        <v>517</v>
      </c>
      <c r="X16" s="161">
        <v>1308</v>
      </c>
      <c r="Y16" s="160">
        <v>39.302884615384613</v>
      </c>
      <c r="Z16" s="160">
        <v>382.46800000000002</v>
      </c>
      <c r="AA16" s="160">
        <v>6.2926978414011154</v>
      </c>
      <c r="AB16" s="160">
        <v>6.1037100000000004</v>
      </c>
      <c r="AC16" s="161" t="e">
        <v>#N/A</v>
      </c>
      <c r="AD16" s="161" t="e">
        <v>#N/A</v>
      </c>
      <c r="AE16" s="161">
        <v>20</v>
      </c>
      <c r="AF16" s="160">
        <v>233.86885799999999</v>
      </c>
      <c r="AG16" s="160">
        <v>1121.9000000000001</v>
      </c>
      <c r="AH16" s="161">
        <v>358.33333333333331</v>
      </c>
      <c r="AI16" s="161">
        <v>198.33333333333334</v>
      </c>
      <c r="AJ16" s="163">
        <v>20.72999999999999</v>
      </c>
      <c r="AK16" s="44"/>
      <c r="AL16" s="44"/>
    </row>
    <row r="17" spans="1:38">
      <c r="A17" s="43">
        <v>40940</v>
      </c>
      <c r="B17" s="159">
        <v>2.3866024815241804</v>
      </c>
      <c r="C17" s="160">
        <v>2.958368976333059</v>
      </c>
      <c r="D17" s="160">
        <v>5.2</v>
      </c>
      <c r="E17" s="160">
        <v>7.6</v>
      </c>
      <c r="F17" s="160">
        <v>789.2</v>
      </c>
      <c r="G17" s="161">
        <v>31750</v>
      </c>
      <c r="H17" s="162">
        <v>-29.849756959787889</v>
      </c>
      <c r="I17" s="161">
        <v>9790</v>
      </c>
      <c r="J17" s="162">
        <v>-30.567375886524829</v>
      </c>
      <c r="K17" s="161">
        <v>1115.3434999999999</v>
      </c>
      <c r="L17" s="163">
        <v>102.26</v>
      </c>
      <c r="M17" s="163">
        <v>2.0499999999999998</v>
      </c>
      <c r="N17" s="160">
        <v>2.5188802040317482</v>
      </c>
      <c r="O17" s="160">
        <v>-0.29552528832832436</v>
      </c>
      <c r="P17" s="163">
        <v>3</v>
      </c>
      <c r="Q17" s="160">
        <v>2.7875932469572096</v>
      </c>
      <c r="R17" s="160">
        <v>2.0172847364697155</v>
      </c>
      <c r="S17" s="160">
        <v>5.5424794787318081</v>
      </c>
      <c r="T17" s="160">
        <v>2.1650254159511961</v>
      </c>
      <c r="U17" s="164">
        <v>83.912534399999998</v>
      </c>
      <c r="V17" s="161">
        <v>1345</v>
      </c>
      <c r="W17" s="161">
        <v>533</v>
      </c>
      <c r="X17" s="161">
        <v>2113</v>
      </c>
      <c r="Y17" s="160">
        <v>56.421895861148194</v>
      </c>
      <c r="Z17" s="160">
        <v>405.68700000000001</v>
      </c>
      <c r="AA17" s="160">
        <v>6.3028896136086408</v>
      </c>
      <c r="AB17" s="160">
        <v>6.0742320000000003</v>
      </c>
      <c r="AC17" s="161">
        <v>101</v>
      </c>
      <c r="AD17" s="161">
        <v>601</v>
      </c>
      <c r="AE17" s="161">
        <v>25</v>
      </c>
      <c r="AF17" s="160">
        <v>353.43405300000001</v>
      </c>
      <c r="AG17" s="160">
        <v>1125</v>
      </c>
      <c r="AH17" s="161">
        <v>365.16666666666669</v>
      </c>
      <c r="AI17" s="161">
        <v>208.75</v>
      </c>
      <c r="AJ17" s="163">
        <v>29.939999999999998</v>
      </c>
      <c r="AK17" s="44"/>
      <c r="AL17" s="44"/>
    </row>
    <row r="18" spans="1:38">
      <c r="A18" s="43">
        <v>40969</v>
      </c>
      <c r="B18" s="159">
        <v>2.3833705734985555</v>
      </c>
      <c r="C18" s="160">
        <v>2.8437366699843425</v>
      </c>
      <c r="D18" s="160">
        <v>5.3</v>
      </c>
      <c r="E18" s="160">
        <v>7.9</v>
      </c>
      <c r="F18" s="160">
        <v>792.7</v>
      </c>
      <c r="G18" s="161">
        <v>31860</v>
      </c>
      <c r="H18" s="162">
        <v>-27.143837182712094</v>
      </c>
      <c r="I18" s="161">
        <v>9830</v>
      </c>
      <c r="J18" s="162">
        <v>-28.090709583028527</v>
      </c>
      <c r="K18" s="161">
        <v>1117.7842499999999</v>
      </c>
      <c r="L18" s="163">
        <v>106.21</v>
      </c>
      <c r="M18" s="163">
        <v>1.71</v>
      </c>
      <c r="N18" s="160">
        <v>2.36725638943176</v>
      </c>
      <c r="O18" s="160">
        <v>0.16092930389213222</v>
      </c>
      <c r="P18" s="163">
        <v>3</v>
      </c>
      <c r="Q18" s="160">
        <v>3.4851485148514882</v>
      </c>
      <c r="R18" s="160">
        <v>2.0404041700746278</v>
      </c>
      <c r="S18" s="160">
        <v>5.6123185259894512</v>
      </c>
      <c r="T18" s="160">
        <v>2.1974163321529048</v>
      </c>
      <c r="U18" s="164">
        <v>89.752183000000002</v>
      </c>
      <c r="V18" s="161">
        <v>1069</v>
      </c>
      <c r="W18" s="161">
        <v>568</v>
      </c>
      <c r="X18" s="161">
        <v>2647</v>
      </c>
      <c r="Y18" s="160">
        <v>58.445572974166481</v>
      </c>
      <c r="Z18" s="160">
        <v>409.75</v>
      </c>
      <c r="AA18" s="160">
        <v>6.4181040666124574</v>
      </c>
      <c r="AB18" s="160">
        <v>6.0956289999999997</v>
      </c>
      <c r="AC18" s="161">
        <v>473</v>
      </c>
      <c r="AD18" s="161">
        <v>189</v>
      </c>
      <c r="AE18" s="161">
        <v>19</v>
      </c>
      <c r="AF18" s="160">
        <v>382.73043899999999</v>
      </c>
      <c r="AG18" s="160">
        <v>1128.5</v>
      </c>
      <c r="AH18" s="161">
        <v>385.91666666666669</v>
      </c>
      <c r="AI18" s="161">
        <v>201.91666666666666</v>
      </c>
      <c r="AJ18" s="163">
        <v>30.5</v>
      </c>
      <c r="AK18" s="44"/>
      <c r="AL18" s="44"/>
    </row>
    <row r="19" spans="1:38">
      <c r="A19" s="43">
        <v>41000</v>
      </c>
      <c r="B19" s="159">
        <v>2.2363353827444366</v>
      </c>
      <c r="C19" s="160">
        <v>2.7368122518434346</v>
      </c>
      <c r="D19" s="160">
        <v>5.2</v>
      </c>
      <c r="E19" s="160">
        <v>7.7</v>
      </c>
      <c r="F19" s="160">
        <v>795.6</v>
      </c>
      <c r="G19" s="161">
        <v>29800</v>
      </c>
      <c r="H19" s="162">
        <v>-29.63400236127509</v>
      </c>
      <c r="I19" s="161">
        <v>9410</v>
      </c>
      <c r="J19" s="162">
        <v>-29.56586826347305</v>
      </c>
      <c r="K19" s="161">
        <v>1120.2249999999999</v>
      </c>
      <c r="L19" s="163">
        <v>103.35</v>
      </c>
      <c r="M19" s="163">
        <v>1.59</v>
      </c>
      <c r="N19" s="160">
        <v>2.6690550828481818</v>
      </c>
      <c r="O19" s="160">
        <v>0.31259048587295446</v>
      </c>
      <c r="P19" s="163">
        <v>3</v>
      </c>
      <c r="Q19" s="160">
        <v>4.1816009557945177</v>
      </c>
      <c r="R19" s="160">
        <v>1.6634258604114827</v>
      </c>
      <c r="S19" s="160">
        <v>5.617341696517463</v>
      </c>
      <c r="T19" s="160">
        <v>2.1778310785345441</v>
      </c>
      <c r="U19" s="164">
        <v>83.443858399999996</v>
      </c>
      <c r="V19" s="161">
        <v>1711</v>
      </c>
      <c r="W19" s="161">
        <v>523</v>
      </c>
      <c r="X19" s="161">
        <v>2720</v>
      </c>
      <c r="Y19" s="160">
        <v>62.242562929061783</v>
      </c>
      <c r="Z19" s="160">
        <v>414.93200000000002</v>
      </c>
      <c r="AA19" s="160">
        <v>6.4786512662160112</v>
      </c>
      <c r="AB19" s="160">
        <v>6.1262930000000004</v>
      </c>
      <c r="AC19" s="161">
        <v>200</v>
      </c>
      <c r="AD19" s="161">
        <v>162</v>
      </c>
      <c r="AE19" s="161">
        <v>20</v>
      </c>
      <c r="AF19" s="160">
        <v>607.37492599999996</v>
      </c>
      <c r="AG19" s="160">
        <v>1132.3</v>
      </c>
      <c r="AH19" s="161">
        <v>347.91666666666669</v>
      </c>
      <c r="AI19" s="161">
        <v>201.75</v>
      </c>
      <c r="AJ19" s="163">
        <v>18.809999999999988</v>
      </c>
      <c r="AK19" s="44"/>
      <c r="AL19" s="44"/>
    </row>
    <row r="20" spans="1:38">
      <c r="A20" s="43">
        <v>41030</v>
      </c>
      <c r="B20" s="159">
        <v>2.0565032701773678</v>
      </c>
      <c r="C20" s="160">
        <v>2.5305718526896115</v>
      </c>
      <c r="D20" s="160">
        <v>5.0999999999999996</v>
      </c>
      <c r="E20" s="160">
        <v>7.6</v>
      </c>
      <c r="F20" s="160">
        <v>806.7</v>
      </c>
      <c r="G20" s="161">
        <v>28640</v>
      </c>
      <c r="H20" s="162">
        <v>-29.596853490658802</v>
      </c>
      <c r="I20" s="161">
        <v>9170</v>
      </c>
      <c r="J20" s="162">
        <v>-29.677914110429448</v>
      </c>
      <c r="K20" s="161">
        <v>1123.2634166666667</v>
      </c>
      <c r="L20" s="163">
        <v>94.72</v>
      </c>
      <c r="M20" s="163">
        <v>1.94</v>
      </c>
      <c r="N20" s="160">
        <v>2.8969610814898905</v>
      </c>
      <c r="O20" s="160">
        <v>1.0968794741139654E-2</v>
      </c>
      <c r="P20" s="163">
        <v>3</v>
      </c>
      <c r="Q20" s="160">
        <v>4.1302621127879302</v>
      </c>
      <c r="R20" s="160">
        <v>-1.8341249077632238</v>
      </c>
      <c r="S20" s="160">
        <v>5.6926293359025077</v>
      </c>
      <c r="T20" s="160">
        <v>2.2140355388598629</v>
      </c>
      <c r="U20" s="164">
        <v>91.2756227</v>
      </c>
      <c r="V20" s="161">
        <v>949</v>
      </c>
      <c r="W20" s="161">
        <v>515</v>
      </c>
      <c r="X20" s="161">
        <v>2982</v>
      </c>
      <c r="Y20" s="160">
        <v>60.291144359078039</v>
      </c>
      <c r="Z20" s="160">
        <v>429.459</v>
      </c>
      <c r="AA20" s="160">
        <v>6.5709019409894678</v>
      </c>
      <c r="AB20" s="160">
        <v>5.90299</v>
      </c>
      <c r="AC20" s="161">
        <v>162</v>
      </c>
      <c r="AD20" s="161">
        <v>290</v>
      </c>
      <c r="AE20" s="161">
        <v>28</v>
      </c>
      <c r="AF20" s="160">
        <v>532.393373</v>
      </c>
      <c r="AG20" s="160">
        <v>1136</v>
      </c>
      <c r="AH20" s="161">
        <v>313.75</v>
      </c>
      <c r="AI20" s="161">
        <v>208</v>
      </c>
      <c r="AJ20" s="163">
        <v>16.599999999999994</v>
      </c>
      <c r="AK20" s="44"/>
      <c r="AL20" s="44"/>
    </row>
    <row r="21" spans="1:38">
      <c r="A21" s="43">
        <v>41061</v>
      </c>
      <c r="B21" s="159">
        <v>2.026799542118396</v>
      </c>
      <c r="C21" s="160">
        <v>2.397236127758573</v>
      </c>
      <c r="D21" s="160">
        <v>4.7</v>
      </c>
      <c r="E21" s="160">
        <v>7.3</v>
      </c>
      <c r="F21" s="160">
        <v>817.5</v>
      </c>
      <c r="G21" s="161">
        <v>27470</v>
      </c>
      <c r="H21" s="162">
        <v>-30.718789407313995</v>
      </c>
      <c r="I21" s="161">
        <v>8870</v>
      </c>
      <c r="J21" s="162">
        <v>-30.865159781761498</v>
      </c>
      <c r="K21" s="161">
        <v>1126.3018333333332</v>
      </c>
      <c r="L21" s="163">
        <v>82.41</v>
      </c>
      <c r="M21" s="163">
        <v>1.86</v>
      </c>
      <c r="N21" s="160">
        <v>2.5562304339113773</v>
      </c>
      <c r="O21" s="160">
        <v>0.11891178400387226</v>
      </c>
      <c r="P21" s="163">
        <v>3</v>
      </c>
      <c r="Q21" s="160">
        <v>5.071315372424734</v>
      </c>
      <c r="R21" s="160">
        <v>1.9701022049728678</v>
      </c>
      <c r="S21" s="160">
        <v>5.6501371080760885</v>
      </c>
      <c r="T21" s="160">
        <v>2.1935793368664585</v>
      </c>
      <c r="U21" s="164">
        <v>82.568417800000006</v>
      </c>
      <c r="V21" s="161">
        <v>1184</v>
      </c>
      <c r="W21" s="161">
        <v>484</v>
      </c>
      <c r="X21" s="161">
        <v>2832</v>
      </c>
      <c r="Y21" s="160">
        <v>65.058580289455548</v>
      </c>
      <c r="Z21" s="160">
        <v>422.13900000000001</v>
      </c>
      <c r="AA21" s="160">
        <v>6.4595664159426525</v>
      </c>
      <c r="AB21" s="160">
        <v>5.69177</v>
      </c>
      <c r="AC21" s="161">
        <v>475</v>
      </c>
      <c r="AD21" s="161">
        <v>122</v>
      </c>
      <c r="AE21" s="161">
        <v>22</v>
      </c>
      <c r="AF21" s="160">
        <v>349.71462299999996</v>
      </c>
      <c r="AG21" s="160">
        <v>1139.5</v>
      </c>
      <c r="AH21" s="161">
        <v>341.91666666666669</v>
      </c>
      <c r="AI21" s="161">
        <v>204.83333333333334</v>
      </c>
      <c r="AJ21" s="163">
        <v>23.97</v>
      </c>
      <c r="AK21" s="44"/>
      <c r="AL21" s="44"/>
    </row>
    <row r="22" spans="1:38">
      <c r="A22" s="43">
        <v>41091</v>
      </c>
      <c r="B22" s="159">
        <v>1.936394809386166</v>
      </c>
      <c r="C22" s="160">
        <v>2.2722476257474478</v>
      </c>
      <c r="D22" s="160">
        <v>4.7</v>
      </c>
      <c r="E22" s="160">
        <v>7.3</v>
      </c>
      <c r="F22" s="160">
        <v>825.1</v>
      </c>
      <c r="G22" s="161">
        <v>28690</v>
      </c>
      <c r="H22" s="162">
        <v>-24.579390115667721</v>
      </c>
      <c r="I22" s="161">
        <v>9250</v>
      </c>
      <c r="J22" s="162">
        <v>-22.59414225941423</v>
      </c>
      <c r="K22" s="161">
        <v>1129.34025</v>
      </c>
      <c r="L22" s="163">
        <v>87.95</v>
      </c>
      <c r="M22" s="163">
        <v>2.2200000000000002</v>
      </c>
      <c r="N22" s="160">
        <v>2.0611689547884282</v>
      </c>
      <c r="O22" s="160">
        <v>0.21595228165660618</v>
      </c>
      <c r="P22" s="163">
        <v>3</v>
      </c>
      <c r="Q22" s="160">
        <v>5.0000000000000044</v>
      </c>
      <c r="R22" s="160">
        <v>4.2197920097320374</v>
      </c>
      <c r="S22" s="160">
        <v>5.7020844807452926</v>
      </c>
      <c r="T22" s="160">
        <v>2.2438295234566912</v>
      </c>
      <c r="U22" s="164">
        <v>86.629466300000004</v>
      </c>
      <c r="V22" s="161">
        <v>910</v>
      </c>
      <c r="W22" s="161">
        <v>489</v>
      </c>
      <c r="X22" s="161">
        <v>2502</v>
      </c>
      <c r="Y22" s="160">
        <v>70.025188916876573</v>
      </c>
      <c r="Z22" s="160">
        <v>409.67</v>
      </c>
      <c r="AA22" s="160">
        <v>6.5087008488464937</v>
      </c>
      <c r="AB22" s="160">
        <v>5.873812</v>
      </c>
      <c r="AC22" s="161">
        <v>202</v>
      </c>
      <c r="AD22" s="161">
        <v>239</v>
      </c>
      <c r="AE22" s="161">
        <v>16</v>
      </c>
      <c r="AF22" s="160">
        <v>367.850525</v>
      </c>
      <c r="AG22" s="160">
        <v>1143.0999999999999</v>
      </c>
      <c r="AH22" s="161">
        <v>316.5</v>
      </c>
      <c r="AI22" s="161">
        <v>208.83333333333334</v>
      </c>
      <c r="AJ22" s="163">
        <v>20.120000000000005</v>
      </c>
      <c r="AK22" s="44"/>
      <c r="AL22" s="44"/>
    </row>
    <row r="23" spans="1:38">
      <c r="A23" s="43">
        <v>41122</v>
      </c>
      <c r="B23" s="159">
        <v>1.8047635021804842</v>
      </c>
      <c r="C23" s="160">
        <v>2.1191495333660715</v>
      </c>
      <c r="D23" s="160">
        <v>4.7</v>
      </c>
      <c r="E23" s="160">
        <v>7.3</v>
      </c>
      <c r="F23" s="160">
        <v>824.4</v>
      </c>
      <c r="G23" s="161">
        <v>29450</v>
      </c>
      <c r="H23" s="162">
        <v>-18.148971650917179</v>
      </c>
      <c r="I23" s="161">
        <v>9550</v>
      </c>
      <c r="J23" s="162">
        <v>-16.080843585237258</v>
      </c>
      <c r="K23" s="161">
        <v>1132.3786666666667</v>
      </c>
      <c r="L23" s="163">
        <v>94.16</v>
      </c>
      <c r="M23" s="163">
        <v>2.08</v>
      </c>
      <c r="N23" s="160">
        <v>1.3579976090311696</v>
      </c>
      <c r="O23" s="160">
        <v>-0.16888652513098457</v>
      </c>
      <c r="P23" s="163">
        <v>3</v>
      </c>
      <c r="Q23" s="160">
        <v>6.465688218960719</v>
      </c>
      <c r="R23" s="160">
        <v>1.7896371369955144</v>
      </c>
      <c r="S23" s="160">
        <v>5.7477024588207524</v>
      </c>
      <c r="T23" s="160">
        <v>2.2199054587622751</v>
      </c>
      <c r="U23" s="164">
        <v>84.512205699999996</v>
      </c>
      <c r="V23" s="161">
        <v>1039</v>
      </c>
      <c r="W23" s="161">
        <v>454</v>
      </c>
      <c r="X23" s="161">
        <v>2198</v>
      </c>
      <c r="Y23" s="160">
        <v>64.666078258311259</v>
      </c>
      <c r="Z23" s="160">
        <v>400.27699999999999</v>
      </c>
      <c r="AA23" s="160">
        <v>6.4789792192820945</v>
      </c>
      <c r="AB23" s="160">
        <v>5.8379339999999997</v>
      </c>
      <c r="AC23" s="161">
        <v>445</v>
      </c>
      <c r="AD23" s="161">
        <v>124</v>
      </c>
      <c r="AE23" s="161">
        <v>10</v>
      </c>
      <c r="AF23" s="160">
        <v>469.26513999999997</v>
      </c>
      <c r="AG23" s="160">
        <v>1146.5999999999999</v>
      </c>
      <c r="AH23" s="161">
        <v>315.58333333333331</v>
      </c>
      <c r="AI23" s="161">
        <v>200.66666666666666</v>
      </c>
      <c r="AJ23" s="163">
        <v>15.299999999999997</v>
      </c>
      <c r="AK23" s="44"/>
      <c r="AL23" s="44"/>
    </row>
    <row r="24" spans="1:38">
      <c r="A24" s="43">
        <v>41153</v>
      </c>
      <c r="B24" s="159">
        <v>1.7139796464917145</v>
      </c>
      <c r="C24" s="160">
        <v>1.9526875699888091</v>
      </c>
      <c r="D24" s="160">
        <v>4.8</v>
      </c>
      <c r="E24" s="160">
        <v>7.3</v>
      </c>
      <c r="F24" s="160">
        <v>820.7</v>
      </c>
      <c r="G24" s="161">
        <v>29840</v>
      </c>
      <c r="H24" s="162">
        <v>-12.028301886792448</v>
      </c>
      <c r="I24" s="161">
        <v>9710</v>
      </c>
      <c r="J24" s="162">
        <v>-10.258780036968574</v>
      </c>
      <c r="K24" s="161">
        <v>1135.4170833333333</v>
      </c>
      <c r="L24" s="163">
        <v>94.56</v>
      </c>
      <c r="M24" s="163">
        <v>2.19</v>
      </c>
      <c r="N24" s="160">
        <v>1.0090343320146022</v>
      </c>
      <c r="O24" s="160">
        <v>-4.4181999100989522E-2</v>
      </c>
      <c r="P24" s="163">
        <v>3</v>
      </c>
      <c r="Q24" s="160">
        <v>5.9029126213592242</v>
      </c>
      <c r="R24" s="160">
        <v>3.7290284000551788</v>
      </c>
      <c r="S24" s="160">
        <v>5.8195987091177006</v>
      </c>
      <c r="T24" s="160">
        <v>2.2299924458812832</v>
      </c>
      <c r="U24" s="164">
        <v>93.610061999999999</v>
      </c>
      <c r="V24" s="161">
        <v>1012</v>
      </c>
      <c r="W24" s="161">
        <v>421</v>
      </c>
      <c r="X24" s="161">
        <v>2054</v>
      </c>
      <c r="Y24" s="160">
        <v>60.111208662569503</v>
      </c>
      <c r="Z24" s="160">
        <v>402.75599999999997</v>
      </c>
      <c r="AA24" s="160">
        <v>6.5046826669722</v>
      </c>
      <c r="AB24" s="160">
        <v>6.0424769999999999</v>
      </c>
      <c r="AC24" s="161">
        <v>293</v>
      </c>
      <c r="AD24" s="161">
        <v>215</v>
      </c>
      <c r="AE24" s="161">
        <v>21</v>
      </c>
      <c r="AF24" s="160">
        <v>301.95748400000002</v>
      </c>
      <c r="AG24" s="160">
        <v>1150.2</v>
      </c>
      <c r="AH24" s="161">
        <v>313.75</v>
      </c>
      <c r="AI24" s="161">
        <v>205.41666666666666</v>
      </c>
      <c r="AJ24" s="163">
        <v>10.350000000000009</v>
      </c>
      <c r="AK24" s="44"/>
      <c r="AL24" s="44"/>
    </row>
    <row r="25" spans="1:38">
      <c r="A25" s="43">
        <v>41183</v>
      </c>
      <c r="B25" s="159">
        <v>1.4823717948717841</v>
      </c>
      <c r="C25" s="160">
        <v>1.8084066471163673</v>
      </c>
      <c r="D25" s="160">
        <v>4.5999999999999996</v>
      </c>
      <c r="E25" s="160">
        <v>7.1</v>
      </c>
      <c r="F25" s="160">
        <v>820.7</v>
      </c>
      <c r="G25" s="161">
        <v>30780</v>
      </c>
      <c r="H25" s="162">
        <v>-5.4668304668304639</v>
      </c>
      <c r="I25" s="161">
        <v>9930</v>
      </c>
      <c r="J25" s="162">
        <v>-4.3352601156069319</v>
      </c>
      <c r="K25" s="161">
        <v>1138.4555</v>
      </c>
      <c r="L25" s="163">
        <v>89.57</v>
      </c>
      <c r="M25" s="163">
        <v>2.94</v>
      </c>
      <c r="N25" s="160">
        <v>0.95268164517283704</v>
      </c>
      <c r="O25" s="160">
        <v>-4.2920324503281648E-2</v>
      </c>
      <c r="P25" s="163">
        <v>3</v>
      </c>
      <c r="Q25" s="160">
        <v>6.4266356949283843</v>
      </c>
      <c r="R25" s="160">
        <v>1.9754387352972413</v>
      </c>
      <c r="S25" s="160">
        <v>5.7749304398239785</v>
      </c>
      <c r="T25" s="160">
        <v>2.2330085084548585</v>
      </c>
      <c r="U25" s="164">
        <v>91.897668300000007</v>
      </c>
      <c r="V25" s="161">
        <v>980</v>
      </c>
      <c r="W25" s="161">
        <v>489</v>
      </c>
      <c r="X25" s="161">
        <v>2104</v>
      </c>
      <c r="Y25" s="160">
        <v>69.438943894389439</v>
      </c>
      <c r="Z25" s="160">
        <v>418.721</v>
      </c>
      <c r="AA25" s="160">
        <v>6.4421183037406422</v>
      </c>
      <c r="AB25" s="160">
        <v>5.8679740000000002</v>
      </c>
      <c r="AC25" s="161">
        <v>549</v>
      </c>
      <c r="AD25" s="161">
        <v>225</v>
      </c>
      <c r="AE25" s="161">
        <v>18</v>
      </c>
      <c r="AF25" s="160">
        <v>274.43812200000002</v>
      </c>
      <c r="AG25" s="160">
        <v>1153.4000000000001</v>
      </c>
      <c r="AH25" s="161">
        <v>311.16666666666669</v>
      </c>
      <c r="AI25" s="161">
        <v>209.33333333333334</v>
      </c>
      <c r="AJ25" s="163">
        <v>18.569999999999993</v>
      </c>
      <c r="AK25" s="44"/>
      <c r="AL25" s="44"/>
    </row>
    <row r="26" spans="1:38">
      <c r="A26" s="43">
        <v>41214</v>
      </c>
      <c r="B26" s="159">
        <v>1.2789768185451855</v>
      </c>
      <c r="C26" s="160">
        <v>1.6369462245751309</v>
      </c>
      <c r="D26" s="160">
        <v>4.4000000000000004</v>
      </c>
      <c r="E26" s="160">
        <v>6.7</v>
      </c>
      <c r="F26" s="160">
        <v>821.8</v>
      </c>
      <c r="G26" s="161">
        <v>31010</v>
      </c>
      <c r="H26" s="162">
        <v>-4.4375963020030778</v>
      </c>
      <c r="I26" s="161">
        <v>10370</v>
      </c>
      <c r="J26" s="162">
        <v>4.5362903225806495</v>
      </c>
      <c r="K26" s="161">
        <v>1141.4939166666668</v>
      </c>
      <c r="L26" s="163">
        <v>86.74</v>
      </c>
      <c r="M26" s="163">
        <v>3.22</v>
      </c>
      <c r="N26" s="160">
        <v>1.2118776414519639</v>
      </c>
      <c r="O26" s="160">
        <v>0.38933273176353644</v>
      </c>
      <c r="P26" s="163">
        <v>3</v>
      </c>
      <c r="Q26" s="160">
        <v>5.0439434466946764</v>
      </c>
      <c r="R26" s="160">
        <v>1.4638456897680729</v>
      </c>
      <c r="S26" s="160">
        <v>5.8087115112854182</v>
      </c>
      <c r="T26" s="160">
        <v>2.2698175144214674</v>
      </c>
      <c r="U26" s="164">
        <v>90.807408499999994</v>
      </c>
      <c r="V26" s="161">
        <v>990</v>
      </c>
      <c r="W26" s="161">
        <v>420</v>
      </c>
      <c r="X26" s="161">
        <v>1831</v>
      </c>
      <c r="Y26" s="160">
        <v>84.067952249770428</v>
      </c>
      <c r="Z26" s="160">
        <v>413.92099999999999</v>
      </c>
      <c r="AA26" s="160">
        <v>6.5545113512897819</v>
      </c>
      <c r="AB26" s="160">
        <v>5.8302230000000002</v>
      </c>
      <c r="AC26" s="161">
        <v>533</v>
      </c>
      <c r="AD26" s="161">
        <v>124</v>
      </c>
      <c r="AE26" s="161">
        <v>15</v>
      </c>
      <c r="AF26" s="160">
        <v>289.47531199999997</v>
      </c>
      <c r="AG26" s="160">
        <v>1156.7</v>
      </c>
      <c r="AH26" s="161">
        <v>311</v>
      </c>
      <c r="AI26" s="161">
        <v>202.58333333333334</v>
      </c>
      <c r="AJ26" s="163">
        <v>29.28</v>
      </c>
      <c r="AK26" s="44"/>
      <c r="AL26" s="44"/>
    </row>
    <row r="27" spans="1:38">
      <c r="A27" s="43">
        <v>41244</v>
      </c>
      <c r="B27" s="159">
        <v>1.0368204173866857</v>
      </c>
      <c r="C27" s="160">
        <v>1.5156782312452544</v>
      </c>
      <c r="D27" s="160">
        <v>4.3</v>
      </c>
      <c r="E27" s="160">
        <v>6.8</v>
      </c>
      <c r="F27" s="160">
        <v>824.6</v>
      </c>
      <c r="G27" s="161">
        <v>30830</v>
      </c>
      <c r="H27" s="162">
        <v>-4.9922958397534689</v>
      </c>
      <c r="I27" s="161">
        <v>10280</v>
      </c>
      <c r="J27" s="162">
        <v>4.0485829959514108</v>
      </c>
      <c r="K27" s="161">
        <v>1144.5323333333333</v>
      </c>
      <c r="L27" s="163">
        <v>88.25</v>
      </c>
      <c r="M27" s="163">
        <v>3.01</v>
      </c>
      <c r="N27" s="160">
        <v>0.73263746917342498</v>
      </c>
      <c r="O27" s="160">
        <v>2.7770028414808579E-2</v>
      </c>
      <c r="P27" s="163">
        <v>3</v>
      </c>
      <c r="Q27" s="160">
        <v>5.1983057373893082</v>
      </c>
      <c r="R27" s="160">
        <v>2.7113172140006192</v>
      </c>
      <c r="S27" s="160">
        <v>5.761972057960862</v>
      </c>
      <c r="T27" s="160">
        <v>2.2771218674057629</v>
      </c>
      <c r="U27" s="164">
        <v>87.124241600000005</v>
      </c>
      <c r="V27" s="161">
        <v>866</v>
      </c>
      <c r="W27" s="161">
        <v>346</v>
      </c>
      <c r="X27" s="161">
        <v>1343</v>
      </c>
      <c r="Y27" s="160">
        <v>105.83136327817179</v>
      </c>
      <c r="Z27" s="160">
        <v>419.81099999999998</v>
      </c>
      <c r="AA27" s="160">
        <v>6.5269007303846047</v>
      </c>
      <c r="AB27" s="160">
        <v>5.8767769999999997</v>
      </c>
      <c r="AC27" s="161">
        <v>337</v>
      </c>
      <c r="AD27" s="161">
        <v>154</v>
      </c>
      <c r="AE27" s="161">
        <v>16</v>
      </c>
      <c r="AF27" s="160">
        <v>285.15386999999998</v>
      </c>
      <c r="AG27" s="160">
        <v>1159.9000000000001</v>
      </c>
      <c r="AH27" s="161">
        <v>314.16666666666669</v>
      </c>
      <c r="AI27" s="161">
        <v>203.75</v>
      </c>
      <c r="AJ27" s="163">
        <v>33.299999999999997</v>
      </c>
      <c r="AK27" s="44"/>
      <c r="AL27" s="44"/>
    </row>
    <row r="28" spans="1:38">
      <c r="A28" s="43">
        <v>41275</v>
      </c>
      <c r="B28" s="159">
        <v>0.78249336870026553</v>
      </c>
      <c r="C28" s="160">
        <v>1.3530391340549786</v>
      </c>
      <c r="D28" s="160">
        <v>4.5999999999999996</v>
      </c>
      <c r="E28" s="160">
        <v>7</v>
      </c>
      <c r="F28" s="160">
        <v>821.2</v>
      </c>
      <c r="G28" s="161">
        <v>30540</v>
      </c>
      <c r="H28" s="162">
        <v>-7.2859744990892539</v>
      </c>
      <c r="I28" s="161">
        <v>10380</v>
      </c>
      <c r="J28" s="162">
        <v>2.7722772277227747</v>
      </c>
      <c r="K28" s="161">
        <v>1147.5707500000001</v>
      </c>
      <c r="L28" s="163">
        <v>94.83</v>
      </c>
      <c r="M28" s="163">
        <v>2.92</v>
      </c>
      <c r="N28" s="160">
        <v>1.187306099683072</v>
      </c>
      <c r="O28" s="160">
        <v>0.49889206010447218</v>
      </c>
      <c r="P28" s="163">
        <v>3</v>
      </c>
      <c r="Q28" s="160">
        <v>5.7317539166985121</v>
      </c>
      <c r="R28" s="160">
        <v>2.2840978378429133</v>
      </c>
      <c r="S28" s="160">
        <v>5.8563866924001822</v>
      </c>
      <c r="T28" s="160">
        <v>2.2970585455648411</v>
      </c>
      <c r="U28" s="164">
        <v>94.489631599999996</v>
      </c>
      <c r="V28" s="161">
        <v>719</v>
      </c>
      <c r="W28" s="161">
        <v>446</v>
      </c>
      <c r="X28" s="161">
        <v>1572</v>
      </c>
      <c r="Y28" s="160">
        <v>48.044009779951104</v>
      </c>
      <c r="Z28" s="160">
        <v>418.93799999999999</v>
      </c>
      <c r="AA28" s="160">
        <v>6.513775544136756</v>
      </c>
      <c r="AB28" s="160">
        <v>5.93832</v>
      </c>
      <c r="AC28" s="161" t="e">
        <v>#N/A</v>
      </c>
      <c r="AD28" s="161" t="e">
        <v>#N/A</v>
      </c>
      <c r="AE28" s="161">
        <v>10</v>
      </c>
      <c r="AF28" s="160">
        <v>276.66824199999996</v>
      </c>
      <c r="AG28" s="160">
        <v>1163.4000000000001</v>
      </c>
      <c r="AH28" s="161">
        <v>314.16666666666669</v>
      </c>
      <c r="AI28" s="161">
        <v>203.75</v>
      </c>
      <c r="AJ28" s="163">
        <v>35.42</v>
      </c>
      <c r="AK28" s="44"/>
      <c r="AL28" s="44"/>
    </row>
    <row r="29" spans="1:38">
      <c r="A29" s="43">
        <v>41306</v>
      </c>
      <c r="B29" s="159">
        <v>0.72180650288060644</v>
      </c>
      <c r="C29" s="160">
        <v>1.2393547047012454</v>
      </c>
      <c r="D29" s="160">
        <v>5</v>
      </c>
      <c r="E29" s="160">
        <v>7.2</v>
      </c>
      <c r="F29" s="160">
        <v>819.5</v>
      </c>
      <c r="G29" s="161">
        <v>30420</v>
      </c>
      <c r="H29" s="162">
        <v>-4.1889763779527573</v>
      </c>
      <c r="I29" s="161">
        <v>10270</v>
      </c>
      <c r="J29" s="162">
        <v>4.9029622063329947</v>
      </c>
      <c r="K29" s="161">
        <v>1150.6091666666669</v>
      </c>
      <c r="L29" s="163">
        <v>95.32</v>
      </c>
      <c r="M29" s="163">
        <v>2.91</v>
      </c>
      <c r="N29" s="160">
        <v>1.7763450035543693</v>
      </c>
      <c r="O29" s="160">
        <v>0.28488164964637352</v>
      </c>
      <c r="P29" s="163">
        <v>3</v>
      </c>
      <c r="Q29" s="160">
        <v>5.5385790679908231</v>
      </c>
      <c r="R29" s="160">
        <v>3.529772736924297</v>
      </c>
      <c r="S29" s="160">
        <v>5.956748241450696</v>
      </c>
      <c r="T29" s="160">
        <v>2.3595849306084014</v>
      </c>
      <c r="U29" s="164">
        <v>91.685755200000003</v>
      </c>
      <c r="V29" s="161">
        <v>896</v>
      </c>
      <c r="W29" s="161">
        <v>412</v>
      </c>
      <c r="X29" s="161">
        <v>2071</v>
      </c>
      <c r="Y29" s="160">
        <v>59.579976985040275</v>
      </c>
      <c r="Z29" s="160">
        <v>438.755</v>
      </c>
      <c r="AA29" s="160">
        <v>6.6938490227483598</v>
      </c>
      <c r="AB29" s="160">
        <v>6.0564169999999997</v>
      </c>
      <c r="AC29" s="161">
        <v>549</v>
      </c>
      <c r="AD29" s="161">
        <v>785</v>
      </c>
      <c r="AE29" s="161">
        <v>14</v>
      </c>
      <c r="AF29" s="160">
        <v>436.00479699999994</v>
      </c>
      <c r="AG29" s="160">
        <v>1167</v>
      </c>
      <c r="AH29" s="161">
        <v>351.5</v>
      </c>
      <c r="AI29" s="161">
        <v>219.08333333333334</v>
      </c>
      <c r="AJ29" s="163">
        <v>26.03</v>
      </c>
      <c r="AK29" s="44"/>
      <c r="AL29" s="44"/>
    </row>
    <row r="30" spans="1:38">
      <c r="A30" s="43">
        <v>41334</v>
      </c>
      <c r="B30" s="159">
        <v>0.69439851861650137</v>
      </c>
      <c r="C30" s="160">
        <v>1.1613438407299892</v>
      </c>
      <c r="D30" s="160">
        <v>5.2</v>
      </c>
      <c r="E30" s="160">
        <v>7.5</v>
      </c>
      <c r="F30" s="160">
        <v>813.2</v>
      </c>
      <c r="G30" s="161">
        <v>29850</v>
      </c>
      <c r="H30" s="162">
        <v>-6.3088512241054602</v>
      </c>
      <c r="I30" s="161">
        <v>10130</v>
      </c>
      <c r="J30" s="162">
        <v>3.0518819938962327</v>
      </c>
      <c r="K30" s="161">
        <v>1153.6475833333332</v>
      </c>
      <c r="L30" s="163">
        <v>92.96</v>
      </c>
      <c r="M30" s="163">
        <v>3.26</v>
      </c>
      <c r="N30" s="160">
        <v>1.9615085161281964</v>
      </c>
      <c r="O30" s="160">
        <v>0.34315386198489062</v>
      </c>
      <c r="P30" s="163">
        <v>3</v>
      </c>
      <c r="Q30" s="160">
        <v>6.2763107539226981</v>
      </c>
      <c r="R30" s="160">
        <v>3.412708900105299</v>
      </c>
      <c r="S30" s="160">
        <v>5.9026807512803057</v>
      </c>
      <c r="T30" s="160">
        <v>2.3314052794778273</v>
      </c>
      <c r="U30" s="164">
        <v>90.745169300000001</v>
      </c>
      <c r="V30" s="161">
        <v>890</v>
      </c>
      <c r="W30" s="161">
        <v>429</v>
      </c>
      <c r="X30" s="161">
        <v>2631</v>
      </c>
      <c r="Y30" s="160">
        <v>62.272189349112431</v>
      </c>
      <c r="Z30" s="160">
        <v>441.42399999999998</v>
      </c>
      <c r="AA30" s="160">
        <v>6.4795957710463323</v>
      </c>
      <c r="AB30" s="160">
        <v>5.9627910000000002</v>
      </c>
      <c r="AC30" s="161">
        <v>344</v>
      </c>
      <c r="AD30" s="161">
        <v>243</v>
      </c>
      <c r="AE30" s="161">
        <v>12</v>
      </c>
      <c r="AF30" s="160">
        <v>466.59027800000001</v>
      </c>
      <c r="AG30" s="160">
        <v>1170.7</v>
      </c>
      <c r="AH30" s="161">
        <v>340.75</v>
      </c>
      <c r="AI30" s="161">
        <v>223.58333333333334</v>
      </c>
      <c r="AJ30" s="163">
        <v>20.079999999999998</v>
      </c>
      <c r="AK30" s="44"/>
      <c r="AL30" s="44"/>
    </row>
    <row r="31" spans="1:38">
      <c r="A31" s="43">
        <v>41365</v>
      </c>
      <c r="B31" s="159">
        <v>0.74015331747290247</v>
      </c>
      <c r="C31" s="160">
        <v>1.0282953761214797</v>
      </c>
      <c r="D31" s="160">
        <v>4.9000000000000004</v>
      </c>
      <c r="E31" s="160">
        <v>7.5</v>
      </c>
      <c r="F31" s="160">
        <v>817</v>
      </c>
      <c r="G31" s="161">
        <v>29450</v>
      </c>
      <c r="H31" s="162">
        <v>-1.1744966442952975</v>
      </c>
      <c r="I31" s="161">
        <v>9820</v>
      </c>
      <c r="J31" s="162">
        <v>4.3570669500531345</v>
      </c>
      <c r="K31" s="161">
        <v>1156.6859999999999</v>
      </c>
      <c r="L31" s="163">
        <v>92.07</v>
      </c>
      <c r="M31" s="163">
        <v>3.52</v>
      </c>
      <c r="N31" s="160">
        <v>1.7444873788301063</v>
      </c>
      <c r="O31" s="160">
        <v>9.9079006988533891E-2</v>
      </c>
      <c r="P31" s="163">
        <v>3</v>
      </c>
      <c r="Q31" s="160">
        <v>5.6192660550458573</v>
      </c>
      <c r="R31" s="160">
        <v>2.8048516352610076</v>
      </c>
      <c r="S31" s="160">
        <v>6.0606609623496421</v>
      </c>
      <c r="T31" s="160">
        <v>2.4119434289654405</v>
      </c>
      <c r="U31" s="164">
        <v>84.472035199999993</v>
      </c>
      <c r="V31" s="161">
        <v>1067</v>
      </c>
      <c r="W31" s="161">
        <v>464</v>
      </c>
      <c r="X31" s="161">
        <v>3003</v>
      </c>
      <c r="Y31" s="160">
        <v>64.386792452830193</v>
      </c>
      <c r="Z31" s="160">
        <v>429.71699999999998</v>
      </c>
      <c r="AA31" s="160">
        <v>6.4876916708899923</v>
      </c>
      <c r="AB31" s="160">
        <v>6.0519829999999999</v>
      </c>
      <c r="AC31" s="161">
        <v>271</v>
      </c>
      <c r="AD31" s="161">
        <v>165</v>
      </c>
      <c r="AE31" s="161">
        <v>15</v>
      </c>
      <c r="AF31" s="160">
        <v>714.05599200000006</v>
      </c>
      <c r="AG31" s="160">
        <v>1174.7</v>
      </c>
      <c r="AH31" s="161">
        <v>346.66666666666669</v>
      </c>
      <c r="AI31" s="161">
        <v>223.83333333333334</v>
      </c>
      <c r="AJ31" s="163">
        <v>14.97999999999999</v>
      </c>
      <c r="AK31" s="44"/>
      <c r="AL31" s="44"/>
    </row>
    <row r="32" spans="1:38">
      <c r="A32" s="43">
        <v>41395</v>
      </c>
      <c r="B32" s="159">
        <v>0.91834038054967593</v>
      </c>
      <c r="C32" s="160">
        <v>0.98586694243365525</v>
      </c>
      <c r="D32" s="160">
        <v>4.9000000000000004</v>
      </c>
      <c r="E32" s="160">
        <v>7.4</v>
      </c>
      <c r="F32" s="160">
        <v>825.1</v>
      </c>
      <c r="G32" s="161">
        <v>29400</v>
      </c>
      <c r="H32" s="162">
        <v>2.6536312849162025</v>
      </c>
      <c r="I32" s="161">
        <v>9750</v>
      </c>
      <c r="J32" s="162">
        <v>6.324972737186485</v>
      </c>
      <c r="K32" s="161">
        <v>1159.895</v>
      </c>
      <c r="L32" s="163">
        <v>94.79</v>
      </c>
      <c r="M32" s="163">
        <v>3.39</v>
      </c>
      <c r="N32" s="160">
        <v>1.9755775463252467</v>
      </c>
      <c r="O32" s="160">
        <v>0.23812165702916666</v>
      </c>
      <c r="P32" s="163">
        <v>3</v>
      </c>
      <c r="Q32" s="160">
        <v>4.8054919908466776</v>
      </c>
      <c r="R32" s="160">
        <v>4.6788552744438272</v>
      </c>
      <c r="S32" s="160">
        <v>6.1384082576015837</v>
      </c>
      <c r="T32" s="160">
        <v>2.4441759410620314</v>
      </c>
      <c r="U32" s="164">
        <v>91.686830700000002</v>
      </c>
      <c r="V32" s="161">
        <v>1078</v>
      </c>
      <c r="W32" s="161">
        <v>434</v>
      </c>
      <c r="X32" s="161">
        <v>3247</v>
      </c>
      <c r="Y32" s="160">
        <v>65.755366545159987</v>
      </c>
      <c r="Z32" s="160">
        <v>440.67500000000001</v>
      </c>
      <c r="AA32" s="160">
        <v>6.5971573589169514</v>
      </c>
      <c r="AB32" s="160">
        <v>6.1397180000000002</v>
      </c>
      <c r="AC32" s="161">
        <v>244</v>
      </c>
      <c r="AD32" s="161">
        <v>209</v>
      </c>
      <c r="AE32" s="161">
        <v>11</v>
      </c>
      <c r="AF32" s="160">
        <v>401.64835900000003</v>
      </c>
      <c r="AG32" s="160">
        <v>1178.9000000000001</v>
      </c>
      <c r="AH32" s="161">
        <v>353.5</v>
      </c>
      <c r="AI32" s="161">
        <v>217.08333333333334</v>
      </c>
      <c r="AJ32" s="163">
        <v>19.910000000000011</v>
      </c>
      <c r="AK32" s="44"/>
      <c r="AL32" s="44"/>
    </row>
    <row r="33" spans="1:38">
      <c r="A33" s="43">
        <v>41426</v>
      </c>
      <c r="B33" s="159">
        <v>1.0229672650475141</v>
      </c>
      <c r="C33" s="160">
        <v>0.95710252702612131</v>
      </c>
      <c r="D33" s="160">
        <v>4.9000000000000004</v>
      </c>
      <c r="E33" s="160">
        <v>7.1</v>
      </c>
      <c r="F33" s="160">
        <v>835.5</v>
      </c>
      <c r="G33" s="161">
        <v>29550</v>
      </c>
      <c r="H33" s="162">
        <v>7.571896614488538</v>
      </c>
      <c r="I33" s="161">
        <v>9810</v>
      </c>
      <c r="J33" s="162">
        <v>10.59751972942502</v>
      </c>
      <c r="K33" s="161">
        <v>1163.104</v>
      </c>
      <c r="L33" s="163">
        <v>95.8</v>
      </c>
      <c r="M33" s="163">
        <v>3.14</v>
      </c>
      <c r="N33" s="160">
        <v>1.5610576088425754</v>
      </c>
      <c r="O33" s="160">
        <v>-0.28806100352151143</v>
      </c>
      <c r="P33" s="163">
        <v>3</v>
      </c>
      <c r="Q33" s="160">
        <v>4.4871794871794934</v>
      </c>
      <c r="R33" s="160">
        <v>2.7313694236180686</v>
      </c>
      <c r="S33" s="160">
        <v>6.0600507919336151</v>
      </c>
      <c r="T33" s="160">
        <v>2.3911913307725983</v>
      </c>
      <c r="U33" s="164">
        <v>95.392479600000001</v>
      </c>
      <c r="V33" s="161">
        <v>912</v>
      </c>
      <c r="W33" s="161">
        <v>375</v>
      </c>
      <c r="X33" s="161">
        <v>3002</v>
      </c>
      <c r="Y33" s="160">
        <v>75.294707800351148</v>
      </c>
      <c r="Z33" s="160">
        <v>442.529</v>
      </c>
      <c r="AA33" s="160">
        <v>6.4982083689045291</v>
      </c>
      <c r="AB33" s="160">
        <v>5.9510839999999998</v>
      </c>
      <c r="AC33" s="161">
        <v>153</v>
      </c>
      <c r="AD33" s="161">
        <v>146</v>
      </c>
      <c r="AE33" s="161">
        <v>9</v>
      </c>
      <c r="AF33" s="160">
        <v>452.97794199999998</v>
      </c>
      <c r="AG33" s="160">
        <v>1182.9000000000001</v>
      </c>
      <c r="AH33" s="161">
        <v>326.66666666666669</v>
      </c>
      <c r="AI33" s="161">
        <v>219.08333333333334</v>
      </c>
      <c r="AJ33" s="163">
        <v>14.649999999999991</v>
      </c>
      <c r="AK33" s="44"/>
      <c r="AL33" s="44"/>
    </row>
    <row r="34" spans="1:38">
      <c r="A34" s="43">
        <v>41456</v>
      </c>
      <c r="B34" s="159">
        <v>1.1740650352878967</v>
      </c>
      <c r="C34" s="160">
        <v>0.96299353418629607</v>
      </c>
      <c r="D34" s="160">
        <v>5.0999999999999996</v>
      </c>
      <c r="E34" s="160">
        <v>7.1</v>
      </c>
      <c r="F34" s="160">
        <v>845.5</v>
      </c>
      <c r="G34" s="161">
        <v>29830</v>
      </c>
      <c r="H34" s="162">
        <v>3.9735099337748325</v>
      </c>
      <c r="I34" s="161">
        <v>9990</v>
      </c>
      <c r="J34" s="162">
        <v>8.0000000000000071</v>
      </c>
      <c r="K34" s="161">
        <v>1166.3130000000001</v>
      </c>
      <c r="L34" s="163">
        <v>104.7</v>
      </c>
      <c r="M34" s="163">
        <v>2.67</v>
      </c>
      <c r="N34" s="160">
        <v>1.9647601197675169</v>
      </c>
      <c r="O34" s="160">
        <v>0.61430803457382943</v>
      </c>
      <c r="P34" s="163">
        <v>3</v>
      </c>
      <c r="Q34" s="160">
        <v>3.5809523809523958</v>
      </c>
      <c r="R34" s="160">
        <v>0.90957096044423924</v>
      </c>
      <c r="S34" s="160">
        <v>6.0730251520727645</v>
      </c>
      <c r="T34" s="160">
        <v>2.4177500298562173</v>
      </c>
      <c r="U34" s="164">
        <v>94.181646599999993</v>
      </c>
      <c r="V34" s="161">
        <v>1385</v>
      </c>
      <c r="W34" s="161">
        <v>385</v>
      </c>
      <c r="X34" s="161">
        <v>2976</v>
      </c>
      <c r="Y34" s="160">
        <v>78.295185477505925</v>
      </c>
      <c r="Z34" s="160">
        <v>438.19200000000001</v>
      </c>
      <c r="AA34" s="160">
        <v>6.7523760314648378</v>
      </c>
      <c r="AB34" s="160">
        <v>6.174607</v>
      </c>
      <c r="AC34" s="161">
        <v>124</v>
      </c>
      <c r="AD34" s="161">
        <v>140</v>
      </c>
      <c r="AE34" s="161">
        <v>9</v>
      </c>
      <c r="AF34" s="160">
        <v>794.04913299999998</v>
      </c>
      <c r="AG34" s="160">
        <v>1186.8</v>
      </c>
      <c r="AH34" s="161">
        <v>320.16666666666669</v>
      </c>
      <c r="AI34" s="161">
        <v>210.83333333333334</v>
      </c>
      <c r="AJ34" s="163">
        <v>17.620000000000005</v>
      </c>
      <c r="AK34" s="44"/>
      <c r="AL34" s="44"/>
    </row>
    <row r="35" spans="1:38">
      <c r="A35" s="43">
        <v>41487</v>
      </c>
      <c r="B35" s="159">
        <v>1.2257809410834097</v>
      </c>
      <c r="C35" s="160">
        <v>0.9482580911152505</v>
      </c>
      <c r="D35" s="160">
        <v>5</v>
      </c>
      <c r="E35" s="160">
        <v>7.2</v>
      </c>
      <c r="F35" s="160">
        <v>849.4</v>
      </c>
      <c r="G35" s="161">
        <v>30160</v>
      </c>
      <c r="H35" s="162">
        <v>2.4108658743633216</v>
      </c>
      <c r="I35" s="161">
        <v>10010</v>
      </c>
      <c r="J35" s="162">
        <v>4.816753926701578</v>
      </c>
      <c r="K35" s="161">
        <v>1169.5219999999999</v>
      </c>
      <c r="L35" s="163">
        <v>106.54</v>
      </c>
      <c r="M35" s="163">
        <v>2.2400000000000002</v>
      </c>
      <c r="N35" s="160">
        <v>2.45658318189792</v>
      </c>
      <c r="O35" s="160">
        <v>0.31264497523666446</v>
      </c>
      <c r="P35" s="163">
        <v>3</v>
      </c>
      <c r="Q35" s="160">
        <v>1.8628912071535053</v>
      </c>
      <c r="R35" s="160">
        <v>1.6278016307558874</v>
      </c>
      <c r="S35" s="160">
        <v>6.1241506421684981</v>
      </c>
      <c r="T35" s="160">
        <v>2.405465496654918</v>
      </c>
      <c r="U35" s="164">
        <v>97.904264800000007</v>
      </c>
      <c r="V35" s="161">
        <v>982</v>
      </c>
      <c r="W35" s="161">
        <v>379</v>
      </c>
      <c r="X35" s="161">
        <v>2830</v>
      </c>
      <c r="Y35" s="160">
        <v>76.94399129961937</v>
      </c>
      <c r="Z35" s="160">
        <v>432.57600000000002</v>
      </c>
      <c r="AA35" s="160">
        <v>6.6204309266589663</v>
      </c>
      <c r="AB35" s="160">
        <v>6.3924669999999999</v>
      </c>
      <c r="AC35" s="161">
        <v>278</v>
      </c>
      <c r="AD35" s="161">
        <v>193</v>
      </c>
      <c r="AE35" s="161">
        <v>7</v>
      </c>
      <c r="AF35" s="160">
        <v>480.09867199999997</v>
      </c>
      <c r="AG35" s="160">
        <v>1190.7</v>
      </c>
      <c r="AH35" s="161">
        <v>306.25</v>
      </c>
      <c r="AI35" s="161">
        <v>216.58333333333334</v>
      </c>
      <c r="AJ35" s="163">
        <v>23.129999999999995</v>
      </c>
      <c r="AK35" s="44"/>
      <c r="AL35" s="44"/>
    </row>
    <row r="36" spans="1:38">
      <c r="A36" s="43">
        <v>41518</v>
      </c>
      <c r="B36" s="159">
        <v>1.2374934175881869</v>
      </c>
      <c r="C36" s="160">
        <v>0.94048191116908875</v>
      </c>
      <c r="D36" s="160">
        <v>4.7</v>
      </c>
      <c r="E36" s="160">
        <v>7.1</v>
      </c>
      <c r="F36" s="160">
        <v>853.7</v>
      </c>
      <c r="G36" s="161">
        <v>29600</v>
      </c>
      <c r="H36" s="162">
        <v>-0.80428954423592547</v>
      </c>
      <c r="I36" s="161">
        <v>9770</v>
      </c>
      <c r="J36" s="162">
        <v>0.61791967044284579</v>
      </c>
      <c r="K36" s="161">
        <v>1172.731</v>
      </c>
      <c r="L36" s="163">
        <v>106.24</v>
      </c>
      <c r="M36" s="163">
        <v>2.09</v>
      </c>
      <c r="N36" s="160">
        <v>2.9142259735867038</v>
      </c>
      <c r="O36" s="160">
        <v>0.40229062544723249</v>
      </c>
      <c r="P36" s="163">
        <v>3</v>
      </c>
      <c r="Q36" s="160">
        <v>2.7136046938027292</v>
      </c>
      <c r="R36" s="160">
        <v>2.4421176817578605</v>
      </c>
      <c r="S36" s="160">
        <v>6.1819230950941417</v>
      </c>
      <c r="T36" s="160">
        <v>2.3812234267643713</v>
      </c>
      <c r="U36" s="164">
        <v>106.883521</v>
      </c>
      <c r="V36" s="161">
        <v>904</v>
      </c>
      <c r="W36" s="161">
        <v>375</v>
      </c>
      <c r="X36" s="161">
        <v>2475</v>
      </c>
      <c r="Y36" s="160">
        <v>68.181818181818173</v>
      </c>
      <c r="Z36" s="160">
        <v>435.93400000000003</v>
      </c>
      <c r="AA36" s="160">
        <v>6.6277841389437411</v>
      </c>
      <c r="AB36" s="160">
        <v>6.1848799999999997</v>
      </c>
      <c r="AC36" s="161">
        <v>665</v>
      </c>
      <c r="AD36" s="161">
        <v>211</v>
      </c>
      <c r="AE36" s="161">
        <v>13</v>
      </c>
      <c r="AF36" s="160">
        <v>507.20740699999999</v>
      </c>
      <c r="AG36" s="160">
        <v>1194.7</v>
      </c>
      <c r="AH36" s="161">
        <v>337.25</v>
      </c>
      <c r="AI36" s="161">
        <v>216.25</v>
      </c>
      <c r="AJ36" s="163">
        <v>27.92</v>
      </c>
      <c r="AK36" s="44"/>
      <c r="AL36" s="44"/>
    </row>
    <row r="37" spans="1:38">
      <c r="A37" s="43">
        <v>41548</v>
      </c>
      <c r="B37" s="159">
        <v>1.322542439794705</v>
      </c>
      <c r="C37" s="160">
        <v>0.89842946299980575</v>
      </c>
      <c r="D37" s="160">
        <v>4.5</v>
      </c>
      <c r="E37" s="160">
        <v>6.8</v>
      </c>
      <c r="F37" s="160">
        <v>851.8</v>
      </c>
      <c r="G37" s="161">
        <v>30210</v>
      </c>
      <c r="H37" s="162">
        <v>-1.851851851851849</v>
      </c>
      <c r="I37" s="161">
        <v>9970</v>
      </c>
      <c r="J37" s="162">
        <v>0.40281973816715944</v>
      </c>
      <c r="K37" s="161">
        <v>1175.94</v>
      </c>
      <c r="L37" s="163">
        <v>100.55</v>
      </c>
      <c r="M37" s="163">
        <v>3.11</v>
      </c>
      <c r="N37" s="160">
        <v>3.4018388040723879</v>
      </c>
      <c r="O37" s="160">
        <v>0.43068139660533689</v>
      </c>
      <c r="P37" s="163">
        <v>3</v>
      </c>
      <c r="Q37" s="160">
        <v>1.8915969443433989</v>
      </c>
      <c r="R37" s="160">
        <v>0.79661463157794099</v>
      </c>
      <c r="S37" s="160">
        <v>6.2116376953050718</v>
      </c>
      <c r="T37" s="160">
        <v>2.4121384039335712</v>
      </c>
      <c r="U37" s="164">
        <v>103.97468600000001</v>
      </c>
      <c r="V37" s="161">
        <v>1162</v>
      </c>
      <c r="W37" s="161">
        <v>383</v>
      </c>
      <c r="X37" s="161">
        <v>2510</v>
      </c>
      <c r="Y37" s="160">
        <v>75.647980711271842</v>
      </c>
      <c r="Z37" s="160">
        <v>436.21600000000001</v>
      </c>
      <c r="AA37" s="160">
        <v>6.7369985644677621</v>
      </c>
      <c r="AB37" s="160">
        <v>6.1549100000000001</v>
      </c>
      <c r="AC37" s="161">
        <v>481</v>
      </c>
      <c r="AD37" s="161">
        <v>156</v>
      </c>
      <c r="AE37" s="161">
        <v>15</v>
      </c>
      <c r="AF37" s="160">
        <v>476.40032300000001</v>
      </c>
      <c r="AG37" s="160">
        <v>1198.4000000000001</v>
      </c>
      <c r="AH37" s="161">
        <v>331.58333333333331</v>
      </c>
      <c r="AI37" s="161">
        <v>210.5</v>
      </c>
      <c r="AJ37" s="163">
        <v>31.77000000000001</v>
      </c>
      <c r="AK37" s="44"/>
      <c r="AL37" s="44"/>
    </row>
    <row r="38" spans="1:38">
      <c r="A38" s="43">
        <v>41579</v>
      </c>
      <c r="B38" s="159">
        <v>1.4601420678768573</v>
      </c>
      <c r="C38" s="160">
        <v>0.90466726064011294</v>
      </c>
      <c r="D38" s="160">
        <v>4.3</v>
      </c>
      <c r="E38" s="160">
        <v>6.4</v>
      </c>
      <c r="F38" s="160">
        <v>850.5</v>
      </c>
      <c r="G38" s="161">
        <v>30830</v>
      </c>
      <c r="H38" s="162">
        <v>-0.58045791680103598</v>
      </c>
      <c r="I38" s="161">
        <v>10130</v>
      </c>
      <c r="J38" s="162">
        <v>-2.3143683702989359</v>
      </c>
      <c r="K38" s="161">
        <v>1179.1489999999999</v>
      </c>
      <c r="L38" s="163">
        <v>93.93</v>
      </c>
      <c r="M38" s="163">
        <v>3.24</v>
      </c>
      <c r="N38" s="160">
        <v>3.1777849986944995</v>
      </c>
      <c r="O38" s="160">
        <v>0.17180650323562752</v>
      </c>
      <c r="P38" s="163">
        <v>3</v>
      </c>
      <c r="Q38" s="160">
        <v>1.0549290651145959</v>
      </c>
      <c r="R38" s="160">
        <v>4.4817294665121965</v>
      </c>
      <c r="S38" s="160">
        <v>6.2517291871574656</v>
      </c>
      <c r="T38" s="160">
        <v>2.4584080878468697</v>
      </c>
      <c r="U38" s="164">
        <v>100.902552</v>
      </c>
      <c r="V38" s="161">
        <v>1693</v>
      </c>
      <c r="W38" s="161">
        <v>323</v>
      </c>
      <c r="X38" s="161">
        <v>2173</v>
      </c>
      <c r="Y38" s="160">
        <v>90.730688935281833</v>
      </c>
      <c r="Z38" s="160">
        <v>445.11399999999998</v>
      </c>
      <c r="AA38" s="160">
        <v>6.7120004681413246</v>
      </c>
      <c r="AB38" s="160">
        <v>6.2965289999999996</v>
      </c>
      <c r="AC38" s="161">
        <v>524</v>
      </c>
      <c r="AD38" s="161">
        <v>215</v>
      </c>
      <c r="AE38" s="161">
        <v>8</v>
      </c>
      <c r="AF38" s="160">
        <v>549.87049500000001</v>
      </c>
      <c r="AG38" s="160">
        <v>1201.9000000000001</v>
      </c>
      <c r="AH38" s="161">
        <v>330.83333333333331</v>
      </c>
      <c r="AI38" s="161">
        <v>218.08333333333334</v>
      </c>
      <c r="AJ38" s="163">
        <v>35.479999999999997</v>
      </c>
      <c r="AK38" s="44"/>
      <c r="AL38" s="44"/>
    </row>
    <row r="39" spans="1:38">
      <c r="A39" s="43">
        <v>41609</v>
      </c>
      <c r="B39" s="159">
        <v>1.6905670306538223</v>
      </c>
      <c r="C39" s="160">
        <v>0.93829189781520217</v>
      </c>
      <c r="D39" s="160">
        <v>4.4000000000000004</v>
      </c>
      <c r="E39" s="160">
        <v>6.5</v>
      </c>
      <c r="F39" s="160">
        <v>849.1</v>
      </c>
      <c r="G39" s="161">
        <v>31700</v>
      </c>
      <c r="H39" s="162">
        <v>2.8219266947778099</v>
      </c>
      <c r="I39" s="161">
        <v>10490</v>
      </c>
      <c r="J39" s="162">
        <v>2.0428015564202262</v>
      </c>
      <c r="K39" s="161">
        <v>1182.3579999999999</v>
      </c>
      <c r="L39" s="163">
        <v>97.91</v>
      </c>
      <c r="M39" s="163">
        <v>3.68</v>
      </c>
      <c r="N39" s="160">
        <v>2.71592063678463</v>
      </c>
      <c r="O39" s="160">
        <v>-0.41999362708550203</v>
      </c>
      <c r="P39" s="163">
        <v>3</v>
      </c>
      <c r="Q39" s="160">
        <v>2.4524158125915019</v>
      </c>
      <c r="R39" s="160">
        <v>3.0734845230133478</v>
      </c>
      <c r="S39" s="160">
        <v>6.192074293586634</v>
      </c>
      <c r="T39" s="160">
        <v>2.3973821711572922</v>
      </c>
      <c r="U39" s="164">
        <v>91.569822700000003</v>
      </c>
      <c r="V39" s="161">
        <v>896</v>
      </c>
      <c r="W39" s="161">
        <v>284</v>
      </c>
      <c r="X39" s="161">
        <v>1464</v>
      </c>
      <c r="Y39" s="160">
        <v>112.87586738627601</v>
      </c>
      <c r="Z39" s="160">
        <v>439.38900000000001</v>
      </c>
      <c r="AA39" s="160">
        <v>6.5997759380138348</v>
      </c>
      <c r="AB39" s="160">
        <v>6.1261409999999996</v>
      </c>
      <c r="AC39" s="161">
        <v>257</v>
      </c>
      <c r="AD39" s="161">
        <v>118</v>
      </c>
      <c r="AE39" s="161">
        <v>14</v>
      </c>
      <c r="AF39" s="160">
        <v>467.924936</v>
      </c>
      <c r="AG39" s="160">
        <v>1205</v>
      </c>
      <c r="AH39" s="161">
        <v>324.16666666666669</v>
      </c>
      <c r="AI39" s="161">
        <v>215.08333333333334</v>
      </c>
      <c r="AJ39" s="163">
        <v>26.36999999999999</v>
      </c>
      <c r="AK39" s="44"/>
      <c r="AL39" s="44"/>
    </row>
    <row r="40" spans="1:38">
      <c r="A40" s="43">
        <v>41640</v>
      </c>
      <c r="B40" s="159">
        <v>1.9739439399920844</v>
      </c>
      <c r="C40" s="160">
        <v>1.0200588758814133</v>
      </c>
      <c r="D40" s="160">
        <v>4.5</v>
      </c>
      <c r="E40" s="160">
        <v>6.9</v>
      </c>
      <c r="F40" s="160">
        <v>846.2</v>
      </c>
      <c r="G40" s="161">
        <v>32300</v>
      </c>
      <c r="H40" s="162">
        <v>5.7629338572364075</v>
      </c>
      <c r="I40" s="161">
        <v>10730</v>
      </c>
      <c r="J40" s="162">
        <v>3.3718689788053924</v>
      </c>
      <c r="K40" s="161">
        <v>1185.567</v>
      </c>
      <c r="L40" s="163">
        <v>94.86</v>
      </c>
      <c r="M40" s="163">
        <v>4.08</v>
      </c>
      <c r="N40" s="160">
        <v>2.2885153830375371</v>
      </c>
      <c r="O40" s="160">
        <v>8.0711955248680134E-2</v>
      </c>
      <c r="P40" s="163">
        <v>3</v>
      </c>
      <c r="Q40" s="160">
        <v>1.6985905312612903</v>
      </c>
      <c r="R40" s="160">
        <v>1.8605685489969215</v>
      </c>
      <c r="S40" s="160">
        <v>6.4279925405780602</v>
      </c>
      <c r="T40" s="160">
        <v>2.4601266889704565</v>
      </c>
      <c r="U40" s="164">
        <v>92.797515899999993</v>
      </c>
      <c r="V40" s="161">
        <v>1328</v>
      </c>
      <c r="W40" s="161">
        <v>336</v>
      </c>
      <c r="X40" s="161">
        <v>1802</v>
      </c>
      <c r="Y40" s="160">
        <v>56.773787019533714</v>
      </c>
      <c r="Z40" s="160">
        <v>444.15300000000002</v>
      </c>
      <c r="AA40" s="160">
        <v>6.8033661741795344</v>
      </c>
      <c r="AB40" s="160">
        <v>6.3869280000000002</v>
      </c>
      <c r="AC40" s="161">
        <v>0</v>
      </c>
      <c r="AD40" s="161">
        <v>1</v>
      </c>
      <c r="AE40" s="161">
        <v>7</v>
      </c>
      <c r="AF40" s="160">
        <v>569.70044899999994</v>
      </c>
      <c r="AG40" s="160">
        <v>1208.0999999999999</v>
      </c>
      <c r="AH40" s="161">
        <v>324.16666666666669</v>
      </c>
      <c r="AI40" s="161">
        <v>215.16666666666666</v>
      </c>
      <c r="AJ40" s="163">
        <v>18.38000000000001</v>
      </c>
      <c r="AK40" s="44"/>
      <c r="AL40" s="44"/>
    </row>
    <row r="41" spans="1:38">
      <c r="A41" s="43">
        <v>41671</v>
      </c>
      <c r="B41" s="159">
        <v>2.1367521367521292</v>
      </c>
      <c r="C41" s="160">
        <v>1.0121734372862567</v>
      </c>
      <c r="D41" s="160">
        <v>4.7</v>
      </c>
      <c r="E41" s="160">
        <v>7.2</v>
      </c>
      <c r="F41" s="160">
        <v>840.8</v>
      </c>
      <c r="G41" s="161">
        <v>31720</v>
      </c>
      <c r="H41" s="162">
        <v>4.2735042735042805</v>
      </c>
      <c r="I41" s="161">
        <v>10640</v>
      </c>
      <c r="J41" s="162">
        <v>3.6027263875365145</v>
      </c>
      <c r="K41" s="161">
        <v>1188.7760000000001</v>
      </c>
      <c r="L41" s="163">
        <v>100.67</v>
      </c>
      <c r="M41" s="163">
        <v>7.17</v>
      </c>
      <c r="N41" s="160">
        <v>2.5067519432615093</v>
      </c>
      <c r="O41" s="160">
        <v>0.49884337870003126</v>
      </c>
      <c r="P41" s="163">
        <v>3</v>
      </c>
      <c r="Q41" s="160">
        <v>1.5924719507781404</v>
      </c>
      <c r="R41" s="160">
        <v>1.3460306583043868</v>
      </c>
      <c r="S41" s="160">
        <v>6.454980847440785</v>
      </c>
      <c r="T41" s="160">
        <v>2.4699789070649425</v>
      </c>
      <c r="U41" s="164">
        <v>99.118761899999996</v>
      </c>
      <c r="V41" s="161">
        <v>1270</v>
      </c>
      <c r="W41" s="161">
        <v>302</v>
      </c>
      <c r="X41" s="161">
        <v>2363</v>
      </c>
      <c r="Y41" s="160">
        <v>67.360319270239458</v>
      </c>
      <c r="Z41" s="160">
        <v>460.33800000000002</v>
      </c>
      <c r="AA41" s="160">
        <v>6.9343223743553688</v>
      </c>
      <c r="AB41" s="160">
        <v>6.5112880000000004</v>
      </c>
      <c r="AC41" s="161">
        <v>471</v>
      </c>
      <c r="AD41" s="161">
        <v>606</v>
      </c>
      <c r="AE41" s="161">
        <v>11</v>
      </c>
      <c r="AF41" s="160">
        <v>339.45675399999999</v>
      </c>
      <c r="AG41" s="160">
        <v>1211.2</v>
      </c>
      <c r="AH41" s="161">
        <v>317.66666666666669</v>
      </c>
      <c r="AI41" s="161">
        <v>200.25</v>
      </c>
      <c r="AJ41" s="163">
        <v>23.049999999999997</v>
      </c>
      <c r="AK41" s="44"/>
      <c r="AL41" s="44"/>
    </row>
    <row r="42" spans="1:38">
      <c r="A42" s="43">
        <v>41699</v>
      </c>
      <c r="B42" s="159">
        <v>2.4169184290029788</v>
      </c>
      <c r="C42" s="160">
        <v>1.0591772584392256</v>
      </c>
      <c r="D42" s="160">
        <v>5.3</v>
      </c>
      <c r="E42" s="160">
        <v>7.4</v>
      </c>
      <c r="F42" s="160">
        <v>836.8</v>
      </c>
      <c r="G42" s="161">
        <v>31860</v>
      </c>
      <c r="H42" s="162">
        <v>6.733668341708543</v>
      </c>
      <c r="I42" s="161">
        <v>10620</v>
      </c>
      <c r="J42" s="162">
        <v>4.8371174728529143</v>
      </c>
      <c r="K42" s="161">
        <v>1191.9849999999999</v>
      </c>
      <c r="L42" s="163">
        <v>100.48</v>
      </c>
      <c r="M42" s="163">
        <v>4.96</v>
      </c>
      <c r="N42" s="160">
        <v>2.3008417298058692</v>
      </c>
      <c r="O42" s="160">
        <v>0.14158977143630125</v>
      </c>
      <c r="P42" s="163">
        <v>3</v>
      </c>
      <c r="Q42" s="160">
        <v>0.21606049693914109</v>
      </c>
      <c r="R42" s="160">
        <v>1.8163546469717629</v>
      </c>
      <c r="S42" s="160">
        <v>6.5154116860414915</v>
      </c>
      <c r="T42" s="160">
        <v>2.5045300804253663</v>
      </c>
      <c r="U42" s="164">
        <v>102.79396699999999</v>
      </c>
      <c r="V42" s="161">
        <v>1667</v>
      </c>
      <c r="W42" s="161">
        <v>365</v>
      </c>
      <c r="X42" s="161">
        <v>3170</v>
      </c>
      <c r="Y42" s="160">
        <v>72.078217371532517</v>
      </c>
      <c r="Z42" s="160">
        <v>462.99400000000003</v>
      </c>
      <c r="AA42" s="160">
        <v>6.9930481730842118</v>
      </c>
      <c r="AB42" s="160">
        <v>6.5617919999999996</v>
      </c>
      <c r="AC42" s="161">
        <v>406</v>
      </c>
      <c r="AD42" s="161">
        <v>189</v>
      </c>
      <c r="AE42" s="161">
        <v>6</v>
      </c>
      <c r="AF42" s="160">
        <v>569.92803800000002</v>
      </c>
      <c r="AG42" s="160">
        <v>1214.7</v>
      </c>
      <c r="AH42" s="161">
        <v>322.83333333333331</v>
      </c>
      <c r="AI42" s="161">
        <v>195.75</v>
      </c>
      <c r="AJ42" s="163">
        <v>21.53</v>
      </c>
      <c r="AK42" s="44"/>
      <c r="AL42" s="44"/>
    </row>
    <row r="43" spans="1:38">
      <c r="A43" s="43">
        <v>41730</v>
      </c>
      <c r="B43" s="159">
        <v>2.5649435843610124</v>
      </c>
      <c r="C43" s="160">
        <v>1.1954368467791188</v>
      </c>
      <c r="D43" s="160">
        <v>5.6</v>
      </c>
      <c r="E43" s="160">
        <v>7.4</v>
      </c>
      <c r="F43" s="160">
        <v>837.9</v>
      </c>
      <c r="G43" s="161">
        <v>30330</v>
      </c>
      <c r="H43" s="162">
        <v>2.9881154499151075</v>
      </c>
      <c r="I43" s="161">
        <v>10160</v>
      </c>
      <c r="J43" s="162">
        <v>3.4623217922606919</v>
      </c>
      <c r="K43" s="161">
        <v>1195.194</v>
      </c>
      <c r="L43" s="163">
        <v>102.02</v>
      </c>
      <c r="M43" s="163">
        <v>4.5199999999999996</v>
      </c>
      <c r="N43" s="160">
        <v>2.5078112982011902</v>
      </c>
      <c r="O43" s="160">
        <v>0.30159408730003889</v>
      </c>
      <c r="P43" s="163">
        <v>3</v>
      </c>
      <c r="Q43" s="160">
        <v>2.0629750271444092</v>
      </c>
      <c r="R43" s="160">
        <v>2.9261321488771586</v>
      </c>
      <c r="S43" s="160">
        <v>6.45725275856429</v>
      </c>
      <c r="T43" s="160">
        <v>2.4565762531914892</v>
      </c>
      <c r="U43" s="164">
        <v>104.443029</v>
      </c>
      <c r="V43" s="161">
        <v>1592</v>
      </c>
      <c r="W43" s="161">
        <v>367</v>
      </c>
      <c r="X43" s="161">
        <v>3348</v>
      </c>
      <c r="Y43" s="160">
        <v>67.215418590644447</v>
      </c>
      <c r="Z43" s="160">
        <v>457.50900000000001</v>
      </c>
      <c r="AA43" s="160">
        <v>7.0337345350057365</v>
      </c>
      <c r="AB43" s="160">
        <v>6.6182840000000001</v>
      </c>
      <c r="AC43" s="161">
        <v>331</v>
      </c>
      <c r="AD43" s="161">
        <v>159</v>
      </c>
      <c r="AE43" s="161">
        <v>9</v>
      </c>
      <c r="AF43" s="160">
        <v>526.77637700000002</v>
      </c>
      <c r="AG43" s="160">
        <v>1218.7</v>
      </c>
      <c r="AH43" s="161">
        <v>327.83333333333331</v>
      </c>
      <c r="AI43" s="161">
        <v>195.25</v>
      </c>
      <c r="AJ43" s="163">
        <v>19.029999999999987</v>
      </c>
      <c r="AK43" s="44"/>
      <c r="AL43" s="44"/>
    </row>
    <row r="44" spans="1:38">
      <c r="A44" s="43">
        <v>41760</v>
      </c>
      <c r="B44" s="159">
        <v>2.6317512274958599</v>
      </c>
      <c r="C44" s="160">
        <v>1.3244128891315876</v>
      </c>
      <c r="D44" s="160">
        <v>5.7</v>
      </c>
      <c r="E44" s="160">
        <v>7.3</v>
      </c>
      <c r="F44" s="160">
        <v>846.2</v>
      </c>
      <c r="G44" s="161">
        <v>29190</v>
      </c>
      <c r="H44" s="162">
        <v>-0.71428571428571175</v>
      </c>
      <c r="I44" s="161">
        <v>9820</v>
      </c>
      <c r="J44" s="162">
        <v>0.71794871794872428</v>
      </c>
      <c r="K44" s="161">
        <v>1198.17075</v>
      </c>
      <c r="L44" s="163">
        <v>101.65</v>
      </c>
      <c r="M44" s="163">
        <v>4.33</v>
      </c>
      <c r="N44" s="160">
        <v>2.7694109404059697</v>
      </c>
      <c r="O44" s="160">
        <v>0.49392905774006124</v>
      </c>
      <c r="P44" s="163">
        <v>3</v>
      </c>
      <c r="Q44" s="160">
        <v>1.3828238719068464</v>
      </c>
      <c r="R44" s="160">
        <v>2.6727327754438424</v>
      </c>
      <c r="S44" s="160">
        <v>6.440623367782492</v>
      </c>
      <c r="T44" s="160">
        <v>2.4848396996088105</v>
      </c>
      <c r="U44" s="164">
        <v>101.209946</v>
      </c>
      <c r="V44" s="161">
        <v>1030</v>
      </c>
      <c r="W44" s="161">
        <v>369</v>
      </c>
      <c r="X44" s="161">
        <v>3832</v>
      </c>
      <c r="Y44" s="160">
        <v>66.643478260869557</v>
      </c>
      <c r="Z44" s="160">
        <v>465.57900000000001</v>
      </c>
      <c r="AA44" s="160">
        <v>7.103876127693364</v>
      </c>
      <c r="AB44" s="160">
        <v>6.5900309999999998</v>
      </c>
      <c r="AC44" s="161">
        <v>287</v>
      </c>
      <c r="AD44" s="161">
        <v>237</v>
      </c>
      <c r="AE44" s="161">
        <v>13</v>
      </c>
      <c r="AF44" s="160">
        <v>587.084791</v>
      </c>
      <c r="AG44" s="160">
        <v>1222.9000000000001</v>
      </c>
      <c r="AH44" s="161">
        <v>331.41666666666669</v>
      </c>
      <c r="AI44" s="161">
        <v>197.58333333333334</v>
      </c>
      <c r="AJ44" s="163">
        <v>18.930000000000007</v>
      </c>
      <c r="AK44" s="44"/>
      <c r="AL44" s="44"/>
    </row>
    <row r="45" spans="1:38">
      <c r="A45" s="43">
        <v>41791</v>
      </c>
      <c r="B45" s="159">
        <v>2.6197164695890285</v>
      </c>
      <c r="C45" s="160">
        <v>1.4254535534033108</v>
      </c>
      <c r="D45" s="160">
        <v>5.3</v>
      </c>
      <c r="E45" s="160">
        <v>7.1</v>
      </c>
      <c r="F45" s="160">
        <v>859.4</v>
      </c>
      <c r="G45" s="161">
        <v>29050</v>
      </c>
      <c r="H45" s="162">
        <v>-1.6920473773265665</v>
      </c>
      <c r="I45" s="161">
        <v>9650</v>
      </c>
      <c r="J45" s="162">
        <v>-1.6309887869520923</v>
      </c>
      <c r="K45" s="161">
        <v>1201.1475</v>
      </c>
      <c r="L45" s="163">
        <v>105.13</v>
      </c>
      <c r="M45" s="163">
        <v>4.46</v>
      </c>
      <c r="N45" s="160">
        <v>3.3890703757692986</v>
      </c>
      <c r="O45" s="160">
        <v>0.31316306940201155</v>
      </c>
      <c r="P45" s="163">
        <v>3</v>
      </c>
      <c r="Q45" s="160">
        <v>1.2991699747383567</v>
      </c>
      <c r="R45" s="160">
        <v>3.8905723559607752</v>
      </c>
      <c r="S45" s="160">
        <v>6.600561916308175</v>
      </c>
      <c r="T45" s="160">
        <v>2.5527955932669046</v>
      </c>
      <c r="U45" s="164">
        <v>100.287887</v>
      </c>
      <c r="V45" s="161">
        <v>2407</v>
      </c>
      <c r="W45" s="161">
        <v>329</v>
      </c>
      <c r="X45" s="161">
        <v>3569</v>
      </c>
      <c r="Y45" s="160">
        <v>69.625438938743656</v>
      </c>
      <c r="Z45" s="160">
        <v>466.99400000000003</v>
      </c>
      <c r="AA45" s="160">
        <v>7.2189059178938164</v>
      </c>
      <c r="AB45" s="160">
        <v>6.7805900000000001</v>
      </c>
      <c r="AC45" s="161">
        <v>243</v>
      </c>
      <c r="AD45" s="161">
        <v>154</v>
      </c>
      <c r="AE45" s="161">
        <v>3</v>
      </c>
      <c r="AF45" s="160">
        <v>747.70176100000003</v>
      </c>
      <c r="AG45" s="160">
        <v>1227.3</v>
      </c>
      <c r="AH45" s="161">
        <v>338.91666666666669</v>
      </c>
      <c r="AI45" s="161">
        <v>198.25</v>
      </c>
      <c r="AJ45" s="163">
        <v>20.75</v>
      </c>
      <c r="AK45" s="44"/>
      <c r="AL45" s="44"/>
    </row>
    <row r="46" spans="1:38">
      <c r="A46" s="43">
        <v>41821</v>
      </c>
      <c r="B46" s="159">
        <v>2.6533672338483472</v>
      </c>
      <c r="C46" s="160">
        <v>1.4920288867692921</v>
      </c>
      <c r="D46" s="160">
        <v>4.9000000000000004</v>
      </c>
      <c r="E46" s="160">
        <v>7.1</v>
      </c>
      <c r="F46" s="160">
        <v>869.5</v>
      </c>
      <c r="G46" s="161">
        <v>29440</v>
      </c>
      <c r="H46" s="162">
        <v>-1.3074086490110659</v>
      </c>
      <c r="I46" s="161">
        <v>9600</v>
      </c>
      <c r="J46" s="162">
        <v>-3.9039039039039047</v>
      </c>
      <c r="K46" s="161">
        <v>1204.1242500000001</v>
      </c>
      <c r="L46" s="163">
        <v>102.3</v>
      </c>
      <c r="M46" s="163">
        <v>3.9</v>
      </c>
      <c r="N46" s="160">
        <v>2.7684157733057546</v>
      </c>
      <c r="O46" s="160">
        <v>1.0310599173934953E-2</v>
      </c>
      <c r="P46" s="163">
        <v>3</v>
      </c>
      <c r="Q46" s="160">
        <v>3.0525928650239065</v>
      </c>
      <c r="R46" s="160">
        <v>3.6744873336197692</v>
      </c>
      <c r="S46" s="160">
        <v>6.627388443126061</v>
      </c>
      <c r="T46" s="160">
        <v>2.5802426891181587</v>
      </c>
      <c r="U46" s="164">
        <v>98.9964485</v>
      </c>
      <c r="V46" s="161">
        <v>1354</v>
      </c>
      <c r="W46" s="161">
        <v>296</v>
      </c>
      <c r="X46" s="161">
        <v>3177</v>
      </c>
      <c r="Y46" s="160">
        <v>72.369020501138948</v>
      </c>
      <c r="Z46" s="160">
        <v>460.79</v>
      </c>
      <c r="AA46" s="160">
        <v>7.2144719924403651</v>
      </c>
      <c r="AB46" s="160">
        <v>6.78559</v>
      </c>
      <c r="AC46" s="161">
        <v>403</v>
      </c>
      <c r="AD46" s="161">
        <v>210</v>
      </c>
      <c r="AE46" s="161">
        <v>7</v>
      </c>
      <c r="AF46" s="160">
        <v>642.56096500000001</v>
      </c>
      <c r="AG46" s="160">
        <v>1231</v>
      </c>
      <c r="AH46" s="161">
        <v>362.16666666666669</v>
      </c>
      <c r="AI46" s="161">
        <v>204.08333333333334</v>
      </c>
      <c r="AJ46" s="163">
        <v>24.090000000000003</v>
      </c>
      <c r="AK46" s="44"/>
      <c r="AL46" s="44"/>
    </row>
    <row r="47" spans="1:38">
      <c r="A47" s="43">
        <v>41852</v>
      </c>
      <c r="B47" s="159">
        <v>2.7799479166666696</v>
      </c>
      <c r="C47" s="160">
        <v>1.5791981485262951</v>
      </c>
      <c r="D47" s="160">
        <v>5.3</v>
      </c>
      <c r="E47" s="160">
        <v>7.2</v>
      </c>
      <c r="F47" s="160">
        <v>871</v>
      </c>
      <c r="G47" s="161">
        <v>28790</v>
      </c>
      <c r="H47" s="162">
        <v>-4.542440318302388</v>
      </c>
      <c r="I47" s="161">
        <v>9460</v>
      </c>
      <c r="J47" s="162">
        <v>-5.4945054945054972</v>
      </c>
      <c r="K47" s="161">
        <v>1207.1010000000001</v>
      </c>
      <c r="L47" s="163">
        <v>96.08</v>
      </c>
      <c r="M47" s="163">
        <v>3.74</v>
      </c>
      <c r="N47" s="160">
        <v>2.1932557417190468</v>
      </c>
      <c r="O47" s="160">
        <v>-0.24877093857651467</v>
      </c>
      <c r="P47" s="163">
        <v>3</v>
      </c>
      <c r="Q47" s="160">
        <v>2.9261155815654805</v>
      </c>
      <c r="R47" s="160">
        <v>5.7842258770442356</v>
      </c>
      <c r="S47" s="160">
        <v>6.58726000151034</v>
      </c>
      <c r="T47" s="160">
        <v>2.5815846090606454</v>
      </c>
      <c r="U47" s="164">
        <v>103.231962</v>
      </c>
      <c r="V47" s="161">
        <v>1627</v>
      </c>
      <c r="W47" s="161">
        <v>289</v>
      </c>
      <c r="X47" s="161">
        <v>2976</v>
      </c>
      <c r="Y47" s="160">
        <v>71.128107074569797</v>
      </c>
      <c r="Z47" s="160">
        <v>454.99400000000003</v>
      </c>
      <c r="AA47" s="160">
        <v>7.2121036667600613</v>
      </c>
      <c r="AB47" s="160">
        <v>6.6524000000000001</v>
      </c>
      <c r="AC47" s="161">
        <v>363</v>
      </c>
      <c r="AD47" s="161">
        <v>140</v>
      </c>
      <c r="AE47" s="161">
        <v>11</v>
      </c>
      <c r="AF47" s="160">
        <v>703.92704600000002</v>
      </c>
      <c r="AG47" s="160">
        <v>1234.4000000000001</v>
      </c>
      <c r="AH47" s="161">
        <v>369.25</v>
      </c>
      <c r="AI47" s="161">
        <v>199.66666666666666</v>
      </c>
      <c r="AJ47" s="163">
        <v>18.910000000000011</v>
      </c>
      <c r="AK47" s="44"/>
      <c r="AL47" s="44"/>
    </row>
    <row r="48" spans="1:38">
      <c r="A48" s="43">
        <v>41883</v>
      </c>
      <c r="B48" s="159">
        <v>2.9128738621586381</v>
      </c>
      <c r="C48" s="160">
        <v>1.6594124047877967</v>
      </c>
      <c r="D48" s="160">
        <v>4.7</v>
      </c>
      <c r="E48" s="160">
        <v>7</v>
      </c>
      <c r="F48" s="160">
        <v>868</v>
      </c>
      <c r="G48" s="161">
        <v>29150</v>
      </c>
      <c r="H48" s="162">
        <v>-1.5202702702702742</v>
      </c>
      <c r="I48" s="161">
        <v>9600</v>
      </c>
      <c r="J48" s="162">
        <v>-1.7400204708290734</v>
      </c>
      <c r="K48" s="161">
        <v>1210.0777499999999</v>
      </c>
      <c r="L48" s="163">
        <v>93.03</v>
      </c>
      <c r="M48" s="163">
        <v>3.78</v>
      </c>
      <c r="N48" s="160">
        <v>2.2178940370638722</v>
      </c>
      <c r="O48" s="160">
        <v>0.42649712784088578</v>
      </c>
      <c r="P48" s="163">
        <v>3</v>
      </c>
      <c r="Q48" s="160">
        <v>1.0710460549803624</v>
      </c>
      <c r="R48" s="160">
        <v>4.6312075125581664</v>
      </c>
      <c r="S48" s="160">
        <v>6.6646118344304544</v>
      </c>
      <c r="T48" s="160">
        <v>2.6166839555084889</v>
      </c>
      <c r="U48" s="164">
        <v>102.26369800000001</v>
      </c>
      <c r="V48" s="161">
        <v>1528</v>
      </c>
      <c r="W48" s="161">
        <v>313</v>
      </c>
      <c r="X48" s="161">
        <v>2837</v>
      </c>
      <c r="Y48" s="160">
        <v>66.989374262101535</v>
      </c>
      <c r="Z48" s="160">
        <v>461.09899999999999</v>
      </c>
      <c r="AA48" s="160">
        <v>7.2245971649483156</v>
      </c>
      <c r="AB48" s="160">
        <v>6.6989919999999996</v>
      </c>
      <c r="AC48" s="161">
        <v>358</v>
      </c>
      <c r="AD48" s="161">
        <v>125</v>
      </c>
      <c r="AE48" s="161">
        <v>5</v>
      </c>
      <c r="AF48" s="160">
        <v>508.99515100000002</v>
      </c>
      <c r="AG48" s="160">
        <v>1237.5999999999999</v>
      </c>
      <c r="AH48" s="161">
        <v>343.66666666666669</v>
      </c>
      <c r="AI48" s="161">
        <v>192.5</v>
      </c>
      <c r="AJ48" s="163">
        <v>14.319999999999993</v>
      </c>
      <c r="AK48" s="44"/>
      <c r="AL48" s="44"/>
    </row>
    <row r="49" spans="1:38">
      <c r="A49" s="43">
        <v>41913</v>
      </c>
      <c r="B49" s="159">
        <v>3.0651340996168397</v>
      </c>
      <c r="C49" s="160">
        <v>1.8012506797172367</v>
      </c>
      <c r="D49" s="160">
        <v>4.7</v>
      </c>
      <c r="E49" s="160">
        <v>6.6</v>
      </c>
      <c r="F49" s="160">
        <v>861.1</v>
      </c>
      <c r="G49" s="161">
        <v>29580</v>
      </c>
      <c r="H49" s="162">
        <v>-2.0854021847070525</v>
      </c>
      <c r="I49" s="161">
        <v>9700</v>
      </c>
      <c r="J49" s="162">
        <v>-2.7081243731193583</v>
      </c>
      <c r="K49" s="161">
        <v>1213.0545</v>
      </c>
      <c r="L49" s="163">
        <v>84.33</v>
      </c>
      <c r="M49" s="163">
        <v>3.5</v>
      </c>
      <c r="N49" s="160">
        <v>2.1177692673369997</v>
      </c>
      <c r="O49" s="160">
        <v>0.33230724261716915</v>
      </c>
      <c r="P49" s="163">
        <v>3</v>
      </c>
      <c r="Q49" s="160">
        <v>1.2495537308104154</v>
      </c>
      <c r="R49" s="160">
        <v>5.4521511661059341</v>
      </c>
      <c r="S49" s="160">
        <v>6.6276201281285463</v>
      </c>
      <c r="T49" s="160">
        <v>2.6009992462471869</v>
      </c>
      <c r="U49" s="164">
        <v>96.223907699999998</v>
      </c>
      <c r="V49" s="161">
        <v>1410</v>
      </c>
      <c r="W49" s="161">
        <v>339</v>
      </c>
      <c r="X49" s="161">
        <v>2848</v>
      </c>
      <c r="Y49" s="160">
        <v>75.443708609271525</v>
      </c>
      <c r="Z49" s="160">
        <v>465.04700000000003</v>
      </c>
      <c r="AA49" s="160">
        <v>7.2221612304820813</v>
      </c>
      <c r="AB49" s="160">
        <v>6.721006</v>
      </c>
      <c r="AC49" s="161">
        <v>502</v>
      </c>
      <c r="AD49" s="161">
        <v>205</v>
      </c>
      <c r="AE49" s="161">
        <v>14</v>
      </c>
      <c r="AF49" s="160">
        <v>710.85248799999999</v>
      </c>
      <c r="AG49" s="160">
        <v>1240.5</v>
      </c>
      <c r="AH49" s="161">
        <v>345.41666666666669</v>
      </c>
      <c r="AI49" s="161">
        <v>196.58333333333334</v>
      </c>
      <c r="AJ49" s="163">
        <v>13.760000000000005</v>
      </c>
      <c r="AK49" s="44"/>
      <c r="AL49" s="44"/>
    </row>
    <row r="50" spans="1:38">
      <c r="A50" s="43">
        <v>41944</v>
      </c>
      <c r="B50" s="159">
        <v>3.0792169065214425</v>
      </c>
      <c r="C50" s="160">
        <v>1.8882021327175202</v>
      </c>
      <c r="D50" s="160">
        <v>4.2</v>
      </c>
      <c r="E50" s="160">
        <v>6.2</v>
      </c>
      <c r="F50" s="160">
        <v>861.8</v>
      </c>
      <c r="G50" s="161">
        <v>30270</v>
      </c>
      <c r="H50" s="162">
        <v>-1.8164125851443447</v>
      </c>
      <c r="I50" s="161">
        <v>9930</v>
      </c>
      <c r="J50" s="162">
        <v>-1.9743336623889385</v>
      </c>
      <c r="K50" s="161">
        <v>1216.03125</v>
      </c>
      <c r="L50" s="163">
        <v>75.819999999999993</v>
      </c>
      <c r="M50" s="163">
        <v>3.74</v>
      </c>
      <c r="N50" s="160">
        <v>1.8424528914779303</v>
      </c>
      <c r="O50" s="160">
        <v>-9.826342609788874E-2</v>
      </c>
      <c r="P50" s="163">
        <v>3</v>
      </c>
      <c r="Q50" s="160">
        <v>0.79193664506838068</v>
      </c>
      <c r="R50" s="160">
        <v>3.0031176287228734</v>
      </c>
      <c r="S50" s="160">
        <v>6.5978226406106932</v>
      </c>
      <c r="T50" s="160">
        <v>2.6217249247341541</v>
      </c>
      <c r="U50" s="164">
        <v>94.276274200000003</v>
      </c>
      <c r="V50" s="161">
        <v>1078</v>
      </c>
      <c r="W50" s="161">
        <v>292</v>
      </c>
      <c r="X50" s="161">
        <v>2292</v>
      </c>
      <c r="Y50" s="160">
        <v>83.133841131664852</v>
      </c>
      <c r="Z50" s="160">
        <v>462.03100000000001</v>
      </c>
      <c r="AA50" s="160">
        <v>7.2227384278783884</v>
      </c>
      <c r="AB50" s="160">
        <v>6.3426689999999999</v>
      </c>
      <c r="AC50" s="161">
        <v>406</v>
      </c>
      <c r="AD50" s="161">
        <v>138</v>
      </c>
      <c r="AE50" s="161">
        <v>10</v>
      </c>
      <c r="AF50" s="160">
        <v>373.63144499999999</v>
      </c>
      <c r="AG50" s="160">
        <v>1243.3</v>
      </c>
      <c r="AH50" s="161">
        <v>335.58333333333331</v>
      </c>
      <c r="AI50" s="161">
        <v>190.16666666666666</v>
      </c>
      <c r="AJ50" s="163">
        <v>16.320000000000007</v>
      </c>
      <c r="AK50" s="44"/>
      <c r="AL50" s="44"/>
    </row>
    <row r="51" spans="1:38">
      <c r="A51" s="43">
        <v>41974</v>
      </c>
      <c r="B51" s="159">
        <v>3.0403001487806502</v>
      </c>
      <c r="C51" s="160">
        <v>1.9066359071787442</v>
      </c>
      <c r="D51" s="160">
        <v>4.4000000000000004</v>
      </c>
      <c r="E51" s="160">
        <v>6.2</v>
      </c>
      <c r="F51" s="160">
        <v>864.6</v>
      </c>
      <c r="G51" s="161">
        <v>31220</v>
      </c>
      <c r="H51" s="162">
        <v>-1.5141955835962118</v>
      </c>
      <c r="I51" s="161">
        <v>10140</v>
      </c>
      <c r="J51" s="162">
        <v>-3.3365109628217371</v>
      </c>
      <c r="K51" s="161">
        <v>1219.008</v>
      </c>
      <c r="L51" s="163">
        <v>59.29</v>
      </c>
      <c r="M51" s="163">
        <v>3.05</v>
      </c>
      <c r="N51" s="160">
        <v>2.5452536834537964</v>
      </c>
      <c r="O51" s="160">
        <v>0.26719433193216346</v>
      </c>
      <c r="P51" s="163">
        <v>3</v>
      </c>
      <c r="Q51" s="160">
        <v>1.429081814933908</v>
      </c>
      <c r="R51" s="160">
        <v>2.9506582309057672</v>
      </c>
      <c r="S51" s="160">
        <v>6.4738382090869964</v>
      </c>
      <c r="T51" s="160">
        <v>2.5489159918269784</v>
      </c>
      <c r="U51" s="164">
        <v>104.35660300000001</v>
      </c>
      <c r="V51" s="161">
        <v>840</v>
      </c>
      <c r="W51" s="161">
        <v>262</v>
      </c>
      <c r="X51" s="161">
        <v>1401</v>
      </c>
      <c r="Y51" s="160">
        <v>77.833333333333329</v>
      </c>
      <c r="Z51" s="160">
        <v>452.96800000000002</v>
      </c>
      <c r="AA51" s="160">
        <v>7.1992660701240094</v>
      </c>
      <c r="AB51" s="160">
        <v>6.2912039999999996</v>
      </c>
      <c r="AC51" s="161">
        <v>231</v>
      </c>
      <c r="AD51" s="161">
        <v>142</v>
      </c>
      <c r="AE51" s="161">
        <v>9</v>
      </c>
      <c r="AF51" s="160">
        <v>406.33600200000001</v>
      </c>
      <c r="AG51" s="160">
        <v>1245.8</v>
      </c>
      <c r="AH51" s="161">
        <v>333.41666666666669</v>
      </c>
      <c r="AI51" s="161">
        <v>192.16666666666666</v>
      </c>
      <c r="AJ51" s="163">
        <v>16.5</v>
      </c>
      <c r="AK51" s="44"/>
      <c r="AL51" s="44"/>
    </row>
    <row r="52" spans="1:38">
      <c r="A52" s="43">
        <v>42005</v>
      </c>
      <c r="B52" s="159">
        <v>2.8777906826687349</v>
      </c>
      <c r="C52" s="160">
        <v>1.8636486852805723</v>
      </c>
      <c r="D52" s="160">
        <v>4.4000000000000004</v>
      </c>
      <c r="E52" s="160">
        <v>6.5</v>
      </c>
      <c r="F52" s="160">
        <v>871.1</v>
      </c>
      <c r="G52" s="161">
        <v>33390</v>
      </c>
      <c r="H52" s="162">
        <v>3.3746130030959831</v>
      </c>
      <c r="I52" s="161">
        <v>10670</v>
      </c>
      <c r="J52" s="162">
        <v>-0.55917986952469523</v>
      </c>
      <c r="K52" s="161">
        <v>1221.9847500000001</v>
      </c>
      <c r="L52" s="163">
        <v>47.28</v>
      </c>
      <c r="M52" s="163">
        <v>2.63</v>
      </c>
      <c r="N52" s="160">
        <v>2.1329512282039387</v>
      </c>
      <c r="O52" s="160">
        <v>-0.32168134702624807</v>
      </c>
      <c r="P52" s="163">
        <v>2.85</v>
      </c>
      <c r="Q52" s="160">
        <v>1.4570007107320482</v>
      </c>
      <c r="R52" s="160">
        <v>4.261200695782974</v>
      </c>
      <c r="S52" s="160">
        <v>6.2661765446184479</v>
      </c>
      <c r="T52" s="160">
        <v>2.4854369318754643</v>
      </c>
      <c r="U52" s="164">
        <v>107.019226</v>
      </c>
      <c r="V52" s="161">
        <v>747</v>
      </c>
      <c r="W52" s="161">
        <v>278</v>
      </c>
      <c r="X52" s="161">
        <v>1162</v>
      </c>
      <c r="Y52" s="160">
        <v>28.121974830590514</v>
      </c>
      <c r="Z52" s="160">
        <v>437.90800000000002</v>
      </c>
      <c r="AA52" s="160">
        <v>7.1407007161259575</v>
      </c>
      <c r="AB52" s="160">
        <v>5.8166760000000002</v>
      </c>
      <c r="AC52" s="161">
        <v>0</v>
      </c>
      <c r="AD52" s="161">
        <v>4</v>
      </c>
      <c r="AE52" s="161">
        <v>9</v>
      </c>
      <c r="AF52" s="160">
        <v>246.96373600000001</v>
      </c>
      <c r="AG52" s="160">
        <v>1248.5999999999999</v>
      </c>
      <c r="AH52" s="161">
        <v>333.41666666666669</v>
      </c>
      <c r="AI52" s="161">
        <v>192.41666666666666</v>
      </c>
      <c r="AJ52" s="163">
        <v>13.82</v>
      </c>
      <c r="AK52" s="44"/>
      <c r="AL52" s="44"/>
    </row>
    <row r="53" spans="1:38">
      <c r="A53" s="43">
        <v>42036</v>
      </c>
      <c r="B53" s="159">
        <v>2.7228838107498987</v>
      </c>
      <c r="C53" s="160">
        <v>1.8551117129316452</v>
      </c>
      <c r="D53" s="160">
        <v>4.9000000000000004</v>
      </c>
      <c r="E53" s="160">
        <v>6.8</v>
      </c>
      <c r="F53" s="160">
        <v>871.4</v>
      </c>
      <c r="G53" s="161">
        <v>36410</v>
      </c>
      <c r="H53" s="162">
        <v>14.785624211853721</v>
      </c>
      <c r="I53" s="161">
        <v>11320</v>
      </c>
      <c r="J53" s="162">
        <v>6.3909774436090139</v>
      </c>
      <c r="K53" s="161">
        <v>1224.9614999999999</v>
      </c>
      <c r="L53" s="163">
        <v>50.75</v>
      </c>
      <c r="M53" s="163">
        <v>2.64</v>
      </c>
      <c r="N53" s="160">
        <v>1.4535808559756447</v>
      </c>
      <c r="O53" s="160">
        <v>-0.1696571964193927</v>
      </c>
      <c r="P53" s="163">
        <v>2.85</v>
      </c>
      <c r="Q53" s="160">
        <v>2.2800142500890574</v>
      </c>
      <c r="R53" s="160">
        <v>4.1394027290265534</v>
      </c>
      <c r="S53" s="160">
        <v>6.3327590194920269</v>
      </c>
      <c r="T53" s="160">
        <v>2.5276047821580616</v>
      </c>
      <c r="U53" s="164">
        <v>95.6</v>
      </c>
      <c r="V53" s="161">
        <v>791</v>
      </c>
      <c r="W53" s="161">
        <v>332</v>
      </c>
      <c r="X53" s="161">
        <v>1544</v>
      </c>
      <c r="Y53" s="160">
        <v>40.98752322803292</v>
      </c>
      <c r="Z53" s="160">
        <v>443.74400000000003</v>
      </c>
      <c r="AA53" s="160">
        <v>7.0185548489346674</v>
      </c>
      <c r="AB53" s="160">
        <v>5.8572249999999997</v>
      </c>
      <c r="AC53" s="161">
        <v>437</v>
      </c>
      <c r="AD53" s="161">
        <v>595</v>
      </c>
      <c r="AE53" s="161">
        <v>4</v>
      </c>
      <c r="AF53" s="160">
        <v>251.522685</v>
      </c>
      <c r="AG53" s="160">
        <v>1251.4000000000001</v>
      </c>
      <c r="AH53" s="161">
        <v>330.58333333333331</v>
      </c>
      <c r="AI53" s="161">
        <v>191.5</v>
      </c>
      <c r="AJ53" s="163">
        <v>13.11</v>
      </c>
    </row>
    <row r="54" spans="1:38">
      <c r="A54" s="43">
        <v>42064</v>
      </c>
      <c r="B54" s="159">
        <v>2.3214056688469764</v>
      </c>
      <c r="C54" s="160">
        <v>1.8256812495774266</v>
      </c>
      <c r="D54" s="160">
        <v>5.5</v>
      </c>
      <c r="E54" s="160">
        <v>7.2</v>
      </c>
      <c r="F54" s="160">
        <v>869.5</v>
      </c>
      <c r="G54" s="161">
        <v>40330</v>
      </c>
      <c r="H54" s="162">
        <v>26.585059635907093</v>
      </c>
      <c r="I54" s="161">
        <v>12620</v>
      </c>
      <c r="J54" s="162">
        <v>18.832391713747644</v>
      </c>
      <c r="K54" s="161">
        <v>1227.9382499999999</v>
      </c>
      <c r="L54" s="163">
        <v>47.89</v>
      </c>
      <c r="M54" s="163">
        <v>2.6</v>
      </c>
      <c r="N54" s="160">
        <v>1.2461036128985192</v>
      </c>
      <c r="O54" s="160">
        <v>-6.3204389477866663E-2</v>
      </c>
      <c r="P54" s="163">
        <v>2.85</v>
      </c>
      <c r="Q54" s="160">
        <v>2.8745957599712657</v>
      </c>
      <c r="R54" s="160">
        <v>5.1987885304377368</v>
      </c>
      <c r="S54" s="160">
        <v>6.3841521457113206</v>
      </c>
      <c r="T54" s="160">
        <v>2.5511930158586162</v>
      </c>
      <c r="U54" s="164">
        <v>108.5</v>
      </c>
      <c r="V54" s="161">
        <v>1639</v>
      </c>
      <c r="W54" s="161">
        <v>387</v>
      </c>
      <c r="X54" s="161">
        <v>2215</v>
      </c>
      <c r="Y54" s="160">
        <v>57.043523049188771</v>
      </c>
      <c r="Z54" s="160">
        <v>457.42200000000003</v>
      </c>
      <c r="AA54" s="160">
        <v>6.9676625875966174</v>
      </c>
      <c r="AB54" s="160">
        <v>5.8170999999999999</v>
      </c>
      <c r="AC54" s="161">
        <v>437</v>
      </c>
      <c r="AD54" s="161">
        <v>235</v>
      </c>
      <c r="AE54" s="161">
        <v>7</v>
      </c>
      <c r="AF54" s="160">
        <v>646.27709300000004</v>
      </c>
      <c r="AG54" s="160">
        <v>1254</v>
      </c>
      <c r="AH54" s="161">
        <v>333.16666666666669</v>
      </c>
      <c r="AI54" s="161">
        <v>195.33333333333334</v>
      </c>
      <c r="AJ54" s="163">
        <v>13.410000000000004</v>
      </c>
    </row>
    <row r="55" spans="1:38">
      <c r="A55" s="43">
        <v>42095</v>
      </c>
      <c r="B55" s="159">
        <v>2.1170450911416561</v>
      </c>
      <c r="C55" s="160">
        <v>1.7213446739571037</v>
      </c>
      <c r="D55" s="160">
        <v>5.7</v>
      </c>
      <c r="E55" s="160">
        <v>7.2</v>
      </c>
      <c r="F55" s="160">
        <v>877</v>
      </c>
      <c r="G55" s="161">
        <v>44600</v>
      </c>
      <c r="H55" s="162">
        <v>47.049126277612928</v>
      </c>
      <c r="I55" s="161">
        <v>13840</v>
      </c>
      <c r="J55" s="162">
        <v>36.220472440944881</v>
      </c>
      <c r="K55" s="161">
        <v>1230.915</v>
      </c>
      <c r="L55" s="163">
        <v>54.69</v>
      </c>
      <c r="M55" s="163">
        <v>2.4300000000000002</v>
      </c>
      <c r="N55" s="160">
        <v>0.77518140253465262</v>
      </c>
      <c r="O55" s="160">
        <v>-0.16493496127654161</v>
      </c>
      <c r="P55" s="163">
        <v>2.85</v>
      </c>
      <c r="Q55" s="160">
        <v>2.7304964539007104</v>
      </c>
      <c r="R55" s="160">
        <v>2.574881125683226</v>
      </c>
      <c r="S55" s="160">
        <v>6.2969397191940724</v>
      </c>
      <c r="T55" s="160">
        <v>2.5104897635952481</v>
      </c>
      <c r="U55" s="164">
        <v>94.7</v>
      </c>
      <c r="V55" s="161">
        <v>777</v>
      </c>
      <c r="W55" s="161">
        <v>368</v>
      </c>
      <c r="X55" s="161">
        <v>2426</v>
      </c>
      <c r="Y55" s="160">
        <v>63.591087811271294</v>
      </c>
      <c r="Z55" s="160">
        <v>455.15499999999997</v>
      </c>
      <c r="AA55" s="160">
        <v>6.9505141740426897</v>
      </c>
      <c r="AB55" s="160">
        <v>5.7533000000000003</v>
      </c>
      <c r="AC55" s="161">
        <v>296</v>
      </c>
      <c r="AD55" s="161">
        <v>183</v>
      </c>
      <c r="AE55" s="161">
        <v>8</v>
      </c>
      <c r="AF55" s="160">
        <v>559.64607999999998</v>
      </c>
      <c r="AG55" s="160">
        <v>1256.5999999999999</v>
      </c>
      <c r="AH55" s="161">
        <v>330.25</v>
      </c>
      <c r="AI55" s="161">
        <v>197.33333333333334</v>
      </c>
      <c r="AJ55" s="163">
        <v>11.18</v>
      </c>
    </row>
    <row r="56" spans="1:38">
      <c r="A56" s="43">
        <v>42125</v>
      </c>
      <c r="B56" s="159">
        <v>1.8817375773425793</v>
      </c>
      <c r="C56" s="160">
        <v>1.6035574720388635</v>
      </c>
      <c r="D56" s="160">
        <v>5.8</v>
      </c>
      <c r="E56" s="160">
        <v>7.2</v>
      </c>
      <c r="F56" s="160">
        <v>884.5</v>
      </c>
      <c r="G56" s="161">
        <v>49070</v>
      </c>
      <c r="H56" s="162">
        <v>68.105515587529979</v>
      </c>
      <c r="I56" s="161">
        <v>15330</v>
      </c>
      <c r="J56" s="162">
        <v>56.109979633401231</v>
      </c>
      <c r="K56" s="161">
        <v>1232.5660844074582</v>
      </c>
      <c r="L56" s="163">
        <v>59.41</v>
      </c>
      <c r="M56" s="163">
        <v>2.64</v>
      </c>
      <c r="N56" s="160">
        <v>0.192781643270723</v>
      </c>
      <c r="O56" s="160">
        <v>-8.6845288444759028E-2</v>
      </c>
      <c r="P56" s="163">
        <v>2.85</v>
      </c>
      <c r="Q56" s="160">
        <v>4.9533381191672721</v>
      </c>
      <c r="R56" s="160">
        <v>3.4297923128589369</v>
      </c>
      <c r="S56" s="160">
        <v>6.3278377104737293</v>
      </c>
      <c r="T56" s="160">
        <v>2.5007659485420008</v>
      </c>
      <c r="U56" s="164">
        <v>99.8</v>
      </c>
      <c r="V56" s="161">
        <v>1058</v>
      </c>
      <c r="W56" s="161">
        <v>338</v>
      </c>
      <c r="X56" s="161">
        <v>2747</v>
      </c>
      <c r="Y56" s="160">
        <v>68.07930607187113</v>
      </c>
      <c r="Z56" s="160">
        <v>465.94099999999997</v>
      </c>
      <c r="AA56" s="160">
        <v>6.737281108647772</v>
      </c>
      <c r="AB56" s="160">
        <v>5.8104500000000003</v>
      </c>
      <c r="AC56" s="161">
        <v>309</v>
      </c>
      <c r="AD56" s="161">
        <v>205</v>
      </c>
      <c r="AE56" s="161">
        <v>10</v>
      </c>
      <c r="AF56" s="160">
        <v>336.31096700000001</v>
      </c>
      <c r="AG56" s="160">
        <v>1259.4000000000001</v>
      </c>
      <c r="AH56" s="161">
        <v>332.08333333333331</v>
      </c>
      <c r="AI56" s="161">
        <v>194.66666666666666</v>
      </c>
      <c r="AJ56" s="163">
        <v>8.4600000000000009</v>
      </c>
    </row>
    <row r="57" spans="1:38">
      <c r="A57" s="43">
        <v>42156</v>
      </c>
      <c r="B57" s="159">
        <v>1.8207282913165201</v>
      </c>
      <c r="C57" s="160">
        <v>1.4928384103288783</v>
      </c>
      <c r="D57" s="160">
        <v>6.1</v>
      </c>
      <c r="E57" s="160">
        <v>6.9</v>
      </c>
      <c r="F57" s="160">
        <v>891.1</v>
      </c>
      <c r="G57" s="161">
        <v>52170</v>
      </c>
      <c r="H57" s="162">
        <v>79.586919104991409</v>
      </c>
      <c r="I57" s="161">
        <v>16490</v>
      </c>
      <c r="J57" s="162">
        <v>70.880829015544037</v>
      </c>
      <c r="K57" s="161">
        <v>1237.2685057349177</v>
      </c>
      <c r="L57" s="163">
        <v>59.86</v>
      </c>
      <c r="M57" s="163">
        <v>2.4900000000000002</v>
      </c>
      <c r="N57" s="160">
        <v>0.26154756602749796</v>
      </c>
      <c r="O57" s="160">
        <v>0.38201161427700026</v>
      </c>
      <c r="P57" s="163">
        <v>2.85</v>
      </c>
      <c r="Q57" s="160">
        <v>2.9925187032418865</v>
      </c>
      <c r="R57" s="160">
        <v>2.5868515477710963</v>
      </c>
      <c r="S57" s="160">
        <v>6.3481331169629485</v>
      </c>
      <c r="T57" s="160">
        <v>2.5332843522354676</v>
      </c>
      <c r="U57" s="164">
        <v>102.7</v>
      </c>
      <c r="V57" s="161">
        <v>1616</v>
      </c>
      <c r="W57" s="161">
        <v>393</v>
      </c>
      <c r="X57" s="161">
        <v>2795</v>
      </c>
      <c r="Y57" s="160">
        <v>71.301020408163268</v>
      </c>
      <c r="Z57" s="160">
        <v>465.96499999999997</v>
      </c>
      <c r="AA57" s="160">
        <v>6.7598462977670462</v>
      </c>
      <c r="AB57" s="160">
        <v>5.9380319999999998</v>
      </c>
      <c r="AC57" s="161">
        <v>286</v>
      </c>
      <c r="AD57" s="161">
        <v>176</v>
      </c>
      <c r="AE57" s="161">
        <v>16</v>
      </c>
      <c r="AF57" s="160">
        <v>622.70805900000005</v>
      </c>
      <c r="AG57" s="160">
        <v>1262.7</v>
      </c>
      <c r="AH57" s="161">
        <v>335.66666666666669</v>
      </c>
      <c r="AI57" s="161">
        <v>196.5</v>
      </c>
      <c r="AJ57" s="163">
        <v>8.89</v>
      </c>
    </row>
    <row r="58" spans="1:38">
      <c r="A58" s="43">
        <v>42186</v>
      </c>
      <c r="B58" s="159">
        <v>1.6829671027562165</v>
      </c>
      <c r="C58" s="160">
        <v>1.4231053232194757</v>
      </c>
      <c r="D58" s="160">
        <v>6.8</v>
      </c>
      <c r="E58" s="160">
        <v>6.9</v>
      </c>
      <c r="F58" s="160">
        <v>889.8</v>
      </c>
      <c r="G58" s="161">
        <v>53250</v>
      </c>
      <c r="H58" s="162">
        <v>80.876358695652172</v>
      </c>
      <c r="I58" s="161">
        <v>16930</v>
      </c>
      <c r="J58" s="162">
        <v>76.354166666666657</v>
      </c>
      <c r="K58" s="161">
        <v>1239.8782033269704</v>
      </c>
      <c r="L58" s="163">
        <v>50.95</v>
      </c>
      <c r="M58" s="163">
        <v>2.72</v>
      </c>
      <c r="N58" s="160">
        <v>0.58764356334173318</v>
      </c>
      <c r="O58" s="160">
        <v>0.33558945999609957</v>
      </c>
      <c r="P58" s="163">
        <v>2.7</v>
      </c>
      <c r="Q58" s="160">
        <v>3.6759457530335604</v>
      </c>
      <c r="R58" s="160">
        <v>0.35710379407194459</v>
      </c>
      <c r="S58" s="160">
        <v>6.3662315104975713</v>
      </c>
      <c r="T58" s="160">
        <v>2.5012370876656691</v>
      </c>
      <c r="U58" s="164">
        <v>98.6</v>
      </c>
      <c r="V58" s="161">
        <v>770</v>
      </c>
      <c r="W58" s="161">
        <v>353</v>
      </c>
      <c r="X58" s="161">
        <v>2563</v>
      </c>
      <c r="Y58" s="160">
        <v>68.879333512496643</v>
      </c>
      <c r="Z58" s="160">
        <v>459.95800000000003</v>
      </c>
      <c r="AA58" s="160">
        <v>6.6904958287834484</v>
      </c>
      <c r="AB58" s="160">
        <v>5.7972630000000001</v>
      </c>
      <c r="AC58" s="161">
        <v>340</v>
      </c>
      <c r="AD58" s="161">
        <v>179</v>
      </c>
      <c r="AE58" s="161">
        <v>5</v>
      </c>
      <c r="AF58" s="160">
        <v>600.41905399999996</v>
      </c>
      <c r="AG58" s="160">
        <v>1266</v>
      </c>
      <c r="AH58" s="161">
        <v>330.41666666666669</v>
      </c>
      <c r="AI58" s="161">
        <v>193.91666666666666</v>
      </c>
      <c r="AJ58" s="163">
        <v>14.401818179999999</v>
      </c>
    </row>
    <row r="59" spans="1:38">
      <c r="A59" s="43">
        <v>42217</v>
      </c>
      <c r="B59" s="159">
        <v>1.551909799201856</v>
      </c>
      <c r="C59" s="160">
        <v>1.3536152248207589</v>
      </c>
      <c r="D59" s="160">
        <v>6.9</v>
      </c>
      <c r="E59" s="160">
        <v>7</v>
      </c>
      <c r="F59" s="160">
        <v>888.5</v>
      </c>
      <c r="G59" s="161">
        <v>53470</v>
      </c>
      <c r="H59" s="162">
        <v>85.724209795067736</v>
      </c>
      <c r="I59" s="161">
        <v>17580</v>
      </c>
      <c r="J59" s="162">
        <v>85.835095137420709</v>
      </c>
      <c r="K59" s="161">
        <v>1242.9153189859649</v>
      </c>
      <c r="L59" s="163">
        <v>42.9</v>
      </c>
      <c r="M59" s="163">
        <v>2.8</v>
      </c>
      <c r="N59" s="160">
        <v>0.9749379426497784</v>
      </c>
      <c r="O59" s="160">
        <v>0.13530297921271472</v>
      </c>
      <c r="P59" s="163">
        <v>2.7</v>
      </c>
      <c r="Q59" s="160">
        <v>3.6247334754797356</v>
      </c>
      <c r="R59" s="160">
        <v>-1.1393741282778702</v>
      </c>
      <c r="S59" s="160">
        <v>6.3580096888361162</v>
      </c>
      <c r="T59" s="160">
        <v>2.4780729562700019</v>
      </c>
      <c r="U59" s="164">
        <v>91.9</v>
      </c>
      <c r="V59" s="161">
        <v>1134</v>
      </c>
      <c r="W59" s="161">
        <v>333</v>
      </c>
      <c r="X59" s="161">
        <v>2139</v>
      </c>
      <c r="Y59" s="160">
        <v>62.071967498549043</v>
      </c>
      <c r="Z59" s="160">
        <v>450.26</v>
      </c>
      <c r="AA59" s="160">
        <v>6.58925116730844</v>
      </c>
      <c r="AB59" s="160">
        <v>5.6813700000000003</v>
      </c>
      <c r="AC59" s="161">
        <v>315</v>
      </c>
      <c r="AD59" s="161">
        <v>192</v>
      </c>
      <c r="AE59" s="161">
        <v>4</v>
      </c>
      <c r="AF59" s="160">
        <v>425.29474400000004</v>
      </c>
      <c r="AG59" s="160">
        <v>1269.2</v>
      </c>
      <c r="AH59" s="161">
        <v>326.41666666666669</v>
      </c>
      <c r="AI59" s="161">
        <v>198.25</v>
      </c>
      <c r="AJ59" s="163">
        <v>16.897619049999996</v>
      </c>
    </row>
    <row r="60" spans="1:38">
      <c r="A60" s="43">
        <v>42248</v>
      </c>
      <c r="B60" s="159">
        <v>1.3836239575435672</v>
      </c>
      <c r="C60" s="160">
        <v>1.2710730532512926</v>
      </c>
      <c r="D60" s="160">
        <v>6.9</v>
      </c>
      <c r="E60" s="160">
        <v>7</v>
      </c>
      <c r="F60" s="160">
        <v>886.7</v>
      </c>
      <c r="G60" s="161">
        <v>57950</v>
      </c>
      <c r="H60" s="162">
        <v>98.799313893653505</v>
      </c>
      <c r="I60" s="161">
        <v>18830</v>
      </c>
      <c r="J60" s="162">
        <v>96.145833333333329</v>
      </c>
      <c r="K60" s="161">
        <v>1244.7559074824624</v>
      </c>
      <c r="L60" s="163">
        <v>45.49</v>
      </c>
      <c r="M60" s="163">
        <v>2.74</v>
      </c>
      <c r="N60" s="160">
        <v>8.2148152884475856E-2</v>
      </c>
      <c r="O60" s="160">
        <v>-0.46144351450497778</v>
      </c>
      <c r="P60" s="163">
        <v>2.7</v>
      </c>
      <c r="Q60" s="160">
        <v>3.4263511126810364</v>
      </c>
      <c r="R60" s="160">
        <v>0.11128497968146966</v>
      </c>
      <c r="S60" s="160">
        <v>6.2955236444806095</v>
      </c>
      <c r="T60" s="160">
        <v>2.4541873215096892</v>
      </c>
      <c r="U60" s="164">
        <v>90.6</v>
      </c>
      <c r="V60" s="161">
        <v>1299</v>
      </c>
      <c r="W60" s="161">
        <v>381</v>
      </c>
      <c r="X60" s="161">
        <v>1866</v>
      </c>
      <c r="Y60" s="160">
        <v>48.266942576306263</v>
      </c>
      <c r="Z60" s="160">
        <v>443.76799999999997</v>
      </c>
      <c r="AA60" s="160">
        <v>6.4952850457277771</v>
      </c>
      <c r="AB60" s="160">
        <v>5.6097929999999998</v>
      </c>
      <c r="AC60" s="161">
        <v>205</v>
      </c>
      <c r="AD60" s="161">
        <v>158</v>
      </c>
      <c r="AE60" s="161">
        <v>9</v>
      </c>
      <c r="AF60" s="160">
        <v>498.85109399999999</v>
      </c>
      <c r="AG60" s="160">
        <v>1271.8</v>
      </c>
      <c r="AH60" s="161">
        <v>313.66666666666669</v>
      </c>
      <c r="AI60" s="161">
        <v>201</v>
      </c>
      <c r="AJ60" s="163">
        <v>13.562379999999997</v>
      </c>
    </row>
    <row r="61" spans="1:38">
      <c r="A61" s="43">
        <v>42278</v>
      </c>
      <c r="B61" s="159">
        <v>1.2349568395185972</v>
      </c>
      <c r="C61" s="160">
        <v>1.1617813981438241</v>
      </c>
      <c r="D61" s="160">
        <v>6.7</v>
      </c>
      <c r="E61" s="160">
        <v>6.8</v>
      </c>
      <c r="F61" s="160">
        <v>876</v>
      </c>
      <c r="G61" s="161">
        <v>59750</v>
      </c>
      <c r="H61" s="162">
        <v>101.99459093982419</v>
      </c>
      <c r="I61" s="161">
        <v>19530</v>
      </c>
      <c r="J61" s="162">
        <v>101.34020618556701</v>
      </c>
      <c r="K61" s="161">
        <v>1247.6177733622305</v>
      </c>
      <c r="L61" s="163">
        <v>46.29</v>
      </c>
      <c r="M61" s="163">
        <v>2.46</v>
      </c>
      <c r="N61" s="160">
        <v>-0.22984780397327098</v>
      </c>
      <c r="O61" s="160">
        <v>1.9531440142528389E-2</v>
      </c>
      <c r="P61" s="163">
        <v>2.7</v>
      </c>
      <c r="Q61" s="160">
        <v>3.7729196050775737</v>
      </c>
      <c r="R61" s="160">
        <v>1.3727693977672262</v>
      </c>
      <c r="S61" s="160">
        <v>6.2462965733060978</v>
      </c>
      <c r="T61" s="160">
        <v>2.4091253326664175</v>
      </c>
      <c r="U61" s="164">
        <v>95.3</v>
      </c>
      <c r="V61" s="161">
        <v>1078</v>
      </c>
      <c r="W61" s="161">
        <v>380</v>
      </c>
      <c r="X61" s="161">
        <v>1810</v>
      </c>
      <c r="Y61" s="160">
        <v>52.862149532710276</v>
      </c>
      <c r="Z61" s="160">
        <v>444.53500000000003</v>
      </c>
      <c r="AA61" s="160">
        <v>6.3512783316945249</v>
      </c>
      <c r="AB61" s="160">
        <v>5.505312</v>
      </c>
      <c r="AC61" s="161">
        <v>559</v>
      </c>
      <c r="AD61" s="161">
        <v>179</v>
      </c>
      <c r="AE61" s="161">
        <v>7</v>
      </c>
      <c r="AF61" s="160">
        <v>1515.88653</v>
      </c>
      <c r="AG61" s="160">
        <v>1274</v>
      </c>
      <c r="AH61" s="161">
        <v>318.41666666666669</v>
      </c>
      <c r="AI61" s="161">
        <v>198.83333333333334</v>
      </c>
      <c r="AJ61" s="163">
        <v>14.82</v>
      </c>
    </row>
    <row r="62" spans="1:38">
      <c r="A62" s="43">
        <v>42309</v>
      </c>
      <c r="B62" s="159">
        <v>1.2137601408716225</v>
      </c>
      <c r="C62" s="160">
        <v>1.1132591160589067</v>
      </c>
      <c r="D62" s="160">
        <v>6.7</v>
      </c>
      <c r="E62" s="160">
        <v>6.4</v>
      </c>
      <c r="F62" s="160">
        <v>867.3</v>
      </c>
      <c r="G62" s="161" t="e">
        <v>#N/A</v>
      </c>
      <c r="H62" s="162" t="e">
        <v>#N/A</v>
      </c>
      <c r="I62" s="161" t="e">
        <v>#N/A</v>
      </c>
      <c r="J62" s="162" t="e">
        <v>#N/A</v>
      </c>
      <c r="K62" s="161">
        <v>1249.7252062211603</v>
      </c>
      <c r="L62" s="163">
        <v>43</v>
      </c>
      <c r="M62" s="163">
        <v>2.4</v>
      </c>
      <c r="N62" s="160" t="e">
        <v>#N/A</v>
      </c>
      <c r="O62" s="160" t="e">
        <v>#N/A</v>
      </c>
      <c r="P62" s="163">
        <v>2.7</v>
      </c>
      <c r="Q62" s="160">
        <v>5.2857142857142936</v>
      </c>
      <c r="R62" s="160" t="e">
        <v>#N/A</v>
      </c>
      <c r="S62" s="160" t="e">
        <v>#N/A</v>
      </c>
      <c r="T62" s="160" t="e">
        <v>#N/A</v>
      </c>
      <c r="U62" s="164">
        <v>103.1</v>
      </c>
      <c r="V62" s="161">
        <v>1368</v>
      </c>
      <c r="W62" s="161" t="e">
        <v>#N/A</v>
      </c>
      <c r="X62" s="161">
        <v>1617</v>
      </c>
      <c r="Y62" s="160">
        <v>58.081896551724135</v>
      </c>
      <c r="Z62" s="160">
        <v>444.959</v>
      </c>
      <c r="AA62" s="160" t="e">
        <v>#N/A</v>
      </c>
      <c r="AB62" s="160" t="e">
        <v>#N/A</v>
      </c>
      <c r="AC62" s="161">
        <v>379</v>
      </c>
      <c r="AD62" s="161">
        <v>155</v>
      </c>
      <c r="AE62" s="161" t="e">
        <v>#N/A</v>
      </c>
      <c r="AF62" s="160">
        <v>211.55356499999999</v>
      </c>
      <c r="AG62" s="160">
        <v>1276.0999999999999</v>
      </c>
      <c r="AH62" s="161">
        <v>316.16666666666669</v>
      </c>
      <c r="AI62" s="161">
        <v>200.25</v>
      </c>
      <c r="AJ62" s="163">
        <v>14.129999999999999</v>
      </c>
    </row>
    <row r="63" spans="1:38">
      <c r="A63" s="43"/>
      <c r="B63" s="159"/>
      <c r="C63" s="160"/>
      <c r="D63" s="160"/>
      <c r="E63" s="160"/>
      <c r="F63" s="160"/>
      <c r="G63" s="161"/>
      <c r="H63" s="162"/>
      <c r="I63" s="161"/>
      <c r="J63" s="162"/>
      <c r="K63" s="161"/>
      <c r="L63" s="163"/>
      <c r="M63" s="163"/>
      <c r="N63" s="160"/>
      <c r="O63" s="160"/>
      <c r="P63" s="163"/>
      <c r="Q63" s="160"/>
      <c r="R63" s="160"/>
      <c r="S63" s="160"/>
      <c r="T63" s="160"/>
      <c r="U63" s="164"/>
      <c r="V63" s="161"/>
      <c r="W63" s="161"/>
      <c r="X63" s="161"/>
      <c r="Y63" s="160"/>
      <c r="Z63" s="160"/>
      <c r="AA63" s="160"/>
      <c r="AB63" s="160"/>
      <c r="AC63" s="161"/>
      <c r="AD63" s="161"/>
      <c r="AE63" s="161"/>
      <c r="AF63" s="160"/>
      <c r="AG63" s="160"/>
      <c r="AH63" s="161"/>
      <c r="AI63" s="161"/>
      <c r="AJ63" s="163"/>
    </row>
    <row r="64" spans="1:38">
      <c r="A64" s="43"/>
      <c r="B64" s="149"/>
      <c r="C64" s="44"/>
      <c r="D64" s="149"/>
      <c r="E64" s="44"/>
      <c r="F64" s="44"/>
      <c r="G64" s="45"/>
      <c r="H64" s="157"/>
      <c r="I64" s="45"/>
      <c r="J64" s="157"/>
      <c r="K64" s="45"/>
      <c r="L64" s="47"/>
      <c r="M64" s="47"/>
      <c r="N64" s="44"/>
      <c r="O64" s="44"/>
      <c r="P64" s="47"/>
      <c r="Q64" s="44"/>
      <c r="R64" s="44"/>
      <c r="S64" s="44"/>
      <c r="T64" s="44"/>
      <c r="U64" s="44"/>
      <c r="V64" s="45"/>
      <c r="W64" s="45"/>
      <c r="X64" s="45"/>
      <c r="Y64" s="44"/>
      <c r="Z64" s="44"/>
      <c r="AA64" s="44"/>
      <c r="AB64" s="44"/>
      <c r="AC64" s="45"/>
      <c r="AD64" s="45"/>
      <c r="AE64" s="45"/>
      <c r="AF64" s="44"/>
      <c r="AG64" s="44"/>
      <c r="AH64" s="45"/>
      <c r="AI64" s="45"/>
      <c r="AJ64" s="44"/>
    </row>
    <row r="65" spans="1:36">
      <c r="A65" s="43"/>
      <c r="B65" s="149"/>
      <c r="C65" s="44"/>
      <c r="D65" s="149"/>
      <c r="E65" s="44"/>
      <c r="F65" s="44"/>
      <c r="G65" s="45"/>
      <c r="H65" s="157"/>
      <c r="I65" s="45"/>
      <c r="J65" s="157"/>
      <c r="K65" s="45"/>
      <c r="L65" s="47"/>
      <c r="M65" s="47"/>
      <c r="N65" s="44"/>
      <c r="O65" s="44"/>
      <c r="P65" s="47"/>
      <c r="Q65" s="44"/>
      <c r="R65" s="44"/>
      <c r="S65" s="44"/>
      <c r="T65" s="44"/>
      <c r="U65" s="44"/>
      <c r="V65" s="45"/>
      <c r="W65" s="45"/>
      <c r="X65" s="45"/>
      <c r="Y65" s="44"/>
      <c r="Z65" s="44"/>
      <c r="AA65" s="44"/>
      <c r="AB65" s="44"/>
      <c r="AC65" s="45"/>
      <c r="AD65" s="45"/>
      <c r="AE65" s="45"/>
      <c r="AF65" s="44"/>
      <c r="AG65" s="44"/>
      <c r="AH65" s="45"/>
      <c r="AI65" s="45"/>
      <c r="AJ65" s="44"/>
    </row>
    <row r="66" spans="1:36">
      <c r="A66" s="43"/>
      <c r="B66" s="149"/>
      <c r="C66" s="44"/>
      <c r="D66" s="149"/>
      <c r="E66" s="44"/>
      <c r="F66" s="44"/>
      <c r="G66" s="45"/>
      <c r="H66" s="157"/>
      <c r="I66" s="45"/>
      <c r="J66" s="157"/>
      <c r="K66" s="45"/>
      <c r="L66" s="47"/>
      <c r="M66" s="47"/>
      <c r="N66" s="44"/>
      <c r="O66" s="44"/>
      <c r="P66" s="47"/>
      <c r="Q66" s="44"/>
      <c r="R66" s="44"/>
      <c r="S66" s="44"/>
      <c r="T66" s="44"/>
      <c r="U66" s="44"/>
      <c r="V66" s="45"/>
      <c r="W66" s="45"/>
      <c r="X66" s="45"/>
      <c r="Y66" s="44"/>
      <c r="Z66" s="44"/>
      <c r="AA66" s="44"/>
      <c r="AB66" s="44"/>
      <c r="AC66" s="45"/>
      <c r="AD66" s="45"/>
      <c r="AE66" s="45"/>
      <c r="AF66" s="44"/>
      <c r="AG66" s="44"/>
      <c r="AH66" s="45"/>
      <c r="AI66" s="45"/>
      <c r="AJ66" s="44"/>
    </row>
    <row r="67" spans="1:36">
      <c r="A67" s="43"/>
      <c r="B67" s="149"/>
      <c r="C67" s="44"/>
      <c r="D67" s="149"/>
      <c r="E67" s="44"/>
      <c r="F67" s="44"/>
      <c r="G67" s="45"/>
      <c r="H67" s="157"/>
      <c r="I67" s="45"/>
      <c r="J67" s="157"/>
      <c r="K67" s="45"/>
      <c r="L67" s="47"/>
      <c r="M67" s="47"/>
      <c r="N67" s="44"/>
      <c r="O67" s="44"/>
      <c r="P67" s="47"/>
      <c r="Q67" s="44"/>
      <c r="R67" s="44"/>
      <c r="S67" s="44"/>
      <c r="T67" s="44"/>
      <c r="U67" s="44"/>
      <c r="V67" s="45"/>
      <c r="W67" s="45"/>
      <c r="X67" s="45"/>
      <c r="Y67" s="44"/>
      <c r="Z67" s="44"/>
      <c r="AA67" s="44"/>
      <c r="AB67" s="44"/>
      <c r="AC67" s="45"/>
      <c r="AD67" s="45"/>
      <c r="AE67" s="45"/>
      <c r="AF67" s="44"/>
      <c r="AG67" s="44"/>
      <c r="AH67" s="45"/>
      <c r="AI67" s="45"/>
      <c r="AJ67" s="44"/>
    </row>
    <row r="68" spans="1:36">
      <c r="A68" s="43"/>
      <c r="B68" s="149"/>
      <c r="C68" s="44"/>
      <c r="D68" s="149"/>
      <c r="E68" s="44"/>
      <c r="F68" s="44"/>
      <c r="G68" s="45"/>
      <c r="H68" s="157"/>
      <c r="I68" s="45"/>
      <c r="J68" s="157"/>
      <c r="K68" s="45"/>
      <c r="L68" s="47"/>
      <c r="M68" s="47"/>
      <c r="N68" s="44"/>
      <c r="O68" s="44"/>
      <c r="P68" s="47"/>
      <c r="Q68" s="44"/>
      <c r="R68" s="44"/>
      <c r="S68" s="44"/>
      <c r="T68" s="44"/>
      <c r="U68" s="44"/>
      <c r="V68" s="45"/>
      <c r="W68" s="45"/>
      <c r="X68" s="45"/>
      <c r="Y68" s="44"/>
      <c r="Z68" s="44"/>
      <c r="AA68" s="44"/>
      <c r="AB68" s="44"/>
      <c r="AC68" s="45"/>
      <c r="AD68" s="45"/>
      <c r="AE68" s="45"/>
      <c r="AF68" s="44"/>
      <c r="AG68" s="44"/>
      <c r="AH68" s="45"/>
      <c r="AI68" s="45"/>
      <c r="AJ68" s="44"/>
    </row>
    <row r="69" spans="1:36">
      <c r="A69" s="43"/>
      <c r="B69" s="149"/>
      <c r="C69" s="44"/>
      <c r="D69" s="149"/>
      <c r="E69" s="44"/>
      <c r="F69" s="44"/>
      <c r="G69" s="45"/>
      <c r="H69" s="157"/>
      <c r="I69" s="45"/>
      <c r="J69" s="157"/>
      <c r="K69" s="45"/>
      <c r="L69" s="47"/>
      <c r="M69" s="47"/>
      <c r="N69" s="44"/>
      <c r="O69" s="44"/>
      <c r="P69" s="47"/>
      <c r="Q69" s="44"/>
      <c r="R69" s="44"/>
      <c r="S69" s="44"/>
      <c r="T69" s="44"/>
      <c r="U69" s="44"/>
      <c r="V69" s="45"/>
      <c r="W69" s="45"/>
      <c r="X69" s="45"/>
      <c r="Y69" s="44"/>
      <c r="Z69" s="44"/>
      <c r="AA69" s="44"/>
      <c r="AB69" s="44"/>
      <c r="AC69" s="45"/>
      <c r="AD69" s="45"/>
      <c r="AE69" s="45"/>
      <c r="AF69" s="44"/>
      <c r="AG69" s="44"/>
      <c r="AH69" s="45"/>
      <c r="AI69" s="45"/>
      <c r="AJ69" s="44"/>
    </row>
    <row r="70" spans="1:36">
      <c r="A70" s="43"/>
      <c r="B70" s="149"/>
      <c r="C70" s="44"/>
      <c r="D70" s="149"/>
      <c r="E70" s="44"/>
      <c r="F70" s="44"/>
      <c r="G70" s="45"/>
      <c r="H70" s="157"/>
      <c r="I70" s="45"/>
      <c r="J70" s="157"/>
      <c r="K70" s="45"/>
      <c r="L70" s="47"/>
      <c r="M70" s="47"/>
      <c r="N70" s="44"/>
      <c r="O70" s="44"/>
      <c r="P70" s="47"/>
      <c r="Q70" s="44"/>
      <c r="R70" s="44"/>
      <c r="S70" s="44"/>
      <c r="T70" s="44"/>
      <c r="U70" s="44"/>
      <c r="V70" s="45"/>
      <c r="W70" s="45"/>
      <c r="X70" s="45"/>
      <c r="Y70" s="44"/>
      <c r="Z70" s="44"/>
      <c r="AA70" s="44"/>
      <c r="AB70" s="44"/>
      <c r="AC70" s="45"/>
      <c r="AD70" s="45"/>
      <c r="AE70" s="45"/>
      <c r="AF70" s="44"/>
      <c r="AG70" s="44"/>
      <c r="AH70" s="45"/>
      <c r="AI70" s="45"/>
      <c r="AJ70" s="44"/>
    </row>
    <row r="71" spans="1:36">
      <c r="A71" s="43"/>
      <c r="B71" s="149"/>
      <c r="C71" s="44"/>
      <c r="D71" s="149"/>
      <c r="E71" s="44"/>
      <c r="F71" s="44"/>
      <c r="G71" s="45"/>
      <c r="H71" s="157"/>
      <c r="I71" s="45"/>
      <c r="J71" s="157"/>
      <c r="K71" s="45"/>
      <c r="L71" s="47"/>
      <c r="M71" s="47"/>
      <c r="N71" s="44"/>
      <c r="O71" s="44"/>
      <c r="P71" s="47"/>
      <c r="Q71" s="44"/>
      <c r="R71" s="44"/>
      <c r="S71" s="44"/>
      <c r="T71" s="44"/>
      <c r="U71" s="44"/>
      <c r="V71" s="45"/>
      <c r="W71" s="45"/>
      <c r="X71" s="45"/>
      <c r="Y71" s="44"/>
      <c r="Z71" s="44"/>
      <c r="AA71" s="44"/>
      <c r="AB71" s="44"/>
      <c r="AC71" s="45"/>
      <c r="AD71" s="45"/>
      <c r="AE71" s="45"/>
      <c r="AF71" s="44"/>
      <c r="AG71" s="44"/>
      <c r="AH71" s="45"/>
      <c r="AI71" s="45"/>
      <c r="AJ71" s="44"/>
    </row>
    <row r="72" spans="1:36">
      <c r="A72" s="43"/>
      <c r="B72" s="149"/>
      <c r="C72" s="44"/>
      <c r="D72" s="149"/>
      <c r="E72" s="44"/>
      <c r="F72" s="44"/>
      <c r="G72" s="45"/>
      <c r="H72" s="157"/>
      <c r="I72" s="45"/>
      <c r="J72" s="157"/>
      <c r="K72" s="45"/>
      <c r="L72" s="47"/>
      <c r="M72" s="47"/>
      <c r="N72" s="44"/>
      <c r="O72" s="44"/>
      <c r="P72" s="47"/>
      <c r="Q72" s="44"/>
      <c r="R72" s="44"/>
      <c r="S72" s="44"/>
      <c r="T72" s="44"/>
      <c r="U72" s="44"/>
      <c r="V72" s="45"/>
      <c r="W72" s="45"/>
      <c r="X72" s="45"/>
      <c r="Y72" s="44"/>
      <c r="Z72" s="44"/>
      <c r="AA72" s="44"/>
      <c r="AB72" s="44"/>
      <c r="AC72" s="45"/>
      <c r="AD72" s="45"/>
      <c r="AE72" s="45"/>
      <c r="AF72" s="44"/>
      <c r="AG72" s="44"/>
      <c r="AH72" s="45"/>
      <c r="AI72" s="45"/>
      <c r="AJ72" s="44"/>
    </row>
    <row r="73" spans="1:36">
      <c r="A73" s="43"/>
      <c r="B73" s="149"/>
      <c r="C73" s="44"/>
      <c r="D73" s="149"/>
      <c r="E73" s="44"/>
      <c r="F73" s="44"/>
      <c r="G73" s="45"/>
      <c r="H73" s="157"/>
      <c r="I73" s="45"/>
      <c r="J73" s="157"/>
      <c r="K73" s="45"/>
      <c r="L73" s="47"/>
      <c r="M73" s="47"/>
      <c r="N73" s="44"/>
      <c r="O73" s="44"/>
      <c r="P73" s="47"/>
      <c r="Q73" s="44"/>
      <c r="R73" s="44"/>
      <c r="S73" s="44"/>
      <c r="T73" s="44"/>
      <c r="U73" s="44"/>
      <c r="V73" s="45"/>
      <c r="W73" s="45"/>
      <c r="X73" s="45"/>
      <c r="Y73" s="44"/>
      <c r="Z73" s="44"/>
      <c r="AA73" s="44"/>
      <c r="AB73" s="44"/>
      <c r="AC73" s="45"/>
      <c r="AD73" s="45"/>
      <c r="AE73" s="45"/>
      <c r="AF73" s="44"/>
      <c r="AG73" s="44"/>
      <c r="AH73" s="45"/>
      <c r="AI73" s="45"/>
      <c r="AJ73" s="44"/>
    </row>
    <row r="74" spans="1:36">
      <c r="A74" s="43"/>
      <c r="B74" s="149"/>
      <c r="C74" s="44"/>
      <c r="D74" s="149"/>
      <c r="E74" s="44"/>
      <c r="F74" s="44"/>
      <c r="G74" s="45"/>
      <c r="H74" s="157"/>
      <c r="I74" s="45"/>
      <c r="J74" s="157"/>
      <c r="K74" s="45"/>
      <c r="L74" s="47"/>
      <c r="M74" s="47"/>
      <c r="N74" s="44"/>
      <c r="O74" s="44"/>
      <c r="P74" s="47"/>
      <c r="Q74" s="44"/>
      <c r="R74" s="44"/>
      <c r="S74" s="44"/>
      <c r="T74" s="44"/>
      <c r="U74" s="44"/>
      <c r="V74" s="45"/>
      <c r="W74" s="45"/>
      <c r="X74" s="45"/>
      <c r="Y74" s="44"/>
      <c r="Z74" s="44"/>
      <c r="AA74" s="44"/>
      <c r="AB74" s="44"/>
      <c r="AC74" s="45"/>
      <c r="AD74" s="45"/>
      <c r="AE74" s="45"/>
      <c r="AF74" s="44"/>
      <c r="AG74" s="44"/>
      <c r="AH74" s="45"/>
      <c r="AI74" s="45"/>
      <c r="AJ74" s="44"/>
    </row>
    <row r="75" spans="1:36">
      <c r="A75" s="43"/>
      <c r="B75" s="149"/>
      <c r="C75" s="44"/>
      <c r="D75" s="149"/>
      <c r="E75" s="44"/>
      <c r="F75" s="44"/>
      <c r="G75" s="45"/>
      <c r="H75" s="157"/>
      <c r="I75" s="45"/>
      <c r="J75" s="157"/>
      <c r="K75" s="45"/>
      <c r="L75" s="47"/>
      <c r="M75" s="47"/>
      <c r="N75" s="44"/>
      <c r="O75" s="44"/>
      <c r="P75" s="47"/>
      <c r="Q75" s="44"/>
      <c r="R75" s="44"/>
      <c r="S75" s="44"/>
      <c r="T75" s="44"/>
      <c r="U75" s="44"/>
      <c r="V75" s="45"/>
      <c r="W75" s="45"/>
      <c r="X75" s="45"/>
      <c r="Y75" s="44"/>
      <c r="Z75" s="44"/>
      <c r="AA75" s="44"/>
      <c r="AB75" s="44"/>
      <c r="AC75" s="45"/>
      <c r="AD75" s="45"/>
      <c r="AE75" s="45"/>
      <c r="AF75" s="44"/>
      <c r="AG75" s="44"/>
      <c r="AH75" s="45"/>
      <c r="AI75" s="45"/>
      <c r="AJ75" s="44"/>
    </row>
    <row r="76" spans="1:36">
      <c r="A76" s="43"/>
      <c r="B76" s="149"/>
      <c r="C76" s="44"/>
      <c r="D76" s="149"/>
      <c r="E76" s="44"/>
      <c r="F76" s="44"/>
      <c r="G76" s="45"/>
      <c r="H76" s="157"/>
      <c r="I76" s="45"/>
      <c r="J76" s="157"/>
      <c r="K76" s="45"/>
      <c r="L76" s="47"/>
      <c r="M76" s="47"/>
      <c r="N76" s="44"/>
      <c r="O76" s="44"/>
      <c r="P76" s="47"/>
      <c r="Q76" s="44"/>
      <c r="R76" s="44"/>
      <c r="S76" s="44"/>
      <c r="T76" s="44"/>
      <c r="U76" s="44"/>
      <c r="V76" s="45"/>
      <c r="W76" s="45"/>
      <c r="X76" s="45"/>
      <c r="Y76" s="44"/>
      <c r="Z76" s="44"/>
      <c r="AA76" s="44"/>
      <c r="AB76" s="44"/>
      <c r="AC76" s="45"/>
      <c r="AD76" s="45"/>
      <c r="AE76" s="45"/>
      <c r="AF76" s="44"/>
      <c r="AG76" s="44"/>
      <c r="AH76" s="45"/>
      <c r="AI76" s="45"/>
      <c r="AJ76" s="44"/>
    </row>
    <row r="77" spans="1:36">
      <c r="A77" s="43"/>
      <c r="B77" s="149"/>
      <c r="C77" s="44"/>
      <c r="D77" s="149"/>
      <c r="E77" s="44"/>
      <c r="F77" s="44"/>
      <c r="G77" s="45"/>
      <c r="H77" s="157"/>
      <c r="I77" s="45"/>
      <c r="J77" s="157"/>
      <c r="K77" s="45"/>
      <c r="L77" s="47"/>
      <c r="M77" s="47"/>
      <c r="N77" s="44"/>
      <c r="O77" s="44"/>
      <c r="P77" s="47"/>
      <c r="Q77" s="44"/>
      <c r="R77" s="44"/>
      <c r="S77" s="44"/>
      <c r="T77" s="44"/>
      <c r="U77" s="44"/>
      <c r="V77" s="45"/>
      <c r="W77" s="45"/>
      <c r="X77" s="45"/>
      <c r="Y77" s="44"/>
      <c r="Z77" s="44"/>
      <c r="AA77" s="44"/>
      <c r="AB77" s="44"/>
      <c r="AC77" s="45"/>
      <c r="AD77" s="45"/>
      <c r="AE77" s="45"/>
      <c r="AF77" s="44"/>
      <c r="AG77" s="44"/>
      <c r="AH77" s="45"/>
      <c r="AI77" s="45"/>
      <c r="AJ77" s="44"/>
    </row>
    <row r="78" spans="1:36">
      <c r="A78" s="43"/>
      <c r="B78" s="149"/>
      <c r="C78" s="44"/>
      <c r="D78" s="149"/>
      <c r="E78" s="44"/>
      <c r="F78" s="44"/>
      <c r="G78" s="45"/>
      <c r="H78" s="157"/>
      <c r="I78" s="45"/>
      <c r="J78" s="157"/>
      <c r="K78" s="45"/>
      <c r="L78" s="47"/>
      <c r="M78" s="47"/>
      <c r="N78" s="44"/>
      <c r="O78" s="44"/>
      <c r="P78" s="47"/>
      <c r="Q78" s="44"/>
      <c r="R78" s="44"/>
      <c r="S78" s="44"/>
      <c r="T78" s="44"/>
      <c r="U78" s="44"/>
      <c r="V78" s="45"/>
      <c r="W78" s="45"/>
      <c r="X78" s="45"/>
      <c r="Y78" s="44"/>
      <c r="Z78" s="44"/>
      <c r="AA78" s="44"/>
      <c r="AB78" s="44"/>
      <c r="AC78" s="45"/>
      <c r="AD78" s="45"/>
      <c r="AE78" s="45"/>
      <c r="AF78" s="44"/>
      <c r="AG78" s="44"/>
      <c r="AH78" s="45"/>
      <c r="AI78" s="45"/>
      <c r="AJ78" s="44"/>
    </row>
    <row r="79" spans="1:36">
      <c r="A79" s="43"/>
      <c r="B79" s="149"/>
      <c r="C79" s="44"/>
      <c r="D79" s="149"/>
      <c r="E79" s="44"/>
      <c r="F79" s="44"/>
      <c r="G79" s="45"/>
      <c r="H79" s="157"/>
      <c r="I79" s="45"/>
      <c r="J79" s="157"/>
      <c r="K79" s="45"/>
      <c r="L79" s="47"/>
      <c r="M79" s="47"/>
      <c r="N79" s="44"/>
      <c r="O79" s="44"/>
      <c r="P79" s="47"/>
      <c r="Q79" s="44"/>
      <c r="R79" s="44"/>
      <c r="S79" s="44"/>
      <c r="T79" s="44"/>
      <c r="U79" s="44"/>
      <c r="V79" s="45"/>
      <c r="W79" s="45"/>
      <c r="X79" s="45"/>
      <c r="Y79" s="44"/>
      <c r="Z79" s="44"/>
      <c r="AA79" s="44"/>
      <c r="AB79" s="44"/>
      <c r="AC79" s="45"/>
      <c r="AD79" s="45"/>
      <c r="AE79" s="45"/>
      <c r="AF79" s="44"/>
      <c r="AG79" s="44"/>
      <c r="AH79" s="45"/>
      <c r="AI79" s="45"/>
      <c r="AJ79" s="44"/>
    </row>
    <row r="80" spans="1:36">
      <c r="A80" s="43"/>
      <c r="B80" s="149"/>
      <c r="C80" s="44"/>
      <c r="D80" s="149"/>
      <c r="E80" s="44"/>
      <c r="F80" s="44"/>
      <c r="G80" s="45"/>
      <c r="H80" s="157"/>
      <c r="I80" s="45"/>
      <c r="J80" s="157"/>
      <c r="K80" s="45"/>
      <c r="L80" s="47"/>
      <c r="M80" s="47"/>
      <c r="N80" s="44"/>
      <c r="O80" s="44"/>
      <c r="P80" s="47"/>
      <c r="Q80" s="44"/>
      <c r="R80" s="44"/>
      <c r="S80" s="44"/>
      <c r="T80" s="44"/>
      <c r="U80" s="44"/>
      <c r="V80" s="45"/>
      <c r="W80" s="45"/>
      <c r="X80" s="45"/>
      <c r="Y80" s="44"/>
      <c r="Z80" s="44"/>
      <c r="AA80" s="44"/>
      <c r="AB80" s="44"/>
      <c r="AC80" s="45"/>
      <c r="AD80" s="45"/>
      <c r="AE80" s="45"/>
      <c r="AF80" s="44"/>
      <c r="AG80" s="44"/>
      <c r="AH80" s="45"/>
      <c r="AI80" s="45"/>
      <c r="AJ80" s="44"/>
    </row>
    <row r="81" spans="1:36">
      <c r="A81" s="43"/>
      <c r="B81" s="149"/>
      <c r="C81" s="44"/>
      <c r="D81" s="149"/>
      <c r="E81" s="44"/>
      <c r="F81" s="44"/>
      <c r="G81" s="45"/>
      <c r="H81" s="157"/>
      <c r="I81" s="45"/>
      <c r="J81" s="157"/>
      <c r="K81" s="45"/>
      <c r="L81" s="47"/>
      <c r="M81" s="47"/>
      <c r="N81" s="44"/>
      <c r="O81" s="44"/>
      <c r="P81" s="47"/>
      <c r="Q81" s="44"/>
      <c r="R81" s="44"/>
      <c r="S81" s="44"/>
      <c r="T81" s="44"/>
      <c r="U81" s="44"/>
      <c r="V81" s="45"/>
      <c r="W81" s="45"/>
      <c r="X81" s="45"/>
      <c r="Y81" s="44"/>
      <c r="Z81" s="44"/>
      <c r="AA81" s="44"/>
      <c r="AB81" s="44"/>
      <c r="AC81" s="45"/>
      <c r="AD81" s="45"/>
      <c r="AE81" s="45"/>
      <c r="AF81" s="44"/>
      <c r="AG81" s="44"/>
      <c r="AH81" s="45"/>
      <c r="AI81" s="45"/>
      <c r="AJ81" s="44"/>
    </row>
    <row r="82" spans="1:36">
      <c r="A82" s="43"/>
      <c r="B82" s="149"/>
      <c r="C82" s="44"/>
      <c r="D82" s="149"/>
      <c r="E82" s="44"/>
      <c r="F82" s="44"/>
      <c r="G82" s="45"/>
      <c r="H82" s="157"/>
      <c r="I82" s="45"/>
      <c r="J82" s="157"/>
      <c r="K82" s="45"/>
      <c r="L82" s="47"/>
      <c r="M82" s="47"/>
      <c r="N82" s="44"/>
      <c r="O82" s="44"/>
      <c r="P82" s="47"/>
      <c r="Q82" s="44"/>
      <c r="R82" s="44"/>
      <c r="S82" s="44"/>
      <c r="T82" s="44"/>
      <c r="U82" s="44"/>
      <c r="V82" s="45"/>
      <c r="W82" s="45"/>
      <c r="X82" s="45"/>
      <c r="Y82" s="44"/>
      <c r="Z82" s="44"/>
      <c r="AA82" s="44"/>
      <c r="AB82" s="44"/>
      <c r="AC82" s="45"/>
      <c r="AD82" s="45"/>
      <c r="AE82" s="45"/>
      <c r="AF82" s="44"/>
      <c r="AG82" s="44"/>
      <c r="AH82" s="45"/>
      <c r="AI82" s="45"/>
      <c r="AJ82" s="44"/>
    </row>
    <row r="83" spans="1:36">
      <c r="A83" s="43"/>
      <c r="B83" s="149"/>
      <c r="C83" s="44"/>
      <c r="D83" s="149"/>
      <c r="E83" s="44"/>
      <c r="F83" s="44"/>
      <c r="G83" s="45"/>
      <c r="H83" s="157"/>
      <c r="I83" s="45"/>
      <c r="J83" s="157"/>
      <c r="K83" s="45"/>
      <c r="L83" s="47"/>
      <c r="M83" s="47"/>
      <c r="N83" s="44"/>
      <c r="O83" s="44"/>
      <c r="P83" s="47"/>
      <c r="Q83" s="44"/>
      <c r="R83" s="44"/>
      <c r="S83" s="44"/>
      <c r="T83" s="44"/>
      <c r="U83" s="44"/>
      <c r="V83" s="45"/>
      <c r="W83" s="45"/>
      <c r="X83" s="45"/>
      <c r="Y83" s="44"/>
      <c r="Z83" s="44"/>
      <c r="AA83" s="44"/>
      <c r="AB83" s="44"/>
      <c r="AC83" s="45"/>
      <c r="AD83" s="45"/>
      <c r="AE83" s="45"/>
      <c r="AF83" s="44"/>
      <c r="AG83" s="44"/>
      <c r="AH83" s="45"/>
      <c r="AI83" s="45"/>
      <c r="AJ83" s="44"/>
    </row>
    <row r="84" spans="1:36">
      <c r="A84" s="43"/>
      <c r="B84" s="149"/>
      <c r="C84" s="44"/>
      <c r="D84" s="149"/>
      <c r="E84" s="44"/>
      <c r="F84" s="44"/>
      <c r="G84" s="45"/>
      <c r="H84" s="157"/>
      <c r="I84" s="45"/>
      <c r="J84" s="157"/>
      <c r="K84" s="45"/>
      <c r="L84" s="47"/>
      <c r="M84" s="47"/>
      <c r="N84" s="44"/>
      <c r="O84" s="44"/>
      <c r="P84" s="47"/>
      <c r="Q84" s="44"/>
      <c r="R84" s="44"/>
      <c r="S84" s="44"/>
      <c r="T84" s="44"/>
      <c r="U84" s="44"/>
      <c r="V84" s="45"/>
      <c r="W84" s="45"/>
      <c r="X84" s="45"/>
      <c r="Y84" s="44"/>
      <c r="Z84" s="44"/>
      <c r="AA84" s="44"/>
      <c r="AB84" s="44"/>
      <c r="AC84" s="45"/>
      <c r="AD84" s="45"/>
      <c r="AE84" s="45"/>
      <c r="AF84" s="44"/>
      <c r="AG84" s="44"/>
      <c r="AH84" s="45"/>
      <c r="AI84" s="45"/>
      <c r="AJ84" s="44"/>
    </row>
    <row r="85" spans="1:36">
      <c r="A85" s="43"/>
      <c r="B85" s="149"/>
      <c r="C85" s="44"/>
      <c r="D85" s="149"/>
      <c r="E85" s="44"/>
      <c r="F85" s="44"/>
      <c r="G85" s="45"/>
      <c r="H85" s="157"/>
      <c r="I85" s="45"/>
      <c r="J85" s="157"/>
      <c r="K85" s="45"/>
      <c r="L85" s="47"/>
      <c r="M85" s="47"/>
      <c r="N85" s="44"/>
      <c r="O85" s="44"/>
      <c r="P85" s="47"/>
      <c r="Q85" s="44"/>
      <c r="R85" s="44"/>
      <c r="S85" s="44"/>
      <c r="T85" s="44"/>
      <c r="U85" s="44"/>
      <c r="V85" s="45"/>
      <c r="W85" s="45"/>
      <c r="X85" s="45"/>
      <c r="Y85" s="44"/>
      <c r="Z85" s="44"/>
      <c r="AA85" s="44"/>
      <c r="AB85" s="44"/>
      <c r="AC85" s="45"/>
      <c r="AD85" s="45"/>
      <c r="AE85" s="45"/>
      <c r="AF85" s="44"/>
      <c r="AG85" s="44"/>
      <c r="AH85" s="45"/>
      <c r="AI85" s="45"/>
      <c r="AJ85" s="44"/>
    </row>
    <row r="86" spans="1:36">
      <c r="A86" s="43"/>
      <c r="B86" s="149"/>
      <c r="C86" s="44"/>
      <c r="D86" s="149"/>
      <c r="E86" s="44"/>
      <c r="F86" s="44"/>
      <c r="G86" s="45"/>
      <c r="H86" s="157"/>
      <c r="I86" s="45"/>
      <c r="J86" s="157"/>
      <c r="K86" s="45"/>
      <c r="L86" s="47"/>
      <c r="M86" s="47"/>
      <c r="N86" s="44"/>
      <c r="O86" s="44"/>
      <c r="P86" s="47"/>
      <c r="Q86" s="44"/>
      <c r="R86" s="44"/>
      <c r="S86" s="44"/>
      <c r="T86" s="44"/>
      <c r="U86" s="44"/>
      <c r="V86" s="45"/>
      <c r="W86" s="45"/>
      <c r="X86" s="45"/>
      <c r="Y86" s="44"/>
      <c r="Z86" s="44"/>
      <c r="AA86" s="44"/>
      <c r="AB86" s="44"/>
      <c r="AC86" s="45"/>
      <c r="AD86" s="45"/>
      <c r="AE86" s="45"/>
      <c r="AF86" s="44"/>
      <c r="AG86" s="44"/>
      <c r="AH86" s="45"/>
      <c r="AI86" s="45"/>
      <c r="AJ86" s="44"/>
    </row>
    <row r="87" spans="1:36">
      <c r="A87" s="43"/>
      <c r="B87" s="149"/>
      <c r="C87" s="44"/>
      <c r="D87" s="149"/>
      <c r="E87" s="44"/>
      <c r="F87" s="44"/>
      <c r="G87" s="45"/>
      <c r="H87" s="157"/>
      <c r="I87" s="45"/>
      <c r="J87" s="157"/>
      <c r="K87" s="45"/>
      <c r="L87" s="47"/>
      <c r="M87" s="47"/>
      <c r="N87" s="44"/>
      <c r="O87" s="44"/>
      <c r="P87" s="47"/>
      <c r="Q87" s="44"/>
      <c r="R87" s="44"/>
      <c r="S87" s="44"/>
      <c r="T87" s="44"/>
      <c r="U87" s="44"/>
      <c r="V87" s="45"/>
      <c r="W87" s="45"/>
      <c r="X87" s="45"/>
      <c r="Y87" s="44"/>
      <c r="Z87" s="44"/>
      <c r="AA87" s="44"/>
      <c r="AB87" s="44"/>
      <c r="AC87" s="45"/>
      <c r="AD87" s="45"/>
      <c r="AE87" s="45"/>
      <c r="AF87" s="44"/>
      <c r="AG87" s="44"/>
      <c r="AH87" s="45"/>
      <c r="AI87" s="45"/>
      <c r="AJ87" s="44"/>
    </row>
    <row r="88" spans="1:36">
      <c r="A88" s="43"/>
      <c r="B88" s="149"/>
      <c r="C88" s="44"/>
      <c r="D88" s="149"/>
      <c r="E88" s="44"/>
      <c r="F88" s="44"/>
      <c r="G88" s="45"/>
      <c r="H88" s="157"/>
      <c r="I88" s="45"/>
      <c r="J88" s="157"/>
      <c r="K88" s="45"/>
      <c r="L88" s="47"/>
      <c r="M88" s="47"/>
      <c r="N88" s="44"/>
      <c r="O88" s="44"/>
      <c r="P88" s="47"/>
      <c r="Q88" s="44"/>
      <c r="R88" s="44"/>
      <c r="S88" s="44"/>
      <c r="T88" s="44"/>
      <c r="U88" s="44"/>
      <c r="V88" s="45"/>
      <c r="W88" s="45"/>
      <c r="X88" s="45"/>
      <c r="Y88" s="44"/>
      <c r="Z88" s="44"/>
      <c r="AA88" s="44"/>
      <c r="AB88" s="44"/>
      <c r="AC88" s="45"/>
      <c r="AD88" s="45"/>
      <c r="AE88" s="45"/>
      <c r="AF88" s="44"/>
      <c r="AG88" s="44"/>
      <c r="AH88" s="45"/>
      <c r="AI88" s="45"/>
      <c r="AJ88" s="44"/>
    </row>
    <row r="89" spans="1:36">
      <c r="A89" s="43"/>
      <c r="B89" s="149"/>
      <c r="C89" s="44"/>
      <c r="D89" s="149"/>
      <c r="E89" s="44"/>
      <c r="F89" s="44"/>
      <c r="G89" s="45"/>
      <c r="H89" s="157"/>
      <c r="I89" s="45"/>
      <c r="J89" s="157"/>
      <c r="K89" s="45"/>
      <c r="L89" s="47"/>
      <c r="M89" s="47"/>
      <c r="N89" s="44"/>
      <c r="O89" s="44"/>
      <c r="P89" s="47"/>
      <c r="Q89" s="44"/>
      <c r="R89" s="44"/>
      <c r="S89" s="44"/>
      <c r="T89" s="44"/>
      <c r="U89" s="44"/>
      <c r="V89" s="45"/>
      <c r="W89" s="45"/>
      <c r="X89" s="45"/>
      <c r="Y89" s="44"/>
      <c r="Z89" s="44"/>
      <c r="AA89" s="44"/>
      <c r="AB89" s="44"/>
      <c r="AC89" s="45"/>
      <c r="AD89" s="45"/>
      <c r="AE89" s="45"/>
      <c r="AF89" s="44"/>
      <c r="AG89" s="44"/>
      <c r="AH89" s="45"/>
      <c r="AI89" s="45"/>
      <c r="AJ89" s="44"/>
    </row>
    <row r="90" spans="1:36">
      <c r="A90" s="43"/>
      <c r="B90" s="149"/>
      <c r="C90" s="44"/>
      <c r="D90" s="149"/>
      <c r="E90" s="44"/>
      <c r="F90" s="44"/>
      <c r="G90" s="45"/>
      <c r="H90" s="157"/>
      <c r="I90" s="45"/>
      <c r="J90" s="157"/>
      <c r="K90" s="45"/>
      <c r="L90" s="47"/>
      <c r="M90" s="47"/>
      <c r="N90" s="44"/>
      <c r="O90" s="44"/>
      <c r="P90" s="47"/>
      <c r="Q90" s="44"/>
      <c r="R90" s="44"/>
      <c r="S90" s="44"/>
      <c r="T90" s="44"/>
      <c r="U90" s="44"/>
      <c r="V90" s="45"/>
      <c r="W90" s="45"/>
      <c r="X90" s="45"/>
      <c r="Y90" s="44"/>
      <c r="Z90" s="44"/>
      <c r="AA90" s="44"/>
      <c r="AB90" s="44"/>
      <c r="AC90" s="45"/>
      <c r="AD90" s="45"/>
      <c r="AE90" s="45"/>
      <c r="AF90" s="44"/>
      <c r="AG90" s="44"/>
      <c r="AH90" s="45"/>
      <c r="AI90" s="45"/>
      <c r="AJ90" s="44"/>
    </row>
    <row r="91" spans="1:36">
      <c r="A91" s="43"/>
      <c r="B91" s="149"/>
      <c r="C91" s="44"/>
      <c r="D91" s="149"/>
      <c r="E91" s="44"/>
      <c r="F91" s="44"/>
      <c r="G91" s="45"/>
      <c r="H91" s="157"/>
      <c r="I91" s="45"/>
      <c r="J91" s="157"/>
      <c r="K91" s="45"/>
      <c r="L91" s="47"/>
      <c r="M91" s="47"/>
      <c r="N91" s="44"/>
      <c r="O91" s="44"/>
      <c r="P91" s="47"/>
      <c r="Q91" s="44"/>
      <c r="R91" s="44"/>
      <c r="S91" s="44"/>
      <c r="T91" s="44"/>
      <c r="U91" s="44"/>
      <c r="V91" s="45"/>
      <c r="W91" s="45"/>
      <c r="X91" s="45"/>
      <c r="Y91" s="44"/>
      <c r="Z91" s="44"/>
      <c r="AA91" s="44"/>
      <c r="AB91" s="44"/>
      <c r="AC91" s="45"/>
      <c r="AD91" s="45"/>
      <c r="AE91" s="45"/>
      <c r="AF91" s="44"/>
      <c r="AG91" s="44"/>
      <c r="AH91" s="45"/>
      <c r="AI91" s="45"/>
      <c r="AJ91" s="44"/>
    </row>
    <row r="92" spans="1:36">
      <c r="A92" s="43"/>
      <c r="B92" s="149"/>
      <c r="C92" s="44"/>
      <c r="D92" s="149"/>
      <c r="E92" s="44"/>
      <c r="F92" s="44"/>
      <c r="G92" s="45"/>
      <c r="H92" s="157"/>
      <c r="I92" s="45"/>
      <c r="J92" s="157"/>
      <c r="K92" s="45"/>
      <c r="L92" s="47"/>
      <c r="M92" s="47"/>
      <c r="N92" s="44"/>
      <c r="O92" s="44"/>
      <c r="P92" s="47"/>
      <c r="Q92" s="44"/>
      <c r="R92" s="44"/>
      <c r="S92" s="44"/>
      <c r="T92" s="44"/>
      <c r="U92" s="44"/>
      <c r="V92" s="45"/>
      <c r="W92" s="45"/>
      <c r="X92" s="45"/>
      <c r="Y92" s="44"/>
      <c r="Z92" s="44"/>
      <c r="AA92" s="44"/>
      <c r="AB92" s="44"/>
      <c r="AC92" s="45"/>
      <c r="AD92" s="45"/>
      <c r="AE92" s="45"/>
      <c r="AF92" s="44"/>
      <c r="AG92" s="44"/>
      <c r="AH92" s="45"/>
      <c r="AI92" s="45"/>
      <c r="AJ92" s="44"/>
    </row>
    <row r="93" spans="1:36">
      <c r="A93" s="43"/>
      <c r="B93" s="149"/>
      <c r="C93" s="44"/>
      <c r="D93" s="149"/>
      <c r="E93" s="44"/>
      <c r="F93" s="44"/>
      <c r="G93" s="45"/>
      <c r="H93" s="157"/>
      <c r="I93" s="45"/>
      <c r="J93" s="157"/>
      <c r="K93" s="45"/>
      <c r="L93" s="47"/>
      <c r="M93" s="47"/>
      <c r="N93" s="44"/>
      <c r="O93" s="44"/>
      <c r="P93" s="47"/>
      <c r="Q93" s="44"/>
      <c r="R93" s="44"/>
      <c r="S93" s="44"/>
      <c r="T93" s="44"/>
      <c r="U93" s="44"/>
      <c r="V93" s="45"/>
      <c r="W93" s="45"/>
      <c r="X93" s="45"/>
      <c r="Y93" s="44"/>
      <c r="Z93" s="44"/>
      <c r="AA93" s="44"/>
      <c r="AB93" s="44"/>
      <c r="AC93" s="45"/>
      <c r="AD93" s="45"/>
      <c r="AE93" s="45"/>
      <c r="AF93" s="44"/>
      <c r="AG93" s="44"/>
      <c r="AH93" s="45"/>
      <c r="AI93" s="45"/>
      <c r="AJ93" s="44"/>
    </row>
    <row r="94" spans="1:36">
      <c r="A94" s="43"/>
      <c r="B94" s="149"/>
      <c r="C94" s="44"/>
      <c r="D94" s="149"/>
      <c r="E94" s="44"/>
      <c r="F94" s="44"/>
      <c r="G94" s="45"/>
      <c r="H94" s="157"/>
      <c r="I94" s="45"/>
      <c r="J94" s="157"/>
      <c r="K94" s="45"/>
      <c r="L94" s="47"/>
      <c r="M94" s="47"/>
      <c r="N94" s="44"/>
      <c r="O94" s="44"/>
      <c r="P94" s="47"/>
      <c r="Q94" s="44"/>
      <c r="R94" s="44"/>
      <c r="S94" s="44"/>
      <c r="T94" s="44"/>
      <c r="U94" s="44"/>
      <c r="V94" s="45"/>
      <c r="W94" s="45"/>
      <c r="X94" s="45"/>
      <c r="Y94" s="44"/>
      <c r="Z94" s="44"/>
      <c r="AA94" s="44"/>
      <c r="AB94" s="44"/>
      <c r="AC94" s="45"/>
      <c r="AD94" s="45"/>
      <c r="AE94" s="45"/>
      <c r="AF94" s="44"/>
      <c r="AG94" s="44"/>
      <c r="AH94" s="45"/>
      <c r="AI94" s="45"/>
      <c r="AJ94" s="44"/>
    </row>
    <row r="95" spans="1:36">
      <c r="A95" s="43"/>
      <c r="B95" s="149"/>
      <c r="C95" s="44"/>
      <c r="D95" s="149"/>
      <c r="E95" s="44"/>
      <c r="F95" s="44"/>
      <c r="G95" s="45"/>
      <c r="H95" s="157"/>
      <c r="I95" s="45"/>
      <c r="J95" s="157"/>
      <c r="K95" s="45"/>
      <c r="L95" s="47"/>
      <c r="M95" s="47"/>
      <c r="N95" s="44"/>
      <c r="O95" s="44"/>
      <c r="P95" s="47"/>
      <c r="Q95" s="44"/>
      <c r="R95" s="44"/>
      <c r="S95" s="44"/>
      <c r="T95" s="44"/>
      <c r="U95" s="44"/>
      <c r="V95" s="45"/>
      <c r="W95" s="45"/>
      <c r="X95" s="45"/>
      <c r="Y95" s="44"/>
      <c r="Z95" s="44"/>
      <c r="AA95" s="44"/>
      <c r="AB95" s="44"/>
      <c r="AC95" s="45"/>
      <c r="AD95" s="45"/>
      <c r="AE95" s="45"/>
      <c r="AF95" s="44"/>
      <c r="AG95" s="44"/>
      <c r="AH95" s="45"/>
      <c r="AI95" s="45"/>
      <c r="AJ95" s="44"/>
    </row>
    <row r="96" spans="1:36">
      <c r="A96" s="43"/>
      <c r="B96" s="149"/>
      <c r="C96" s="44"/>
      <c r="D96" s="149"/>
      <c r="E96" s="44"/>
      <c r="F96" s="44"/>
      <c r="G96" s="45"/>
      <c r="H96" s="157"/>
      <c r="I96" s="45"/>
      <c r="J96" s="157"/>
      <c r="K96" s="45"/>
      <c r="L96" s="47"/>
      <c r="M96" s="47"/>
      <c r="N96" s="44"/>
      <c r="O96" s="44"/>
      <c r="P96" s="47"/>
      <c r="Q96" s="44"/>
      <c r="R96" s="44"/>
      <c r="S96" s="44"/>
      <c r="T96" s="44"/>
      <c r="U96" s="44"/>
      <c r="V96" s="45"/>
      <c r="W96" s="45"/>
      <c r="X96" s="45"/>
      <c r="Y96" s="44"/>
      <c r="Z96" s="44"/>
      <c r="AA96" s="44"/>
      <c r="AB96" s="44"/>
      <c r="AC96" s="45"/>
      <c r="AD96" s="45"/>
      <c r="AE96" s="45"/>
      <c r="AF96" s="44"/>
      <c r="AG96" s="44"/>
      <c r="AH96" s="45"/>
      <c r="AI96" s="45"/>
      <c r="AJ96" s="44"/>
    </row>
    <row r="97" spans="1:36">
      <c r="A97" s="43"/>
      <c r="B97" s="149"/>
      <c r="C97" s="44"/>
      <c r="D97" s="149"/>
      <c r="E97" s="44"/>
      <c r="F97" s="44"/>
      <c r="G97" s="45"/>
      <c r="H97" s="157"/>
      <c r="I97" s="45"/>
      <c r="J97" s="157"/>
      <c r="K97" s="45"/>
      <c r="L97" s="47"/>
      <c r="M97" s="47"/>
      <c r="N97" s="44"/>
      <c r="O97" s="44"/>
      <c r="P97" s="47"/>
      <c r="Q97" s="44"/>
      <c r="R97" s="44"/>
      <c r="S97" s="44"/>
      <c r="T97" s="44"/>
      <c r="U97" s="44"/>
      <c r="V97" s="45"/>
      <c r="W97" s="45"/>
      <c r="X97" s="45"/>
      <c r="Y97" s="44"/>
      <c r="Z97" s="44"/>
      <c r="AA97" s="44"/>
      <c r="AB97" s="44"/>
      <c r="AC97" s="45"/>
      <c r="AD97" s="45"/>
      <c r="AE97" s="45"/>
      <c r="AF97" s="44"/>
      <c r="AG97" s="44"/>
      <c r="AH97" s="45"/>
      <c r="AI97" s="45"/>
      <c r="AJ97" s="44"/>
    </row>
    <row r="98" spans="1:36">
      <c r="A98" s="43"/>
      <c r="B98" s="149"/>
      <c r="C98" s="44"/>
      <c r="D98" s="149"/>
      <c r="E98" s="44"/>
      <c r="F98" s="44"/>
      <c r="G98" s="45"/>
      <c r="H98" s="157"/>
      <c r="I98" s="45"/>
      <c r="J98" s="157"/>
      <c r="K98" s="45"/>
      <c r="L98" s="47"/>
      <c r="M98" s="47"/>
      <c r="N98" s="44"/>
      <c r="O98" s="44"/>
      <c r="P98" s="47"/>
      <c r="Q98" s="44"/>
      <c r="R98" s="44"/>
      <c r="S98" s="44"/>
      <c r="T98" s="44"/>
      <c r="U98" s="44"/>
      <c r="V98" s="45"/>
      <c r="W98" s="45"/>
      <c r="X98" s="45"/>
      <c r="Y98" s="44"/>
      <c r="Z98" s="44"/>
      <c r="AA98" s="44"/>
      <c r="AB98" s="44"/>
      <c r="AC98" s="45"/>
      <c r="AD98" s="45"/>
      <c r="AE98" s="45"/>
      <c r="AF98" s="44"/>
      <c r="AG98" s="44"/>
      <c r="AH98" s="45"/>
      <c r="AI98" s="45"/>
      <c r="AJ98" s="44"/>
    </row>
    <row r="99" spans="1:36">
      <c r="A99" s="43"/>
      <c r="B99" s="149"/>
      <c r="C99" s="44"/>
      <c r="D99" s="149"/>
      <c r="E99" s="44"/>
      <c r="F99" s="44"/>
      <c r="G99" s="45"/>
      <c r="H99" s="157"/>
      <c r="I99" s="45"/>
      <c r="J99" s="157"/>
      <c r="K99" s="45"/>
      <c r="L99" s="47"/>
      <c r="M99" s="47"/>
      <c r="N99" s="44"/>
      <c r="O99" s="44"/>
      <c r="P99" s="47"/>
      <c r="Q99" s="44"/>
      <c r="R99" s="44"/>
      <c r="S99" s="44"/>
      <c r="T99" s="44"/>
      <c r="U99" s="44"/>
      <c r="V99" s="45"/>
      <c r="W99" s="45"/>
      <c r="X99" s="45"/>
      <c r="Y99" s="44"/>
      <c r="Z99" s="44"/>
      <c r="AA99" s="44"/>
      <c r="AB99" s="44"/>
      <c r="AC99" s="45"/>
      <c r="AD99" s="45"/>
      <c r="AE99" s="45"/>
      <c r="AF99" s="44"/>
      <c r="AG99" s="44"/>
      <c r="AH99" s="45"/>
      <c r="AI99" s="45"/>
      <c r="AJ99" s="44"/>
    </row>
    <row r="100" spans="1:36">
      <c r="A100" s="43"/>
      <c r="B100" s="149"/>
      <c r="C100" s="44"/>
      <c r="D100" s="149"/>
      <c r="E100" s="44"/>
      <c r="F100" s="44"/>
      <c r="G100" s="45"/>
      <c r="H100" s="157"/>
      <c r="I100" s="45"/>
      <c r="J100" s="157"/>
      <c r="K100" s="45"/>
      <c r="L100" s="47"/>
      <c r="M100" s="47"/>
      <c r="N100" s="44"/>
      <c r="O100" s="44"/>
      <c r="P100" s="47"/>
      <c r="Q100" s="44"/>
      <c r="R100" s="44"/>
      <c r="S100" s="44"/>
      <c r="T100" s="44"/>
      <c r="U100" s="44"/>
      <c r="V100" s="45"/>
      <c r="W100" s="45"/>
      <c r="X100" s="45"/>
      <c r="Y100" s="44"/>
      <c r="Z100" s="44"/>
      <c r="AA100" s="44"/>
      <c r="AB100" s="44"/>
      <c r="AC100" s="45"/>
      <c r="AD100" s="45"/>
      <c r="AE100" s="45"/>
      <c r="AF100" s="44"/>
      <c r="AG100" s="44"/>
      <c r="AH100" s="45"/>
      <c r="AI100" s="45"/>
      <c r="AJ100" s="44"/>
    </row>
    <row r="101" spans="1:36">
      <c r="A101" s="43"/>
      <c r="B101" s="149"/>
      <c r="C101" s="44"/>
      <c r="D101" s="149"/>
      <c r="E101" s="44"/>
      <c r="F101" s="44"/>
      <c r="G101" s="45"/>
      <c r="H101" s="157"/>
      <c r="I101" s="45"/>
      <c r="J101" s="157"/>
      <c r="K101" s="45"/>
      <c r="L101" s="47"/>
      <c r="M101" s="47"/>
      <c r="N101" s="44"/>
      <c r="O101" s="44"/>
      <c r="P101" s="47"/>
      <c r="Q101" s="44"/>
      <c r="R101" s="44"/>
      <c r="S101" s="44"/>
      <c r="T101" s="44"/>
      <c r="U101" s="44"/>
      <c r="V101" s="45"/>
      <c r="W101" s="45"/>
      <c r="X101" s="45"/>
      <c r="Y101" s="44"/>
      <c r="Z101" s="44"/>
      <c r="AA101" s="44"/>
      <c r="AB101" s="44"/>
      <c r="AC101" s="45"/>
      <c r="AD101" s="45"/>
      <c r="AE101" s="45"/>
      <c r="AF101" s="44"/>
      <c r="AG101" s="44"/>
      <c r="AH101" s="45"/>
      <c r="AI101" s="45"/>
      <c r="AJ101" s="44"/>
    </row>
    <row r="102" spans="1:36">
      <c r="A102" s="43"/>
      <c r="B102" s="149"/>
      <c r="C102" s="44"/>
      <c r="D102" s="149"/>
      <c r="E102" s="44"/>
      <c r="F102" s="44"/>
      <c r="G102" s="45"/>
      <c r="H102" s="157"/>
      <c r="I102" s="45"/>
      <c r="J102" s="157"/>
      <c r="K102" s="45"/>
      <c r="L102" s="47"/>
      <c r="M102" s="47"/>
      <c r="N102" s="44"/>
      <c r="O102" s="44"/>
      <c r="P102" s="47"/>
      <c r="Q102" s="44"/>
      <c r="R102" s="44"/>
      <c r="S102" s="44"/>
      <c r="T102" s="44"/>
      <c r="U102" s="44"/>
      <c r="V102" s="45"/>
      <c r="W102" s="45"/>
      <c r="X102" s="45"/>
      <c r="Y102" s="44"/>
      <c r="Z102" s="44"/>
      <c r="AA102" s="44"/>
      <c r="AB102" s="44"/>
      <c r="AC102" s="45"/>
      <c r="AD102" s="45"/>
      <c r="AE102" s="45"/>
      <c r="AF102" s="44"/>
      <c r="AG102" s="44"/>
      <c r="AH102" s="45"/>
      <c r="AI102" s="45"/>
      <c r="AJ102" s="44"/>
    </row>
    <row r="103" spans="1:36">
      <c r="A103" s="43"/>
      <c r="B103" s="149"/>
      <c r="C103" s="44"/>
      <c r="D103" s="149"/>
      <c r="E103" s="44"/>
      <c r="F103" s="44"/>
      <c r="G103" s="45"/>
      <c r="H103" s="157"/>
      <c r="I103" s="45"/>
      <c r="J103" s="157"/>
      <c r="K103" s="45"/>
      <c r="L103" s="47"/>
      <c r="M103" s="47"/>
      <c r="N103" s="44"/>
      <c r="O103" s="44"/>
      <c r="P103" s="47"/>
      <c r="Q103" s="44"/>
      <c r="R103" s="44"/>
      <c r="S103" s="44"/>
      <c r="T103" s="44"/>
      <c r="U103" s="44"/>
      <c r="V103" s="45"/>
      <c r="W103" s="45"/>
      <c r="X103" s="45"/>
      <c r="Y103" s="44"/>
      <c r="Z103" s="44"/>
      <c r="AA103" s="44"/>
      <c r="AB103" s="44"/>
      <c r="AC103" s="45"/>
      <c r="AD103" s="45"/>
      <c r="AE103" s="45"/>
      <c r="AF103" s="44"/>
      <c r="AG103" s="44"/>
      <c r="AH103" s="45"/>
      <c r="AI103" s="45"/>
      <c r="AJ103" s="44"/>
    </row>
    <row r="104" spans="1:36">
      <c r="A104" s="43"/>
      <c r="B104" s="149"/>
      <c r="C104" s="44"/>
      <c r="D104" s="149"/>
      <c r="E104" s="44"/>
      <c r="F104" s="44"/>
      <c r="G104" s="45"/>
      <c r="H104" s="157"/>
      <c r="I104" s="45"/>
      <c r="J104" s="157"/>
      <c r="K104" s="45"/>
      <c r="L104" s="47"/>
      <c r="M104" s="47"/>
      <c r="N104" s="44"/>
      <c r="O104" s="44"/>
      <c r="P104" s="47"/>
      <c r="Q104" s="44"/>
      <c r="R104" s="44"/>
      <c r="S104" s="44"/>
      <c r="T104" s="44"/>
      <c r="U104" s="44"/>
      <c r="V104" s="45"/>
      <c r="W104" s="45"/>
      <c r="X104" s="45"/>
      <c r="Y104" s="44"/>
      <c r="Z104" s="44"/>
      <c r="AA104" s="44"/>
      <c r="AB104" s="44"/>
      <c r="AC104" s="45"/>
      <c r="AD104" s="45"/>
      <c r="AE104" s="45"/>
      <c r="AF104" s="44"/>
      <c r="AG104" s="44"/>
      <c r="AH104" s="45"/>
      <c r="AI104" s="45"/>
      <c r="AJ104" s="44"/>
    </row>
    <row r="105" spans="1:36">
      <c r="A105" s="43"/>
      <c r="B105" s="149"/>
      <c r="C105" s="44"/>
      <c r="D105" s="149"/>
      <c r="E105" s="44"/>
      <c r="F105" s="44"/>
      <c r="G105" s="45"/>
      <c r="H105" s="157"/>
      <c r="I105" s="45"/>
      <c r="J105" s="157"/>
      <c r="K105" s="45"/>
      <c r="L105" s="47"/>
      <c r="M105" s="47"/>
      <c r="N105" s="44"/>
      <c r="O105" s="44"/>
      <c r="P105" s="47"/>
      <c r="Q105" s="44"/>
      <c r="R105" s="44"/>
      <c r="S105" s="44"/>
      <c r="T105" s="44"/>
      <c r="U105" s="44"/>
      <c r="V105" s="45"/>
      <c r="W105" s="45"/>
      <c r="X105" s="45"/>
      <c r="Y105" s="44"/>
      <c r="Z105" s="44"/>
      <c r="AA105" s="44"/>
      <c r="AB105" s="44"/>
      <c r="AC105" s="45"/>
      <c r="AD105" s="45"/>
      <c r="AE105" s="45"/>
      <c r="AF105" s="44"/>
      <c r="AG105" s="44"/>
      <c r="AH105" s="45"/>
      <c r="AI105" s="45"/>
      <c r="AJ105" s="44"/>
    </row>
    <row r="106" spans="1:36">
      <c r="A106" s="43"/>
      <c r="B106" s="149"/>
      <c r="C106" s="44"/>
      <c r="D106" s="149"/>
      <c r="E106" s="44"/>
      <c r="F106" s="44"/>
      <c r="G106" s="45"/>
      <c r="H106" s="157"/>
      <c r="I106" s="45"/>
      <c r="J106" s="157"/>
      <c r="K106" s="45"/>
      <c r="L106" s="47"/>
      <c r="M106" s="47"/>
      <c r="N106" s="44"/>
      <c r="O106" s="44"/>
      <c r="P106" s="47"/>
      <c r="Q106" s="44"/>
      <c r="R106" s="44"/>
      <c r="S106" s="44"/>
      <c r="T106" s="44"/>
      <c r="U106" s="44"/>
      <c r="V106" s="45"/>
      <c r="W106" s="45"/>
      <c r="X106" s="45"/>
      <c r="Y106" s="44"/>
      <c r="Z106" s="44"/>
      <c r="AA106" s="44"/>
      <c r="AB106" s="44"/>
      <c r="AC106" s="45"/>
      <c r="AD106" s="45"/>
      <c r="AE106" s="45"/>
      <c r="AF106" s="44"/>
      <c r="AG106" s="44"/>
      <c r="AH106" s="45"/>
      <c r="AI106" s="45"/>
      <c r="AJ106" s="44"/>
    </row>
    <row r="107" spans="1:36">
      <c r="A107" s="43"/>
      <c r="B107" s="149"/>
      <c r="C107" s="44"/>
      <c r="D107" s="149"/>
      <c r="E107" s="44"/>
      <c r="F107" s="44"/>
      <c r="G107" s="45"/>
      <c r="H107" s="157"/>
      <c r="I107" s="45"/>
      <c r="J107" s="157"/>
      <c r="K107" s="45"/>
      <c r="L107" s="47"/>
      <c r="M107" s="47"/>
      <c r="N107" s="44"/>
      <c r="O107" s="44"/>
      <c r="P107" s="47"/>
      <c r="Q107" s="44"/>
      <c r="R107" s="44"/>
      <c r="S107" s="44"/>
      <c r="T107" s="44"/>
      <c r="U107" s="44"/>
      <c r="V107" s="45"/>
      <c r="W107" s="45"/>
      <c r="X107" s="45"/>
      <c r="Y107" s="44"/>
      <c r="Z107" s="44"/>
      <c r="AA107" s="44"/>
      <c r="AB107" s="44"/>
      <c r="AC107" s="45"/>
      <c r="AD107" s="45"/>
      <c r="AE107" s="45"/>
      <c r="AF107" s="44"/>
      <c r="AG107" s="44"/>
      <c r="AH107" s="45"/>
      <c r="AI107" s="45"/>
      <c r="AJ107" s="44"/>
    </row>
    <row r="108" spans="1:36">
      <c r="A108" s="43"/>
      <c r="B108" s="149"/>
      <c r="C108" s="44"/>
      <c r="D108" s="149"/>
      <c r="E108" s="44"/>
      <c r="F108" s="44"/>
      <c r="G108" s="45"/>
      <c r="H108" s="157"/>
      <c r="I108" s="45"/>
      <c r="J108" s="157"/>
      <c r="K108" s="45"/>
      <c r="L108" s="47"/>
      <c r="M108" s="47"/>
      <c r="N108" s="44"/>
      <c r="O108" s="44"/>
      <c r="P108" s="47"/>
      <c r="Q108" s="44"/>
      <c r="R108" s="44"/>
      <c r="S108" s="44"/>
      <c r="T108" s="44"/>
      <c r="U108" s="44"/>
      <c r="V108" s="45"/>
      <c r="W108" s="45"/>
      <c r="X108" s="45"/>
      <c r="Y108" s="44"/>
      <c r="Z108" s="44"/>
      <c r="AA108" s="44"/>
      <c r="AB108" s="44"/>
      <c r="AC108" s="45"/>
      <c r="AD108" s="45"/>
      <c r="AE108" s="45"/>
      <c r="AF108" s="44"/>
      <c r="AG108" s="44"/>
      <c r="AH108" s="45"/>
      <c r="AI108" s="45"/>
      <c r="AJ108" s="44"/>
    </row>
    <row r="109" spans="1:36">
      <c r="A109" s="43"/>
      <c r="B109" s="149"/>
      <c r="C109" s="44"/>
      <c r="D109" s="149"/>
      <c r="E109" s="44"/>
      <c r="F109" s="44"/>
      <c r="G109" s="45"/>
      <c r="H109" s="157"/>
      <c r="I109" s="45"/>
      <c r="J109" s="157"/>
      <c r="K109" s="45"/>
      <c r="L109" s="47"/>
      <c r="M109" s="47"/>
      <c r="N109" s="44"/>
      <c r="O109" s="44"/>
      <c r="P109" s="47"/>
      <c r="Q109" s="44"/>
      <c r="R109" s="44"/>
      <c r="S109" s="44"/>
      <c r="T109" s="44"/>
      <c r="U109" s="44"/>
      <c r="V109" s="45"/>
      <c r="W109" s="45"/>
      <c r="X109" s="45"/>
      <c r="Y109" s="44"/>
      <c r="Z109" s="44"/>
      <c r="AA109" s="44"/>
      <c r="AB109" s="44"/>
      <c r="AC109" s="45"/>
      <c r="AD109" s="45"/>
      <c r="AE109" s="45"/>
      <c r="AF109" s="44"/>
      <c r="AG109" s="44"/>
      <c r="AH109" s="45"/>
      <c r="AI109" s="45"/>
      <c r="AJ109" s="44"/>
    </row>
    <row r="110" spans="1:36">
      <c r="A110" s="43"/>
      <c r="B110" s="149"/>
      <c r="C110" s="44"/>
      <c r="D110" s="149"/>
      <c r="E110" s="44"/>
      <c r="F110" s="44"/>
      <c r="G110" s="45"/>
      <c r="H110" s="157"/>
      <c r="I110" s="45"/>
      <c r="J110" s="157"/>
      <c r="K110" s="45"/>
      <c r="L110" s="47"/>
      <c r="M110" s="47"/>
      <c r="N110" s="44"/>
      <c r="O110" s="44"/>
      <c r="P110" s="47"/>
      <c r="Q110" s="44"/>
      <c r="R110" s="44"/>
      <c r="S110" s="44"/>
      <c r="T110" s="44"/>
      <c r="U110" s="44"/>
      <c r="V110" s="45"/>
      <c r="W110" s="45"/>
      <c r="X110" s="45"/>
      <c r="Y110" s="44"/>
      <c r="Z110" s="44"/>
      <c r="AA110" s="44"/>
      <c r="AB110" s="44"/>
      <c r="AC110" s="45"/>
      <c r="AD110" s="45"/>
      <c r="AE110" s="45"/>
      <c r="AF110" s="44"/>
      <c r="AG110" s="44"/>
      <c r="AH110" s="45"/>
      <c r="AI110" s="45"/>
      <c r="AJ110" s="44"/>
    </row>
    <row r="111" spans="1:36">
      <c r="A111" s="43"/>
      <c r="B111" s="149"/>
      <c r="C111" s="44"/>
      <c r="D111" s="149"/>
      <c r="E111" s="44"/>
      <c r="F111" s="44"/>
      <c r="G111" s="45"/>
      <c r="H111" s="157"/>
      <c r="I111" s="45"/>
      <c r="J111" s="157"/>
      <c r="K111" s="45"/>
      <c r="L111" s="47"/>
      <c r="M111" s="47"/>
      <c r="N111" s="44"/>
      <c r="O111" s="44"/>
      <c r="P111" s="47"/>
      <c r="Q111" s="44"/>
      <c r="R111" s="44"/>
      <c r="S111" s="44"/>
      <c r="T111" s="44"/>
      <c r="U111" s="44"/>
      <c r="V111" s="45"/>
      <c r="W111" s="45"/>
      <c r="X111" s="45"/>
      <c r="Y111" s="44"/>
      <c r="Z111" s="44"/>
      <c r="AA111" s="44"/>
      <c r="AB111" s="44"/>
      <c r="AC111" s="45"/>
      <c r="AD111" s="45"/>
      <c r="AE111" s="45"/>
      <c r="AF111" s="44"/>
      <c r="AG111" s="44"/>
      <c r="AH111" s="45"/>
      <c r="AI111" s="45"/>
      <c r="AJ111" s="44"/>
    </row>
    <row r="112" spans="1:36">
      <c r="A112" s="43"/>
      <c r="B112" s="149"/>
      <c r="C112" s="44"/>
      <c r="D112" s="149"/>
      <c r="E112" s="44"/>
      <c r="F112" s="44"/>
      <c r="G112" s="45"/>
      <c r="H112" s="157"/>
      <c r="I112" s="45"/>
      <c r="J112" s="157"/>
      <c r="K112" s="45"/>
      <c r="L112" s="47"/>
      <c r="M112" s="47"/>
      <c r="N112" s="44"/>
      <c r="O112" s="44"/>
      <c r="P112" s="47"/>
      <c r="Q112" s="44"/>
      <c r="R112" s="44"/>
      <c r="S112" s="44"/>
      <c r="T112" s="44"/>
      <c r="U112" s="44"/>
      <c r="V112" s="45"/>
      <c r="W112" s="45"/>
      <c r="X112" s="45"/>
      <c r="Y112" s="44"/>
      <c r="Z112" s="44"/>
      <c r="AA112" s="44"/>
      <c r="AB112" s="44"/>
      <c r="AC112" s="45"/>
      <c r="AD112" s="45"/>
      <c r="AE112" s="45"/>
      <c r="AF112" s="44"/>
      <c r="AG112" s="44"/>
      <c r="AH112" s="45"/>
      <c r="AI112" s="45"/>
      <c r="AJ112" s="44"/>
    </row>
    <row r="113" spans="1:36">
      <c r="A113" s="43"/>
      <c r="B113" s="149"/>
      <c r="C113" s="44"/>
      <c r="D113" s="149"/>
      <c r="E113" s="44"/>
      <c r="F113" s="44"/>
      <c r="G113" s="45"/>
      <c r="H113" s="157"/>
      <c r="I113" s="45"/>
      <c r="J113" s="157"/>
      <c r="K113" s="45"/>
      <c r="L113" s="47"/>
      <c r="M113" s="47"/>
      <c r="N113" s="44"/>
      <c r="O113" s="44"/>
      <c r="P113" s="47"/>
      <c r="Q113" s="44"/>
      <c r="R113" s="44"/>
      <c r="S113" s="44"/>
      <c r="T113" s="44"/>
      <c r="U113" s="44"/>
      <c r="V113" s="45"/>
      <c r="W113" s="45"/>
      <c r="X113" s="45"/>
      <c r="Y113" s="44"/>
      <c r="Z113" s="44"/>
      <c r="AA113" s="44"/>
      <c r="AB113" s="44"/>
      <c r="AC113" s="45"/>
      <c r="AD113" s="45"/>
      <c r="AE113" s="45"/>
      <c r="AF113" s="44"/>
      <c r="AG113" s="44"/>
      <c r="AH113" s="45"/>
      <c r="AI113" s="45"/>
      <c r="AJ113" s="44"/>
    </row>
    <row r="114" spans="1:36">
      <c r="A114" s="43"/>
      <c r="B114" s="149"/>
      <c r="C114" s="44"/>
      <c r="D114" s="149"/>
      <c r="E114" s="44"/>
      <c r="F114" s="44"/>
      <c r="G114" s="45"/>
      <c r="H114" s="157"/>
      <c r="I114" s="45"/>
      <c r="J114" s="157"/>
      <c r="K114" s="45"/>
      <c r="L114" s="47"/>
      <c r="M114" s="47"/>
      <c r="N114" s="44"/>
      <c r="O114" s="44"/>
      <c r="P114" s="47"/>
      <c r="Q114" s="44"/>
      <c r="R114" s="44"/>
      <c r="S114" s="44"/>
      <c r="T114" s="44"/>
      <c r="U114" s="44"/>
      <c r="V114" s="45"/>
      <c r="W114" s="45"/>
      <c r="X114" s="45"/>
      <c r="Y114" s="44"/>
      <c r="Z114" s="44"/>
      <c r="AA114" s="44"/>
      <c r="AB114" s="44"/>
      <c r="AC114" s="45"/>
      <c r="AD114" s="45"/>
      <c r="AE114" s="45"/>
      <c r="AF114" s="44"/>
      <c r="AG114" s="44"/>
      <c r="AH114" s="45"/>
      <c r="AI114" s="45"/>
      <c r="AJ114" s="44"/>
    </row>
    <row r="115" spans="1:36">
      <c r="A115" s="43"/>
      <c r="B115" s="149"/>
      <c r="C115" s="44"/>
      <c r="D115" s="149"/>
      <c r="E115" s="44"/>
      <c r="F115" s="44"/>
      <c r="G115" s="45"/>
      <c r="H115" s="157"/>
      <c r="I115" s="45"/>
      <c r="J115" s="157"/>
      <c r="K115" s="45"/>
      <c r="L115" s="47"/>
      <c r="M115" s="47"/>
      <c r="N115" s="44"/>
      <c r="O115" s="44"/>
      <c r="P115" s="47"/>
      <c r="Q115" s="44"/>
      <c r="R115" s="44"/>
      <c r="S115" s="44"/>
      <c r="T115" s="44"/>
      <c r="U115" s="44"/>
      <c r="V115" s="45"/>
      <c r="W115" s="45"/>
      <c r="X115" s="45"/>
      <c r="Y115" s="44"/>
      <c r="Z115" s="44"/>
      <c r="AA115" s="44"/>
      <c r="AB115" s="44"/>
      <c r="AC115" s="45"/>
      <c r="AD115" s="45"/>
      <c r="AE115" s="45"/>
      <c r="AF115" s="44"/>
      <c r="AG115" s="44"/>
      <c r="AH115" s="45"/>
      <c r="AI115" s="45"/>
      <c r="AJ115" s="44"/>
    </row>
    <row r="116" spans="1:36">
      <c r="A116" s="43"/>
      <c r="B116" s="149"/>
      <c r="C116" s="44"/>
      <c r="D116" s="149"/>
      <c r="E116" s="44"/>
      <c r="F116" s="44"/>
      <c r="G116" s="45"/>
      <c r="H116" s="157"/>
      <c r="I116" s="45"/>
      <c r="J116" s="157"/>
      <c r="K116" s="45"/>
      <c r="L116" s="47"/>
      <c r="M116" s="47"/>
      <c r="N116" s="44"/>
      <c r="O116" s="44"/>
      <c r="P116" s="47"/>
      <c r="Q116" s="44"/>
      <c r="R116" s="44"/>
      <c r="S116" s="44"/>
      <c r="T116" s="44"/>
      <c r="U116" s="44"/>
      <c r="V116" s="45"/>
      <c r="W116" s="45"/>
      <c r="X116" s="45"/>
      <c r="Y116" s="44"/>
      <c r="Z116" s="44"/>
      <c r="AA116" s="44"/>
      <c r="AB116" s="44"/>
      <c r="AC116" s="45"/>
      <c r="AD116" s="45"/>
      <c r="AE116" s="45"/>
      <c r="AF116" s="44"/>
      <c r="AG116" s="44"/>
      <c r="AH116" s="45"/>
      <c r="AI116" s="45"/>
      <c r="AJ116" s="44"/>
    </row>
    <row r="117" spans="1:36">
      <c r="A117" s="43"/>
      <c r="B117" s="149"/>
      <c r="C117" s="44"/>
      <c r="D117" s="149"/>
      <c r="E117" s="44"/>
      <c r="F117" s="44"/>
      <c r="G117" s="45"/>
      <c r="H117" s="157"/>
      <c r="I117" s="45"/>
      <c r="J117" s="157"/>
      <c r="K117" s="45"/>
      <c r="L117" s="47"/>
      <c r="M117" s="47"/>
      <c r="N117" s="44"/>
      <c r="O117" s="44"/>
      <c r="P117" s="47"/>
      <c r="Q117" s="44"/>
      <c r="R117" s="44"/>
      <c r="S117" s="44"/>
      <c r="T117" s="44"/>
      <c r="U117" s="44"/>
      <c r="V117" s="45"/>
      <c r="W117" s="45"/>
      <c r="X117" s="45"/>
      <c r="Y117" s="44"/>
      <c r="Z117" s="44"/>
      <c r="AA117" s="44"/>
      <c r="AB117" s="44"/>
      <c r="AC117" s="45"/>
      <c r="AD117" s="45"/>
      <c r="AE117" s="45"/>
      <c r="AF117" s="44"/>
      <c r="AG117" s="44"/>
      <c r="AH117" s="45"/>
      <c r="AI117" s="45"/>
      <c r="AJ117" s="44"/>
    </row>
    <row r="118" spans="1:36">
      <c r="A118" s="43"/>
      <c r="B118" s="149"/>
      <c r="C118" s="44"/>
      <c r="D118" s="149"/>
      <c r="E118" s="44"/>
      <c r="F118" s="44"/>
      <c r="G118" s="45"/>
      <c r="H118" s="157"/>
      <c r="I118" s="45"/>
      <c r="J118" s="157"/>
      <c r="K118" s="45"/>
      <c r="L118" s="47"/>
      <c r="M118" s="47"/>
      <c r="N118" s="44"/>
      <c r="O118" s="44"/>
      <c r="P118" s="47"/>
      <c r="Q118" s="44"/>
      <c r="R118" s="44"/>
      <c r="S118" s="44"/>
      <c r="T118" s="44"/>
      <c r="U118" s="44"/>
      <c r="V118" s="45"/>
      <c r="W118" s="45"/>
      <c r="X118" s="45"/>
      <c r="Y118" s="44"/>
      <c r="Z118" s="44"/>
      <c r="AA118" s="44"/>
      <c r="AB118" s="44"/>
      <c r="AC118" s="45"/>
      <c r="AD118" s="45"/>
      <c r="AE118" s="45"/>
      <c r="AF118" s="44"/>
      <c r="AG118" s="44"/>
      <c r="AH118" s="45"/>
      <c r="AI118" s="45"/>
      <c r="AJ118" s="44"/>
    </row>
    <row r="119" spans="1:36">
      <c r="A119" s="43"/>
      <c r="B119" s="149"/>
      <c r="C119" s="44"/>
      <c r="D119" s="149"/>
      <c r="E119" s="44"/>
      <c r="F119" s="44"/>
      <c r="G119" s="45"/>
      <c r="H119" s="157"/>
      <c r="I119" s="45"/>
      <c r="J119" s="157"/>
      <c r="K119" s="45"/>
      <c r="L119" s="47"/>
      <c r="M119" s="47"/>
      <c r="N119" s="44"/>
      <c r="O119" s="44"/>
      <c r="P119" s="47"/>
      <c r="Q119" s="44"/>
      <c r="R119" s="44"/>
      <c r="S119" s="44"/>
      <c r="T119" s="44"/>
      <c r="U119" s="44"/>
      <c r="V119" s="45"/>
      <c r="W119" s="45"/>
      <c r="X119" s="45"/>
      <c r="Y119" s="44"/>
      <c r="Z119" s="44"/>
      <c r="AA119" s="44"/>
      <c r="AB119" s="44"/>
      <c r="AC119" s="45"/>
      <c r="AD119" s="45"/>
      <c r="AE119" s="45"/>
      <c r="AF119" s="44"/>
      <c r="AG119" s="44"/>
      <c r="AH119" s="45"/>
      <c r="AI119" s="45"/>
      <c r="AJ119" s="44"/>
    </row>
    <row r="120" spans="1:36">
      <c r="A120" s="43"/>
      <c r="B120" s="149"/>
      <c r="C120" s="44"/>
      <c r="D120" s="149"/>
      <c r="E120" s="44"/>
      <c r="F120" s="44"/>
      <c r="G120" s="45"/>
      <c r="H120" s="157"/>
      <c r="I120" s="45"/>
      <c r="J120" s="157"/>
      <c r="K120" s="45"/>
      <c r="L120" s="47"/>
      <c r="M120" s="47"/>
      <c r="N120" s="44"/>
      <c r="O120" s="44"/>
      <c r="P120" s="47"/>
      <c r="Q120" s="44"/>
      <c r="R120" s="44"/>
      <c r="S120" s="44"/>
      <c r="T120" s="44"/>
      <c r="U120" s="44"/>
      <c r="V120" s="45"/>
      <c r="W120" s="45"/>
      <c r="X120" s="45"/>
      <c r="Y120" s="44"/>
      <c r="Z120" s="44"/>
      <c r="AA120" s="44"/>
      <c r="AB120" s="44"/>
      <c r="AC120" s="45"/>
      <c r="AD120" s="45"/>
      <c r="AE120" s="45"/>
      <c r="AF120" s="44"/>
      <c r="AG120" s="44"/>
      <c r="AH120" s="45"/>
      <c r="AI120" s="45"/>
      <c r="AJ120" s="44"/>
    </row>
    <row r="121" spans="1:36">
      <c r="A121" s="43"/>
      <c r="B121" s="149"/>
      <c r="C121" s="44"/>
      <c r="D121" s="149"/>
      <c r="E121" s="44"/>
      <c r="F121" s="44"/>
      <c r="G121" s="45"/>
      <c r="H121" s="157"/>
      <c r="I121" s="45"/>
      <c r="J121" s="157"/>
      <c r="K121" s="45"/>
      <c r="L121" s="47"/>
      <c r="M121" s="47"/>
      <c r="N121" s="44"/>
      <c r="O121" s="44"/>
      <c r="P121" s="47"/>
      <c r="Q121" s="44"/>
      <c r="R121" s="44"/>
      <c r="S121" s="44"/>
      <c r="T121" s="44"/>
      <c r="U121" s="44"/>
      <c r="V121" s="45"/>
      <c r="W121" s="45"/>
      <c r="X121" s="45"/>
      <c r="Y121" s="44"/>
      <c r="Z121" s="44"/>
      <c r="AA121" s="44"/>
      <c r="AB121" s="44"/>
      <c r="AC121" s="45"/>
      <c r="AD121" s="45"/>
      <c r="AE121" s="45"/>
      <c r="AF121" s="44"/>
      <c r="AG121" s="44"/>
      <c r="AH121" s="45"/>
      <c r="AI121" s="45"/>
      <c r="AJ121" s="44"/>
    </row>
    <row r="122" spans="1:36">
      <c r="A122" s="43"/>
      <c r="B122" s="149"/>
      <c r="C122" s="44"/>
      <c r="D122" s="149"/>
      <c r="E122" s="44"/>
      <c r="F122" s="44"/>
      <c r="G122" s="45"/>
      <c r="H122" s="157"/>
      <c r="I122" s="45"/>
      <c r="J122" s="157"/>
      <c r="K122" s="45"/>
      <c r="L122" s="47"/>
      <c r="M122" s="47"/>
      <c r="N122" s="44"/>
      <c r="O122" s="44"/>
      <c r="P122" s="47"/>
      <c r="Q122" s="44"/>
      <c r="R122" s="44"/>
      <c r="S122" s="44"/>
      <c r="T122" s="44"/>
      <c r="U122" s="44"/>
      <c r="V122" s="45"/>
      <c r="W122" s="45"/>
      <c r="X122" s="45"/>
      <c r="Y122" s="44"/>
      <c r="Z122" s="44"/>
      <c r="AA122" s="44"/>
      <c r="AB122" s="44"/>
      <c r="AC122" s="45"/>
      <c r="AD122" s="45"/>
      <c r="AE122" s="45"/>
      <c r="AF122" s="44"/>
      <c r="AG122" s="44"/>
      <c r="AH122" s="45"/>
      <c r="AI122" s="45"/>
      <c r="AJ122" s="44"/>
    </row>
    <row r="123" spans="1:36">
      <c r="A123" s="43"/>
      <c r="B123" s="149"/>
      <c r="C123" s="44"/>
      <c r="D123" s="149"/>
      <c r="E123" s="44"/>
      <c r="F123" s="44"/>
      <c r="G123" s="45"/>
      <c r="H123" s="157"/>
      <c r="I123" s="45"/>
      <c r="J123" s="157"/>
      <c r="K123" s="45"/>
      <c r="L123" s="47"/>
      <c r="M123" s="47"/>
      <c r="N123" s="44"/>
      <c r="O123" s="44"/>
      <c r="P123" s="47"/>
      <c r="Q123" s="44"/>
      <c r="R123" s="44"/>
      <c r="S123" s="44"/>
      <c r="T123" s="44"/>
      <c r="U123" s="44"/>
      <c r="V123" s="45"/>
      <c r="W123" s="45"/>
      <c r="X123" s="45"/>
      <c r="Y123" s="44"/>
      <c r="Z123" s="44"/>
      <c r="AA123" s="44"/>
      <c r="AB123" s="44"/>
      <c r="AC123" s="45"/>
      <c r="AD123" s="45"/>
      <c r="AE123" s="45"/>
      <c r="AF123" s="44"/>
      <c r="AG123" s="44"/>
      <c r="AH123" s="45"/>
      <c r="AI123" s="45"/>
      <c r="AJ123" s="44"/>
    </row>
    <row r="124" spans="1:36">
      <c r="A124" s="43"/>
      <c r="B124" s="149"/>
      <c r="C124" s="44"/>
      <c r="D124" s="149"/>
      <c r="E124" s="44"/>
      <c r="F124" s="44"/>
      <c r="G124" s="45"/>
      <c r="H124" s="157"/>
      <c r="I124" s="45"/>
      <c r="J124" s="157"/>
      <c r="K124" s="45"/>
      <c r="L124" s="47"/>
      <c r="M124" s="47"/>
      <c r="N124" s="44"/>
      <c r="O124" s="44"/>
      <c r="P124" s="47"/>
      <c r="Q124" s="44"/>
      <c r="R124" s="44"/>
      <c r="S124" s="44"/>
      <c r="T124" s="44"/>
      <c r="U124" s="44"/>
      <c r="V124" s="45"/>
      <c r="W124" s="45"/>
      <c r="X124" s="45"/>
      <c r="Y124" s="44"/>
      <c r="Z124" s="44"/>
      <c r="AA124" s="44"/>
      <c r="AB124" s="44"/>
      <c r="AC124" s="45"/>
      <c r="AD124" s="45"/>
      <c r="AE124" s="45"/>
      <c r="AF124" s="44"/>
      <c r="AG124" s="44"/>
      <c r="AH124" s="45"/>
      <c r="AI124" s="45"/>
      <c r="AJ124" s="44"/>
    </row>
    <row r="125" spans="1:36">
      <c r="A125" s="43"/>
      <c r="B125" s="149"/>
      <c r="C125" s="44"/>
      <c r="D125" s="149"/>
      <c r="E125" s="44"/>
      <c r="F125" s="44"/>
      <c r="G125" s="45"/>
      <c r="H125" s="157"/>
      <c r="I125" s="45"/>
      <c r="J125" s="157"/>
      <c r="K125" s="45"/>
      <c r="L125" s="47"/>
      <c r="M125" s="47"/>
      <c r="N125" s="44"/>
      <c r="O125" s="44"/>
      <c r="P125" s="47"/>
      <c r="Q125" s="44"/>
      <c r="R125" s="44"/>
      <c r="S125" s="44"/>
      <c r="T125" s="44"/>
      <c r="U125" s="44"/>
      <c r="V125" s="45"/>
      <c r="W125" s="45"/>
      <c r="X125" s="45"/>
      <c r="Y125" s="44"/>
      <c r="Z125" s="44"/>
      <c r="AA125" s="44"/>
      <c r="AB125" s="44"/>
      <c r="AC125" s="45"/>
      <c r="AD125" s="45"/>
      <c r="AE125" s="45"/>
      <c r="AF125" s="44"/>
      <c r="AG125" s="44"/>
      <c r="AH125" s="45"/>
      <c r="AI125" s="45"/>
      <c r="AJ125" s="44"/>
    </row>
    <row r="126" spans="1:36">
      <c r="A126" s="43"/>
      <c r="B126" s="149"/>
      <c r="C126" s="44"/>
      <c r="D126" s="149"/>
      <c r="E126" s="44"/>
      <c r="F126" s="44"/>
      <c r="G126" s="45"/>
      <c r="H126" s="157"/>
      <c r="I126" s="45"/>
      <c r="J126" s="157"/>
      <c r="K126" s="45"/>
      <c r="L126" s="47"/>
      <c r="M126" s="47"/>
      <c r="N126" s="44"/>
      <c r="O126" s="44"/>
      <c r="P126" s="47"/>
      <c r="Q126" s="44"/>
      <c r="R126" s="44"/>
      <c r="S126" s="44"/>
      <c r="T126" s="44"/>
      <c r="U126" s="44"/>
      <c r="V126" s="45"/>
      <c r="W126" s="45"/>
      <c r="X126" s="45"/>
      <c r="Y126" s="44"/>
      <c r="Z126" s="44"/>
      <c r="AA126" s="44"/>
      <c r="AB126" s="44"/>
      <c r="AC126" s="45"/>
      <c r="AD126" s="45"/>
      <c r="AE126" s="45"/>
      <c r="AF126" s="44"/>
      <c r="AG126" s="44"/>
      <c r="AH126" s="45"/>
      <c r="AI126" s="45"/>
      <c r="AJ126" s="44"/>
    </row>
    <row r="127" spans="1:36">
      <c r="A127" s="43"/>
      <c r="B127" s="149"/>
      <c r="C127" s="44"/>
      <c r="D127" s="149"/>
      <c r="E127" s="44"/>
      <c r="F127" s="44"/>
      <c r="G127" s="45"/>
      <c r="H127" s="157"/>
      <c r="I127" s="45"/>
      <c r="J127" s="157"/>
      <c r="K127" s="45"/>
      <c r="L127" s="47"/>
      <c r="M127" s="47"/>
      <c r="N127" s="44"/>
      <c r="O127" s="44"/>
      <c r="P127" s="47"/>
      <c r="Q127" s="44"/>
      <c r="R127" s="44"/>
      <c r="S127" s="44"/>
      <c r="T127" s="44"/>
      <c r="U127" s="44"/>
      <c r="V127" s="45"/>
      <c r="W127" s="45"/>
      <c r="X127" s="45"/>
      <c r="Y127" s="44"/>
      <c r="Z127" s="44"/>
      <c r="AA127" s="44"/>
      <c r="AB127" s="44"/>
      <c r="AC127" s="45"/>
      <c r="AD127" s="45"/>
      <c r="AE127" s="45"/>
      <c r="AF127" s="44"/>
      <c r="AG127" s="44"/>
      <c r="AH127" s="45"/>
      <c r="AI127" s="45"/>
      <c r="AJ127" s="44"/>
    </row>
    <row r="128" spans="1:36">
      <c r="A128" s="43"/>
      <c r="B128" s="149"/>
      <c r="C128" s="44"/>
      <c r="D128" s="149"/>
      <c r="E128" s="44"/>
      <c r="F128" s="44"/>
      <c r="G128" s="45"/>
      <c r="H128" s="157"/>
      <c r="I128" s="45"/>
      <c r="J128" s="157"/>
      <c r="K128" s="45"/>
      <c r="L128" s="47"/>
      <c r="M128" s="47"/>
      <c r="N128" s="44"/>
      <c r="O128" s="44"/>
      <c r="P128" s="47"/>
      <c r="Q128" s="44"/>
      <c r="R128" s="44"/>
      <c r="S128" s="44"/>
      <c r="T128" s="44"/>
      <c r="U128" s="44"/>
      <c r="V128" s="45"/>
      <c r="W128" s="45"/>
      <c r="X128" s="45"/>
      <c r="Y128" s="44"/>
      <c r="Z128" s="44"/>
      <c r="AA128" s="44"/>
      <c r="AB128" s="44"/>
      <c r="AC128" s="45"/>
      <c r="AD128" s="45"/>
      <c r="AE128" s="45"/>
      <c r="AF128" s="44"/>
      <c r="AG128" s="44"/>
      <c r="AH128" s="45"/>
      <c r="AI128" s="45"/>
      <c r="AJ128" s="44"/>
    </row>
    <row r="129" spans="1:36">
      <c r="A129" s="43"/>
      <c r="B129" s="149"/>
      <c r="C129" s="44"/>
      <c r="D129" s="149"/>
      <c r="E129" s="44"/>
      <c r="F129" s="44"/>
      <c r="G129" s="45"/>
      <c r="H129" s="157"/>
      <c r="I129" s="45"/>
      <c r="J129" s="157"/>
      <c r="K129" s="45"/>
      <c r="L129" s="47"/>
      <c r="M129" s="47"/>
      <c r="N129" s="44"/>
      <c r="O129" s="44"/>
      <c r="P129" s="47"/>
      <c r="Q129" s="44"/>
      <c r="R129" s="44"/>
      <c r="S129" s="44"/>
      <c r="T129" s="44"/>
      <c r="U129" s="44"/>
      <c r="V129" s="45"/>
      <c r="W129" s="45"/>
      <c r="X129" s="45"/>
      <c r="Y129" s="44"/>
      <c r="Z129" s="44"/>
      <c r="AA129" s="44"/>
      <c r="AB129" s="44"/>
      <c r="AC129" s="45"/>
      <c r="AD129" s="45"/>
      <c r="AE129" s="45"/>
      <c r="AF129" s="44"/>
      <c r="AG129" s="44"/>
      <c r="AH129" s="45"/>
      <c r="AI129" s="45"/>
      <c r="AJ129" s="44"/>
    </row>
    <row r="130" spans="1:36">
      <c r="A130" s="43"/>
      <c r="B130" s="149"/>
      <c r="C130" s="44"/>
      <c r="D130" s="149"/>
      <c r="E130" s="44"/>
      <c r="F130" s="44"/>
      <c r="G130" s="45"/>
      <c r="H130" s="157"/>
      <c r="I130" s="45"/>
      <c r="J130" s="157"/>
      <c r="K130" s="45"/>
      <c r="L130" s="47"/>
      <c r="M130" s="47"/>
      <c r="N130" s="44"/>
      <c r="O130" s="44"/>
      <c r="P130" s="47"/>
      <c r="Q130" s="44"/>
      <c r="R130" s="44"/>
      <c r="S130" s="44"/>
      <c r="T130" s="44"/>
      <c r="U130" s="44"/>
      <c r="V130" s="45"/>
      <c r="W130" s="45"/>
      <c r="X130" s="45"/>
      <c r="Y130" s="44"/>
      <c r="Z130" s="44"/>
      <c r="AA130" s="44"/>
      <c r="AB130" s="44"/>
      <c r="AC130" s="45"/>
      <c r="AD130" s="45"/>
      <c r="AE130" s="45"/>
      <c r="AF130" s="44"/>
      <c r="AG130" s="44"/>
      <c r="AH130" s="45"/>
      <c r="AI130" s="45"/>
      <c r="AJ130" s="44"/>
    </row>
    <row r="131" spans="1:36">
      <c r="A131" s="43"/>
      <c r="B131" s="149"/>
      <c r="C131" s="44"/>
      <c r="D131" s="149"/>
      <c r="E131" s="44"/>
      <c r="F131" s="44"/>
      <c r="G131" s="45"/>
      <c r="H131" s="157"/>
      <c r="I131" s="45"/>
      <c r="J131" s="157"/>
      <c r="K131" s="45"/>
      <c r="L131" s="47"/>
      <c r="M131" s="47"/>
      <c r="N131" s="44"/>
      <c r="O131" s="44"/>
      <c r="P131" s="47"/>
      <c r="Q131" s="44"/>
      <c r="R131" s="44"/>
      <c r="S131" s="44"/>
      <c r="T131" s="44"/>
      <c r="U131" s="44"/>
      <c r="V131" s="45"/>
      <c r="W131" s="45"/>
      <c r="X131" s="45"/>
      <c r="Y131" s="44"/>
      <c r="Z131" s="44"/>
      <c r="AA131" s="44"/>
      <c r="AB131" s="44"/>
      <c r="AC131" s="45"/>
      <c r="AD131" s="45"/>
      <c r="AE131" s="45"/>
      <c r="AF131" s="44"/>
      <c r="AG131" s="44"/>
      <c r="AH131" s="45"/>
      <c r="AI131" s="45"/>
      <c r="AJ131" s="44"/>
    </row>
    <row r="132" spans="1:36">
      <c r="A132" s="43"/>
      <c r="B132" s="149"/>
      <c r="C132" s="44"/>
      <c r="D132" s="149"/>
      <c r="E132" s="44"/>
      <c r="F132" s="44"/>
      <c r="G132" s="45"/>
      <c r="H132" s="157"/>
      <c r="I132" s="45"/>
      <c r="J132" s="157"/>
      <c r="K132" s="45"/>
      <c r="L132" s="47"/>
      <c r="M132" s="47"/>
      <c r="N132" s="44"/>
      <c r="O132" s="44"/>
      <c r="P132" s="47"/>
      <c r="Q132" s="44"/>
      <c r="R132" s="44"/>
      <c r="S132" s="44"/>
      <c r="T132" s="44"/>
      <c r="U132" s="44"/>
      <c r="V132" s="45"/>
      <c r="W132" s="45"/>
      <c r="X132" s="45"/>
      <c r="Y132" s="44"/>
      <c r="Z132" s="44"/>
      <c r="AA132" s="44"/>
      <c r="AB132" s="44"/>
      <c r="AC132" s="45"/>
      <c r="AD132" s="45"/>
      <c r="AE132" s="45"/>
      <c r="AF132" s="44"/>
      <c r="AG132" s="44"/>
      <c r="AH132" s="45"/>
      <c r="AI132" s="45"/>
      <c r="AJ132" s="44"/>
    </row>
    <row r="133" spans="1:36">
      <c r="A133" s="43"/>
      <c r="B133" s="149"/>
      <c r="C133" s="44"/>
      <c r="D133" s="149"/>
      <c r="E133" s="44"/>
      <c r="F133" s="44"/>
      <c r="G133" s="45"/>
      <c r="H133" s="157"/>
      <c r="I133" s="45"/>
      <c r="J133" s="157"/>
      <c r="K133" s="45"/>
      <c r="L133" s="47"/>
      <c r="M133" s="47"/>
      <c r="N133" s="44"/>
      <c r="O133" s="44"/>
      <c r="P133" s="47"/>
      <c r="Q133" s="44"/>
      <c r="R133" s="44"/>
      <c r="S133" s="44"/>
      <c r="T133" s="44"/>
      <c r="U133" s="44"/>
      <c r="V133" s="45"/>
      <c r="W133" s="45"/>
      <c r="X133" s="45"/>
      <c r="Y133" s="44"/>
      <c r="Z133" s="44"/>
      <c r="AA133" s="44"/>
      <c r="AB133" s="44"/>
      <c r="AC133" s="45"/>
      <c r="AD133" s="45"/>
      <c r="AE133" s="45"/>
      <c r="AF133" s="44"/>
      <c r="AG133" s="44"/>
      <c r="AH133" s="45"/>
      <c r="AI133" s="45"/>
      <c r="AJ133" s="44"/>
    </row>
    <row r="134" spans="1:36">
      <c r="A134" s="43"/>
      <c r="B134" s="149"/>
      <c r="C134" s="44"/>
      <c r="D134" s="149"/>
      <c r="E134" s="44"/>
      <c r="F134" s="44"/>
      <c r="G134" s="45"/>
      <c r="H134" s="157"/>
      <c r="I134" s="45"/>
      <c r="J134" s="157"/>
      <c r="K134" s="45"/>
      <c r="L134" s="47"/>
      <c r="M134" s="47"/>
      <c r="N134" s="44"/>
      <c r="O134" s="44"/>
      <c r="P134" s="47"/>
      <c r="Q134" s="44"/>
      <c r="R134" s="44"/>
      <c r="S134" s="44"/>
      <c r="T134" s="44"/>
      <c r="U134" s="44"/>
      <c r="V134" s="45"/>
      <c r="W134" s="45"/>
      <c r="X134" s="45"/>
      <c r="Y134" s="44"/>
      <c r="Z134" s="44"/>
      <c r="AA134" s="44"/>
      <c r="AB134" s="44"/>
      <c r="AC134" s="45"/>
      <c r="AD134" s="45"/>
      <c r="AE134" s="45"/>
      <c r="AF134" s="44"/>
      <c r="AG134" s="44"/>
      <c r="AH134" s="45"/>
      <c r="AI134" s="45"/>
      <c r="AJ134" s="44"/>
    </row>
    <row r="135" spans="1:36">
      <c r="A135" s="43"/>
      <c r="B135" s="149"/>
      <c r="C135" s="44"/>
      <c r="D135" s="149"/>
      <c r="E135" s="44"/>
      <c r="F135" s="44"/>
      <c r="G135" s="45"/>
      <c r="H135" s="157"/>
      <c r="I135" s="45"/>
      <c r="J135" s="157"/>
      <c r="K135" s="45"/>
      <c r="L135" s="47"/>
      <c r="M135" s="47"/>
      <c r="N135" s="44"/>
      <c r="O135" s="44"/>
      <c r="P135" s="47"/>
      <c r="Q135" s="44"/>
      <c r="R135" s="44"/>
      <c r="S135" s="44"/>
      <c r="T135" s="44"/>
      <c r="U135" s="44"/>
      <c r="V135" s="45"/>
      <c r="W135" s="45"/>
      <c r="X135" s="45"/>
      <c r="Y135" s="44"/>
      <c r="Z135" s="44"/>
      <c r="AA135" s="44"/>
      <c r="AB135" s="44"/>
      <c r="AC135" s="45"/>
      <c r="AD135" s="45"/>
      <c r="AE135" s="45"/>
      <c r="AF135" s="44"/>
      <c r="AG135" s="44"/>
      <c r="AH135" s="45"/>
      <c r="AI135" s="45"/>
      <c r="AJ135" s="44"/>
    </row>
    <row r="136" spans="1:36">
      <c r="A136" s="43"/>
      <c r="B136" s="149"/>
      <c r="C136" s="44"/>
      <c r="D136" s="149"/>
      <c r="E136" s="44"/>
      <c r="F136" s="44"/>
      <c r="G136" s="45"/>
      <c r="H136" s="157"/>
      <c r="I136" s="45"/>
      <c r="J136" s="157"/>
      <c r="K136" s="45"/>
      <c r="L136" s="47"/>
      <c r="M136" s="47"/>
      <c r="N136" s="44"/>
      <c r="O136" s="44"/>
      <c r="P136" s="47"/>
      <c r="Q136" s="44"/>
      <c r="R136" s="44"/>
      <c r="S136" s="44"/>
      <c r="T136" s="44"/>
      <c r="U136" s="44"/>
      <c r="V136" s="45"/>
      <c r="W136" s="45"/>
      <c r="X136" s="45"/>
      <c r="Y136" s="44"/>
      <c r="Z136" s="44"/>
      <c r="AA136" s="44"/>
      <c r="AB136" s="44"/>
      <c r="AC136" s="45"/>
      <c r="AD136" s="45"/>
      <c r="AE136" s="45"/>
      <c r="AF136" s="44"/>
      <c r="AG136" s="44"/>
      <c r="AH136" s="45"/>
      <c r="AI136" s="45"/>
      <c r="AJ136" s="44"/>
    </row>
    <row r="137" spans="1:36">
      <c r="A137" s="43"/>
      <c r="B137" s="149"/>
      <c r="C137" s="44"/>
      <c r="D137" s="149"/>
      <c r="E137" s="44"/>
      <c r="F137" s="44"/>
      <c r="G137" s="45"/>
      <c r="H137" s="157"/>
      <c r="I137" s="45"/>
      <c r="J137" s="157"/>
      <c r="K137" s="45"/>
      <c r="L137" s="47"/>
      <c r="M137" s="47"/>
      <c r="N137" s="44"/>
      <c r="O137" s="44"/>
      <c r="P137" s="47"/>
      <c r="Q137" s="44"/>
      <c r="R137" s="44"/>
      <c r="S137" s="44"/>
      <c r="T137" s="44"/>
      <c r="U137" s="44"/>
      <c r="V137" s="45"/>
      <c r="W137" s="45"/>
      <c r="X137" s="45"/>
      <c r="Y137" s="44"/>
      <c r="Z137" s="44"/>
      <c r="AA137" s="44"/>
      <c r="AB137" s="44"/>
      <c r="AC137" s="45"/>
      <c r="AD137" s="45"/>
      <c r="AE137" s="45"/>
      <c r="AF137" s="44"/>
      <c r="AG137" s="44"/>
      <c r="AH137" s="45"/>
      <c r="AI137" s="45"/>
      <c r="AJ137" s="44"/>
    </row>
    <row r="138" spans="1:36">
      <c r="A138" s="43"/>
      <c r="B138" s="149"/>
      <c r="C138" s="44"/>
      <c r="D138" s="149"/>
      <c r="E138" s="44"/>
      <c r="F138" s="44"/>
      <c r="G138" s="45"/>
      <c r="H138" s="157"/>
      <c r="I138" s="45"/>
      <c r="J138" s="157"/>
      <c r="K138" s="45"/>
      <c r="L138" s="47"/>
      <c r="M138" s="47"/>
      <c r="N138" s="44"/>
      <c r="O138" s="44"/>
      <c r="P138" s="47"/>
      <c r="Q138" s="44"/>
      <c r="R138" s="44"/>
      <c r="S138" s="44"/>
      <c r="T138" s="44"/>
      <c r="U138" s="44"/>
      <c r="V138" s="45"/>
      <c r="W138" s="45"/>
      <c r="X138" s="45"/>
      <c r="Y138" s="44"/>
      <c r="Z138" s="44"/>
      <c r="AA138" s="44"/>
      <c r="AB138" s="44"/>
      <c r="AC138" s="45"/>
      <c r="AD138" s="45"/>
      <c r="AE138" s="45"/>
      <c r="AF138" s="44"/>
      <c r="AG138" s="44"/>
      <c r="AH138" s="45"/>
      <c r="AI138" s="45"/>
      <c r="AJ138" s="44"/>
    </row>
    <row r="139" spans="1:36">
      <c r="A139" s="43"/>
      <c r="B139" s="149"/>
      <c r="C139" s="44"/>
      <c r="D139" s="149"/>
      <c r="E139" s="44"/>
      <c r="F139" s="44"/>
      <c r="G139" s="45"/>
      <c r="H139" s="157"/>
      <c r="I139" s="45"/>
      <c r="J139" s="157"/>
      <c r="K139" s="45"/>
      <c r="L139" s="47"/>
      <c r="M139" s="47"/>
      <c r="N139" s="44"/>
      <c r="O139" s="44"/>
      <c r="P139" s="47"/>
      <c r="Q139" s="44"/>
      <c r="R139" s="44"/>
      <c r="S139" s="44"/>
      <c r="T139" s="44"/>
      <c r="U139" s="44"/>
      <c r="V139" s="45"/>
      <c r="W139" s="45"/>
      <c r="X139" s="45"/>
      <c r="Y139" s="44"/>
      <c r="Z139" s="44"/>
      <c r="AA139" s="44"/>
      <c r="AB139" s="44"/>
      <c r="AC139" s="45"/>
      <c r="AD139" s="45"/>
      <c r="AE139" s="45"/>
      <c r="AF139" s="44"/>
      <c r="AG139" s="44"/>
      <c r="AH139" s="45"/>
      <c r="AI139" s="45"/>
      <c r="AJ139" s="44"/>
    </row>
    <row r="140" spans="1:36">
      <c r="A140" s="43"/>
      <c r="B140" s="149"/>
      <c r="C140" s="44"/>
      <c r="D140" s="149"/>
      <c r="E140" s="44"/>
      <c r="F140" s="44"/>
      <c r="G140" s="45"/>
      <c r="H140" s="157"/>
      <c r="I140" s="45"/>
      <c r="J140" s="157"/>
      <c r="K140" s="45"/>
      <c r="L140" s="47"/>
      <c r="M140" s="47"/>
      <c r="N140" s="44"/>
      <c r="O140" s="44"/>
      <c r="P140" s="47"/>
      <c r="Q140" s="44"/>
      <c r="R140" s="44"/>
      <c r="S140" s="44"/>
      <c r="T140" s="44"/>
      <c r="U140" s="44"/>
      <c r="V140" s="45"/>
      <c r="W140" s="45"/>
      <c r="X140" s="45"/>
      <c r="Y140" s="44"/>
      <c r="Z140" s="44"/>
      <c r="AA140" s="44"/>
      <c r="AB140" s="44"/>
      <c r="AC140" s="45"/>
      <c r="AD140" s="45"/>
      <c r="AE140" s="45"/>
      <c r="AF140" s="44"/>
      <c r="AG140" s="44"/>
      <c r="AH140" s="45"/>
      <c r="AI140" s="45"/>
      <c r="AJ140" s="44"/>
    </row>
    <row r="141" spans="1:36">
      <c r="A141" s="43"/>
      <c r="B141" s="149"/>
      <c r="C141" s="44"/>
      <c r="D141" s="149"/>
      <c r="E141" s="44"/>
      <c r="F141" s="44"/>
      <c r="G141" s="45"/>
      <c r="H141" s="157"/>
      <c r="I141" s="45"/>
      <c r="J141" s="157"/>
      <c r="K141" s="45"/>
      <c r="L141" s="47"/>
      <c r="M141" s="47"/>
      <c r="N141" s="44"/>
      <c r="O141" s="44"/>
      <c r="P141" s="47"/>
      <c r="Q141" s="44"/>
      <c r="R141" s="44"/>
      <c r="S141" s="44"/>
      <c r="T141" s="44"/>
      <c r="U141" s="44"/>
      <c r="V141" s="45"/>
      <c r="W141" s="45"/>
      <c r="X141" s="45"/>
      <c r="Y141" s="44"/>
      <c r="Z141" s="44"/>
      <c r="AA141" s="44"/>
      <c r="AB141" s="44"/>
      <c r="AC141" s="45"/>
      <c r="AD141" s="45"/>
      <c r="AE141" s="45"/>
      <c r="AF141" s="44"/>
      <c r="AG141" s="44"/>
      <c r="AH141" s="45"/>
      <c r="AI141" s="45"/>
      <c r="AJ141" s="44"/>
    </row>
    <row r="142" spans="1:36">
      <c r="A142" s="43"/>
      <c r="B142" s="149"/>
      <c r="C142" s="44"/>
      <c r="D142" s="149"/>
      <c r="E142" s="44"/>
      <c r="F142" s="44"/>
      <c r="G142" s="45"/>
      <c r="H142" s="157"/>
      <c r="I142" s="45"/>
      <c r="J142" s="157"/>
      <c r="K142" s="45"/>
      <c r="L142" s="47"/>
      <c r="M142" s="47"/>
      <c r="N142" s="44"/>
      <c r="O142" s="44"/>
      <c r="P142" s="47"/>
      <c r="Q142" s="44"/>
      <c r="R142" s="44"/>
      <c r="S142" s="44"/>
      <c r="T142" s="44"/>
      <c r="U142" s="44"/>
      <c r="V142" s="45"/>
      <c r="W142" s="45"/>
      <c r="X142" s="45"/>
      <c r="Y142" s="44"/>
      <c r="Z142" s="44"/>
      <c r="AA142" s="44"/>
      <c r="AB142" s="44"/>
      <c r="AC142" s="45"/>
      <c r="AD142" s="45"/>
      <c r="AE142" s="45"/>
      <c r="AF142" s="44"/>
      <c r="AG142" s="44"/>
      <c r="AH142" s="45"/>
      <c r="AI142" s="45"/>
      <c r="AJ142" s="44"/>
    </row>
    <row r="143" spans="1:36">
      <c r="A143" s="43"/>
      <c r="B143" s="149"/>
      <c r="C143" s="44"/>
      <c r="D143" s="149"/>
      <c r="E143" s="44"/>
      <c r="F143" s="44"/>
      <c r="G143" s="45"/>
      <c r="H143" s="157"/>
      <c r="I143" s="45"/>
      <c r="J143" s="157"/>
      <c r="K143" s="45"/>
      <c r="L143" s="47"/>
      <c r="M143" s="47"/>
      <c r="N143" s="44"/>
      <c r="O143" s="44"/>
      <c r="P143" s="47"/>
      <c r="Q143" s="44"/>
      <c r="R143" s="44"/>
      <c r="S143" s="44"/>
      <c r="T143" s="44"/>
      <c r="U143" s="44"/>
      <c r="V143" s="45"/>
      <c r="W143" s="45"/>
      <c r="X143" s="45"/>
      <c r="Y143" s="44"/>
      <c r="Z143" s="44"/>
      <c r="AA143" s="44"/>
      <c r="AB143" s="44"/>
      <c r="AC143" s="45"/>
      <c r="AD143" s="45"/>
      <c r="AE143" s="45"/>
      <c r="AF143" s="44"/>
      <c r="AG143" s="44"/>
      <c r="AH143" s="45"/>
      <c r="AI143" s="45"/>
      <c r="AJ143" s="44"/>
    </row>
    <row r="144" spans="1:36">
      <c r="A144" s="43"/>
      <c r="B144" s="149"/>
      <c r="C144" s="44"/>
      <c r="D144" s="149"/>
      <c r="E144" s="44"/>
      <c r="F144" s="44"/>
      <c r="G144" s="45"/>
      <c r="H144" s="157"/>
      <c r="I144" s="45"/>
      <c r="J144" s="157"/>
      <c r="K144" s="45"/>
      <c r="L144" s="47"/>
      <c r="M144" s="47"/>
      <c r="N144" s="44"/>
      <c r="O144" s="44"/>
      <c r="P144" s="47"/>
      <c r="Q144" s="44"/>
      <c r="R144" s="44"/>
      <c r="S144" s="44"/>
      <c r="T144" s="44"/>
      <c r="U144" s="44"/>
      <c r="V144" s="45"/>
      <c r="W144" s="45"/>
      <c r="X144" s="45"/>
      <c r="Y144" s="44"/>
      <c r="Z144" s="44"/>
      <c r="AA144" s="44"/>
      <c r="AB144" s="44"/>
      <c r="AC144" s="45"/>
      <c r="AD144" s="45"/>
      <c r="AE144" s="45"/>
      <c r="AF144" s="44"/>
      <c r="AG144" s="44"/>
      <c r="AH144" s="45"/>
      <c r="AI144" s="45"/>
      <c r="AJ144" s="44"/>
    </row>
    <row r="145" spans="1:36">
      <c r="A145" s="43"/>
      <c r="B145" s="149"/>
      <c r="C145" s="44"/>
      <c r="D145" s="149"/>
      <c r="E145" s="44"/>
      <c r="F145" s="44"/>
      <c r="G145" s="45"/>
      <c r="H145" s="157"/>
      <c r="I145" s="45"/>
      <c r="J145" s="157"/>
      <c r="K145" s="45"/>
      <c r="L145" s="47"/>
      <c r="M145" s="47"/>
      <c r="N145" s="44"/>
      <c r="O145" s="44"/>
      <c r="P145" s="47"/>
      <c r="Q145" s="44"/>
      <c r="R145" s="44"/>
      <c r="S145" s="44"/>
      <c r="T145" s="44"/>
      <c r="U145" s="44"/>
      <c r="V145" s="45"/>
      <c r="W145" s="45"/>
      <c r="X145" s="45"/>
      <c r="Y145" s="44"/>
      <c r="Z145" s="44"/>
      <c r="AA145" s="44"/>
      <c r="AB145" s="44"/>
      <c r="AC145" s="45"/>
      <c r="AD145" s="45"/>
      <c r="AE145" s="45"/>
      <c r="AF145" s="44"/>
      <c r="AG145" s="44"/>
      <c r="AH145" s="45"/>
      <c r="AI145" s="45"/>
      <c r="AJ145" s="44"/>
    </row>
    <row r="146" spans="1:36">
      <c r="A146" s="43"/>
      <c r="B146" s="149"/>
      <c r="C146" s="44"/>
      <c r="D146" s="149"/>
      <c r="E146" s="44"/>
      <c r="F146" s="44"/>
      <c r="G146" s="45"/>
      <c r="H146" s="157"/>
      <c r="I146" s="45"/>
      <c r="J146" s="157"/>
      <c r="K146" s="45"/>
      <c r="L146" s="47"/>
      <c r="M146" s="47"/>
      <c r="N146" s="44"/>
      <c r="O146" s="44"/>
      <c r="P146" s="47"/>
      <c r="Q146" s="44"/>
      <c r="R146" s="44"/>
      <c r="S146" s="44"/>
      <c r="T146" s="44"/>
      <c r="U146" s="44"/>
      <c r="V146" s="45"/>
      <c r="W146" s="45"/>
      <c r="X146" s="45"/>
      <c r="Y146" s="44"/>
      <c r="Z146" s="44"/>
      <c r="AA146" s="44"/>
      <c r="AB146" s="44"/>
      <c r="AC146" s="45"/>
      <c r="AD146" s="45"/>
      <c r="AE146" s="45"/>
      <c r="AF146" s="44"/>
      <c r="AG146" s="44"/>
      <c r="AH146" s="45"/>
      <c r="AI146" s="45"/>
      <c r="AJ146" s="44"/>
    </row>
    <row r="147" spans="1:36">
      <c r="A147" s="43"/>
      <c r="B147" s="149"/>
      <c r="C147" s="44"/>
      <c r="D147" s="149"/>
      <c r="E147" s="44"/>
      <c r="F147" s="44"/>
      <c r="G147" s="45"/>
      <c r="H147" s="157"/>
      <c r="I147" s="45"/>
      <c r="J147" s="157"/>
      <c r="K147" s="45"/>
      <c r="L147" s="47"/>
      <c r="M147" s="47"/>
      <c r="N147" s="44"/>
      <c r="O147" s="44"/>
      <c r="P147" s="47"/>
      <c r="Q147" s="44"/>
      <c r="R147" s="44"/>
      <c r="S147" s="44"/>
      <c r="T147" s="44"/>
      <c r="U147" s="44"/>
      <c r="V147" s="45"/>
      <c r="W147" s="45"/>
      <c r="X147" s="45"/>
      <c r="Y147" s="44"/>
      <c r="Z147" s="44"/>
      <c r="AA147" s="44"/>
      <c r="AB147" s="44"/>
      <c r="AC147" s="45"/>
      <c r="AD147" s="45"/>
      <c r="AE147" s="45"/>
      <c r="AF147" s="44"/>
      <c r="AG147" s="44"/>
      <c r="AH147" s="45"/>
      <c r="AI147" s="45"/>
      <c r="AJ147" s="44"/>
    </row>
    <row r="148" spans="1:36">
      <c r="A148" s="43"/>
      <c r="B148" s="44"/>
      <c r="C148" s="44"/>
      <c r="D148" s="149"/>
      <c r="E148" s="44"/>
      <c r="F148" s="44"/>
      <c r="G148" s="45"/>
      <c r="H148" s="157"/>
      <c r="I148" s="45"/>
      <c r="J148" s="157"/>
      <c r="K148" s="45"/>
      <c r="L148" s="47"/>
      <c r="M148" s="47"/>
      <c r="N148" s="44"/>
      <c r="O148" s="44"/>
      <c r="P148" s="47"/>
      <c r="Q148" s="44"/>
      <c r="R148" s="44"/>
      <c r="S148" s="44"/>
      <c r="T148" s="44"/>
      <c r="U148" s="44"/>
      <c r="V148" s="45"/>
      <c r="W148" s="45"/>
      <c r="X148" s="45"/>
      <c r="Y148" s="44"/>
      <c r="Z148" s="44"/>
      <c r="AA148" s="44"/>
      <c r="AB148" s="44"/>
      <c r="AC148" s="45"/>
      <c r="AD148" s="45"/>
      <c r="AE148" s="45"/>
      <c r="AF148" s="44"/>
      <c r="AG148" s="44"/>
      <c r="AH148" s="45"/>
      <c r="AI148" s="45"/>
      <c r="AJ148" s="44"/>
    </row>
    <row r="149" spans="1:36">
      <c r="A149" s="43"/>
      <c r="B149" s="44"/>
      <c r="C149" s="44"/>
      <c r="D149" s="149"/>
      <c r="E149" s="44"/>
      <c r="F149" s="44"/>
      <c r="G149" s="45"/>
      <c r="H149" s="157"/>
      <c r="I149" s="45"/>
      <c r="J149" s="157"/>
      <c r="K149" s="45"/>
      <c r="L149" s="47"/>
      <c r="M149" s="47"/>
      <c r="N149" s="44"/>
      <c r="O149" s="44"/>
      <c r="P149" s="47"/>
      <c r="Q149" s="44"/>
      <c r="R149" s="44"/>
      <c r="S149" s="44"/>
      <c r="T149" s="44"/>
      <c r="U149" s="44"/>
      <c r="V149" s="45"/>
      <c r="W149" s="45"/>
      <c r="X149" s="45"/>
      <c r="Y149" s="44"/>
      <c r="Z149" s="44"/>
      <c r="AA149" s="44"/>
      <c r="AB149" s="44"/>
      <c r="AC149" s="45"/>
      <c r="AD149" s="45"/>
      <c r="AE149" s="45"/>
      <c r="AF149" s="44"/>
      <c r="AG149" s="44"/>
      <c r="AH149" s="45"/>
      <c r="AI149" s="45"/>
      <c r="AJ149" s="44"/>
    </row>
    <row r="150" spans="1:36">
      <c r="A150" s="43"/>
      <c r="B150" s="44"/>
      <c r="C150" s="44"/>
      <c r="D150" s="149"/>
      <c r="E150" s="44"/>
      <c r="F150" s="44"/>
      <c r="G150" s="45"/>
      <c r="H150" s="157"/>
      <c r="I150" s="45"/>
      <c r="J150" s="157"/>
      <c r="K150" s="45"/>
      <c r="L150" s="47"/>
      <c r="M150" s="47"/>
      <c r="N150" s="44"/>
      <c r="O150" s="44"/>
      <c r="P150" s="47"/>
      <c r="Q150" s="44"/>
      <c r="R150" s="44"/>
      <c r="S150" s="44"/>
      <c r="T150" s="44"/>
      <c r="U150" s="44"/>
      <c r="V150" s="45"/>
      <c r="W150" s="45"/>
      <c r="X150" s="45"/>
      <c r="Y150" s="44"/>
      <c r="Z150" s="44"/>
      <c r="AA150" s="44"/>
      <c r="AB150" s="44"/>
      <c r="AC150" s="45"/>
      <c r="AD150" s="45"/>
      <c r="AE150" s="45"/>
      <c r="AF150" s="44"/>
      <c r="AG150" s="44"/>
      <c r="AH150" s="45"/>
      <c r="AI150" s="45"/>
      <c r="AJ150" s="44"/>
    </row>
    <row r="151" spans="1:36">
      <c r="A151" s="43"/>
      <c r="B151" s="44"/>
      <c r="C151" s="44"/>
      <c r="D151" s="149"/>
      <c r="E151" s="44"/>
      <c r="F151" s="44"/>
      <c r="G151" s="45"/>
      <c r="H151" s="157"/>
      <c r="I151" s="45"/>
      <c r="J151" s="157"/>
      <c r="K151" s="45"/>
      <c r="L151" s="47"/>
      <c r="M151" s="47"/>
      <c r="N151" s="44"/>
      <c r="O151" s="44"/>
      <c r="P151" s="47"/>
      <c r="Q151" s="44"/>
      <c r="R151" s="44"/>
      <c r="S151" s="44"/>
      <c r="T151" s="44"/>
      <c r="U151" s="44"/>
      <c r="V151" s="45"/>
      <c r="W151" s="45"/>
      <c r="X151" s="45"/>
      <c r="Y151" s="44"/>
      <c r="Z151" s="44"/>
      <c r="AA151" s="44"/>
      <c r="AB151" s="44"/>
      <c r="AC151" s="45"/>
      <c r="AD151" s="45"/>
      <c r="AE151" s="45"/>
      <c r="AF151" s="44"/>
      <c r="AG151" s="44"/>
      <c r="AH151" s="45"/>
      <c r="AI151" s="45"/>
      <c r="AJ151" s="44"/>
    </row>
    <row r="152" spans="1:36">
      <c r="A152" s="43"/>
      <c r="B152" s="44"/>
      <c r="C152" s="44"/>
      <c r="D152" s="149"/>
      <c r="E152" s="44"/>
      <c r="F152" s="44"/>
      <c r="G152" s="45"/>
      <c r="H152" s="157"/>
      <c r="I152" s="45"/>
      <c r="J152" s="157"/>
      <c r="K152" s="45"/>
      <c r="L152" s="47"/>
      <c r="M152" s="47"/>
      <c r="N152" s="44"/>
      <c r="O152" s="44"/>
      <c r="P152" s="47"/>
      <c r="Q152" s="44"/>
      <c r="R152" s="44"/>
      <c r="S152" s="44"/>
      <c r="T152" s="44"/>
      <c r="U152" s="44"/>
      <c r="V152" s="45"/>
      <c r="W152" s="45"/>
      <c r="X152" s="45"/>
      <c r="Y152" s="44"/>
      <c r="Z152" s="44"/>
      <c r="AA152" s="44"/>
      <c r="AB152" s="44"/>
      <c r="AC152" s="45"/>
      <c r="AD152" s="45"/>
      <c r="AE152" s="45"/>
      <c r="AF152" s="44"/>
      <c r="AG152" s="44"/>
      <c r="AH152" s="45"/>
      <c r="AI152" s="45"/>
      <c r="AJ152" s="44"/>
    </row>
    <row r="153" spans="1:36">
      <c r="A153" s="43"/>
      <c r="B153" s="44"/>
      <c r="C153" s="44"/>
      <c r="D153" s="149"/>
      <c r="E153" s="44"/>
      <c r="F153" s="44"/>
      <c r="G153" s="45"/>
      <c r="H153" s="157"/>
      <c r="I153" s="45"/>
      <c r="J153" s="157"/>
      <c r="K153" s="45"/>
      <c r="L153" s="47"/>
      <c r="M153" s="47"/>
      <c r="N153" s="44"/>
      <c r="O153" s="44"/>
      <c r="P153" s="47"/>
      <c r="Q153" s="44"/>
      <c r="R153" s="44"/>
      <c r="S153" s="44"/>
      <c r="T153" s="44"/>
      <c r="U153" s="44"/>
      <c r="V153" s="45"/>
      <c r="W153" s="45"/>
      <c r="X153" s="45"/>
      <c r="Y153" s="44"/>
      <c r="Z153" s="44"/>
      <c r="AA153" s="44"/>
      <c r="AB153" s="44"/>
      <c r="AC153" s="45"/>
      <c r="AD153" s="45"/>
      <c r="AE153" s="45"/>
      <c r="AF153" s="44"/>
      <c r="AG153" s="44"/>
      <c r="AH153" s="45"/>
      <c r="AI153" s="45"/>
      <c r="AJ153" s="44"/>
    </row>
    <row r="154" spans="1:36">
      <c r="A154" s="43"/>
      <c r="B154" s="44"/>
      <c r="C154" s="44"/>
      <c r="D154" s="149"/>
      <c r="E154" s="44"/>
      <c r="F154" s="44"/>
      <c r="G154" s="45"/>
      <c r="H154" s="157"/>
      <c r="I154" s="45"/>
      <c r="J154" s="157"/>
      <c r="K154" s="45"/>
      <c r="L154" s="47"/>
      <c r="M154" s="47"/>
      <c r="N154" s="44"/>
      <c r="O154" s="44"/>
      <c r="P154" s="47"/>
      <c r="Q154" s="44"/>
      <c r="R154" s="44"/>
      <c r="S154" s="44"/>
      <c r="T154" s="44"/>
      <c r="U154" s="44"/>
      <c r="V154" s="45"/>
      <c r="W154" s="45"/>
      <c r="X154" s="45"/>
      <c r="Y154" s="44"/>
      <c r="Z154" s="44"/>
      <c r="AA154" s="44"/>
      <c r="AB154" s="44"/>
      <c r="AC154" s="45"/>
      <c r="AD154" s="45"/>
      <c r="AE154" s="45"/>
      <c r="AF154" s="44"/>
      <c r="AG154" s="44"/>
      <c r="AH154" s="45"/>
      <c r="AI154" s="45"/>
      <c r="AJ154" s="44"/>
    </row>
    <row r="155" spans="1:36">
      <c r="A155" s="43"/>
      <c r="B155" s="44"/>
      <c r="C155" s="44"/>
      <c r="D155" s="149"/>
      <c r="E155" s="44"/>
      <c r="F155" s="44"/>
      <c r="G155" s="45"/>
      <c r="H155" s="157"/>
      <c r="I155" s="45"/>
      <c r="J155" s="157"/>
      <c r="K155" s="45"/>
      <c r="L155" s="47"/>
      <c r="M155" s="47"/>
      <c r="N155" s="44"/>
      <c r="O155" s="44"/>
      <c r="P155" s="47"/>
      <c r="Q155" s="44"/>
      <c r="R155" s="44"/>
      <c r="S155" s="44"/>
      <c r="T155" s="44"/>
      <c r="U155" s="44"/>
      <c r="V155" s="45"/>
      <c r="W155" s="45"/>
      <c r="X155" s="45"/>
      <c r="Y155" s="44"/>
      <c r="Z155" s="44"/>
      <c r="AA155" s="44"/>
      <c r="AB155" s="44"/>
      <c r="AC155" s="45"/>
      <c r="AD155" s="45"/>
      <c r="AE155" s="45"/>
      <c r="AF155" s="44"/>
      <c r="AG155" s="44"/>
      <c r="AH155" s="45"/>
      <c r="AI155" s="45"/>
      <c r="AJ155" s="44"/>
    </row>
    <row r="156" spans="1:36">
      <c r="A156" s="43"/>
      <c r="B156" s="44"/>
      <c r="C156" s="44"/>
      <c r="D156" s="149"/>
      <c r="E156" s="44"/>
      <c r="F156" s="44"/>
      <c r="G156" s="45"/>
      <c r="H156" s="157"/>
      <c r="I156" s="45"/>
      <c r="J156" s="157"/>
      <c r="K156" s="45"/>
      <c r="L156" s="47"/>
      <c r="M156" s="47"/>
      <c r="N156" s="44"/>
      <c r="O156" s="44"/>
      <c r="P156" s="47"/>
      <c r="Q156" s="44"/>
      <c r="R156" s="44"/>
      <c r="S156" s="44"/>
      <c r="T156" s="44"/>
      <c r="U156" s="44"/>
      <c r="V156" s="45"/>
      <c r="W156" s="45"/>
      <c r="X156" s="45"/>
      <c r="Y156" s="44"/>
      <c r="Z156" s="44"/>
      <c r="AA156" s="44"/>
      <c r="AB156" s="44"/>
      <c r="AC156" s="45"/>
      <c r="AD156" s="45"/>
      <c r="AE156" s="45"/>
      <c r="AF156" s="44"/>
      <c r="AG156" s="44"/>
      <c r="AH156" s="45"/>
      <c r="AI156" s="45"/>
      <c r="AJ156" s="44"/>
    </row>
    <row r="157" spans="1:36">
      <c r="A157" s="43"/>
      <c r="B157" s="44"/>
      <c r="C157" s="44"/>
      <c r="D157" s="149"/>
      <c r="E157" s="44"/>
      <c r="F157" s="44"/>
      <c r="G157" s="45"/>
      <c r="H157" s="157"/>
      <c r="I157" s="45"/>
      <c r="J157" s="157"/>
      <c r="K157" s="45"/>
      <c r="L157" s="47"/>
      <c r="M157" s="47"/>
      <c r="N157" s="44"/>
      <c r="O157" s="44"/>
      <c r="P157" s="47"/>
      <c r="Q157" s="44"/>
      <c r="R157" s="44"/>
      <c r="S157" s="44"/>
      <c r="T157" s="44"/>
      <c r="U157" s="44"/>
      <c r="V157" s="45"/>
      <c r="W157" s="45"/>
      <c r="X157" s="45"/>
      <c r="Y157" s="44"/>
      <c r="Z157" s="44"/>
      <c r="AA157" s="44"/>
      <c r="AB157" s="44"/>
      <c r="AC157" s="45"/>
      <c r="AD157" s="45"/>
      <c r="AE157" s="45"/>
      <c r="AF157" s="44"/>
      <c r="AG157" s="44"/>
      <c r="AH157" s="45"/>
      <c r="AI157" s="45"/>
      <c r="AJ157" s="44"/>
    </row>
    <row r="158" spans="1:36">
      <c r="A158" s="43"/>
      <c r="B158" s="44"/>
      <c r="C158" s="44"/>
      <c r="D158" s="149"/>
      <c r="E158" s="44"/>
      <c r="F158" s="44"/>
      <c r="G158" s="45"/>
      <c r="H158" s="157"/>
      <c r="I158" s="45"/>
      <c r="J158" s="157"/>
      <c r="K158" s="45"/>
      <c r="L158" s="47"/>
      <c r="M158" s="47"/>
      <c r="N158" s="44"/>
      <c r="O158" s="44"/>
      <c r="P158" s="47"/>
      <c r="Q158" s="44"/>
      <c r="R158" s="44"/>
      <c r="S158" s="44"/>
      <c r="T158" s="44"/>
      <c r="U158" s="44"/>
      <c r="V158" s="45"/>
      <c r="W158" s="45"/>
      <c r="X158" s="45"/>
      <c r="Y158" s="44"/>
      <c r="Z158" s="44"/>
      <c r="AA158" s="44"/>
      <c r="AB158" s="44"/>
      <c r="AC158" s="45"/>
      <c r="AD158" s="45"/>
      <c r="AE158" s="45"/>
      <c r="AF158" s="44"/>
      <c r="AG158" s="44"/>
      <c r="AH158" s="45"/>
      <c r="AI158" s="45"/>
      <c r="AJ158" s="44"/>
    </row>
    <row r="159" spans="1:36">
      <c r="A159" s="43"/>
      <c r="B159" s="44"/>
      <c r="C159" s="44"/>
      <c r="D159" s="149"/>
      <c r="E159" s="44"/>
      <c r="F159" s="44"/>
      <c r="G159" s="45"/>
      <c r="H159" s="157"/>
      <c r="I159" s="45"/>
      <c r="J159" s="157"/>
      <c r="K159" s="45"/>
      <c r="L159" s="47"/>
      <c r="M159" s="47"/>
      <c r="N159" s="44"/>
      <c r="O159" s="44"/>
      <c r="P159" s="47"/>
      <c r="Q159" s="44"/>
      <c r="R159" s="44"/>
      <c r="S159" s="44"/>
      <c r="T159" s="44"/>
      <c r="U159" s="44"/>
      <c r="V159" s="45"/>
      <c r="W159" s="45"/>
      <c r="X159" s="45"/>
      <c r="Y159" s="44"/>
      <c r="Z159" s="44"/>
      <c r="AA159" s="44"/>
      <c r="AB159" s="44"/>
      <c r="AC159" s="45"/>
      <c r="AD159" s="45"/>
      <c r="AE159" s="45"/>
      <c r="AF159" s="44"/>
      <c r="AG159" s="44"/>
      <c r="AH159" s="45"/>
      <c r="AI159" s="45"/>
      <c r="AJ159" s="44"/>
    </row>
    <row r="160" spans="1:36">
      <c r="A160" s="43"/>
      <c r="B160" s="44"/>
      <c r="C160" s="44"/>
      <c r="D160" s="149"/>
      <c r="E160" s="44"/>
      <c r="F160" s="44"/>
      <c r="G160" s="45"/>
      <c r="H160" s="157"/>
      <c r="I160" s="45"/>
      <c r="J160" s="157"/>
      <c r="K160" s="45"/>
      <c r="L160" s="47"/>
      <c r="M160" s="47"/>
      <c r="N160" s="44"/>
      <c r="O160" s="44"/>
      <c r="P160" s="47"/>
      <c r="Q160" s="44"/>
      <c r="R160" s="44"/>
      <c r="S160" s="44"/>
      <c r="T160" s="44"/>
      <c r="U160" s="44"/>
      <c r="V160" s="45"/>
      <c r="W160" s="45"/>
      <c r="X160" s="45"/>
      <c r="Y160" s="44"/>
      <c r="Z160" s="44"/>
      <c r="AA160" s="44"/>
      <c r="AB160" s="44"/>
      <c r="AC160" s="45"/>
      <c r="AD160" s="45"/>
      <c r="AE160" s="45"/>
      <c r="AF160" s="44"/>
      <c r="AG160" s="44"/>
      <c r="AH160" s="45"/>
      <c r="AI160" s="45"/>
      <c r="AJ160" s="44"/>
    </row>
    <row r="161" spans="1:36">
      <c r="A161" s="43"/>
      <c r="B161" s="44"/>
      <c r="C161" s="44"/>
      <c r="D161" s="149"/>
      <c r="E161" s="44"/>
      <c r="F161" s="44"/>
      <c r="G161" s="45"/>
      <c r="H161" s="157"/>
      <c r="I161" s="45"/>
      <c r="J161" s="157"/>
      <c r="K161" s="45"/>
      <c r="L161" s="47"/>
      <c r="M161" s="47"/>
      <c r="N161" s="44"/>
      <c r="O161" s="44"/>
      <c r="P161" s="47"/>
      <c r="Q161" s="44"/>
      <c r="R161" s="44"/>
      <c r="S161" s="44"/>
      <c r="T161" s="44"/>
      <c r="U161" s="44"/>
      <c r="V161" s="45"/>
      <c r="W161" s="45"/>
      <c r="X161" s="45"/>
      <c r="Y161" s="44"/>
      <c r="Z161" s="44"/>
      <c r="AA161" s="44"/>
      <c r="AB161" s="44"/>
      <c r="AC161" s="45"/>
      <c r="AD161" s="45"/>
      <c r="AE161" s="45"/>
      <c r="AF161" s="44"/>
      <c r="AG161" s="44"/>
      <c r="AH161" s="45"/>
      <c r="AI161" s="45"/>
      <c r="AJ161" s="44"/>
    </row>
    <row r="162" spans="1:36">
      <c r="A162" s="43"/>
      <c r="B162" s="44"/>
      <c r="C162" s="44"/>
      <c r="D162" s="149"/>
      <c r="E162" s="44"/>
      <c r="F162" s="44"/>
      <c r="G162" s="45"/>
      <c r="H162" s="157"/>
      <c r="I162" s="45"/>
      <c r="J162" s="157"/>
      <c r="K162" s="45"/>
      <c r="L162" s="47"/>
      <c r="M162" s="47"/>
      <c r="N162" s="44"/>
      <c r="O162" s="44"/>
      <c r="P162" s="47"/>
      <c r="Q162" s="44"/>
      <c r="R162" s="44"/>
      <c r="S162" s="44"/>
      <c r="T162" s="44"/>
      <c r="U162" s="44"/>
      <c r="V162" s="45"/>
      <c r="W162" s="45"/>
      <c r="X162" s="45"/>
      <c r="Y162" s="44"/>
      <c r="Z162" s="44"/>
      <c r="AA162" s="44"/>
      <c r="AB162" s="44"/>
      <c r="AC162" s="45"/>
      <c r="AD162" s="45"/>
      <c r="AE162" s="45"/>
      <c r="AF162" s="44"/>
      <c r="AG162" s="44"/>
      <c r="AH162" s="45"/>
      <c r="AI162" s="45"/>
      <c r="AJ162" s="44"/>
    </row>
    <row r="163" spans="1:36">
      <c r="A163" s="43"/>
      <c r="B163" s="44"/>
      <c r="C163" s="44"/>
      <c r="D163" s="149"/>
      <c r="E163" s="44"/>
      <c r="F163" s="44"/>
      <c r="G163" s="45"/>
      <c r="H163" s="157"/>
      <c r="I163" s="45"/>
      <c r="J163" s="157"/>
      <c r="K163" s="45"/>
      <c r="L163" s="47"/>
      <c r="M163" s="47"/>
      <c r="N163" s="44"/>
      <c r="O163" s="44"/>
      <c r="P163" s="47"/>
      <c r="Q163" s="44"/>
      <c r="R163" s="44"/>
      <c r="S163" s="44"/>
      <c r="T163" s="44"/>
      <c r="U163" s="44"/>
      <c r="V163" s="45"/>
      <c r="W163" s="45"/>
      <c r="X163" s="45"/>
      <c r="Y163" s="44"/>
      <c r="Z163" s="44"/>
      <c r="AA163" s="44"/>
      <c r="AB163" s="44"/>
      <c r="AC163" s="45"/>
      <c r="AD163" s="45"/>
      <c r="AE163" s="45"/>
      <c r="AF163" s="44"/>
      <c r="AG163" s="44"/>
      <c r="AH163" s="45"/>
      <c r="AI163" s="45"/>
      <c r="AJ163" s="44"/>
    </row>
    <row r="164" spans="1:36">
      <c r="A164" s="43"/>
      <c r="B164" s="44"/>
      <c r="C164" s="44"/>
      <c r="D164" s="149"/>
      <c r="E164" s="44"/>
      <c r="F164" s="44"/>
      <c r="G164" s="45"/>
      <c r="H164" s="157"/>
      <c r="I164" s="45"/>
      <c r="J164" s="157"/>
      <c r="K164" s="45"/>
      <c r="L164" s="47"/>
      <c r="M164" s="47"/>
      <c r="N164" s="44"/>
      <c r="O164" s="44"/>
      <c r="P164" s="47"/>
      <c r="Q164" s="44"/>
      <c r="R164" s="44"/>
      <c r="S164" s="44"/>
      <c r="T164" s="44"/>
      <c r="U164" s="44"/>
      <c r="V164" s="45"/>
      <c r="W164" s="45"/>
      <c r="X164" s="45"/>
      <c r="Y164" s="44"/>
      <c r="Z164" s="44"/>
      <c r="AA164" s="44"/>
      <c r="AB164" s="44"/>
      <c r="AC164" s="45"/>
      <c r="AD164" s="45"/>
      <c r="AE164" s="45"/>
      <c r="AF164" s="44"/>
      <c r="AG164" s="44"/>
      <c r="AH164" s="45"/>
      <c r="AI164" s="45"/>
      <c r="AJ164" s="44"/>
    </row>
    <row r="165" spans="1:36">
      <c r="A165" s="43"/>
      <c r="B165" s="44"/>
      <c r="C165" s="44"/>
      <c r="D165" s="149"/>
      <c r="E165" s="44"/>
      <c r="F165" s="44"/>
      <c r="G165" s="45"/>
      <c r="H165" s="157"/>
      <c r="I165" s="45"/>
      <c r="J165" s="157"/>
      <c r="K165" s="45"/>
      <c r="L165" s="47"/>
      <c r="M165" s="47"/>
      <c r="N165" s="44"/>
      <c r="O165" s="44"/>
      <c r="P165" s="47"/>
      <c r="Q165" s="44"/>
      <c r="R165" s="44"/>
      <c r="S165" s="44"/>
      <c r="T165" s="44"/>
      <c r="U165" s="44"/>
      <c r="V165" s="45"/>
      <c r="W165" s="45"/>
      <c r="X165" s="45"/>
      <c r="Y165" s="44"/>
      <c r="Z165" s="44"/>
      <c r="AA165" s="44"/>
      <c r="AB165" s="44"/>
      <c r="AC165" s="45"/>
      <c r="AD165" s="45"/>
      <c r="AE165" s="45"/>
      <c r="AF165" s="44"/>
      <c r="AG165" s="44"/>
      <c r="AH165" s="45"/>
      <c r="AI165" s="45"/>
      <c r="AJ165" s="44"/>
    </row>
    <row r="166" spans="1:36">
      <c r="A166" s="43"/>
      <c r="B166" s="44"/>
      <c r="C166" s="44"/>
      <c r="D166" s="149"/>
      <c r="E166" s="44"/>
      <c r="F166" s="44"/>
      <c r="G166" s="45"/>
      <c r="H166" s="157"/>
      <c r="I166" s="45"/>
      <c r="J166" s="157"/>
      <c r="K166" s="45"/>
      <c r="L166" s="47"/>
      <c r="M166" s="47"/>
      <c r="N166" s="44"/>
      <c r="O166" s="44"/>
      <c r="P166" s="47"/>
      <c r="Q166" s="44"/>
      <c r="R166" s="44"/>
      <c r="S166" s="44"/>
      <c r="T166" s="44"/>
      <c r="U166" s="44"/>
      <c r="V166" s="45"/>
      <c r="W166" s="45"/>
      <c r="X166" s="45"/>
      <c r="Y166" s="44"/>
      <c r="Z166" s="44"/>
      <c r="AA166" s="44"/>
      <c r="AB166" s="44"/>
      <c r="AC166" s="45"/>
      <c r="AD166" s="45"/>
      <c r="AE166" s="45"/>
      <c r="AF166" s="44"/>
      <c r="AG166" s="44"/>
      <c r="AH166" s="45"/>
      <c r="AI166" s="45"/>
      <c r="AJ166" s="44"/>
    </row>
    <row r="167" spans="1:36">
      <c r="A167" s="43"/>
      <c r="B167" s="44"/>
      <c r="C167" s="44"/>
      <c r="D167" s="149"/>
      <c r="E167" s="44"/>
      <c r="F167" s="44"/>
      <c r="G167" s="45"/>
      <c r="H167" s="157"/>
      <c r="I167" s="45"/>
      <c r="J167" s="157"/>
      <c r="K167" s="45"/>
      <c r="L167" s="47"/>
      <c r="M167" s="47"/>
      <c r="N167" s="44"/>
      <c r="O167" s="44"/>
      <c r="P167" s="47"/>
      <c r="Q167" s="44"/>
      <c r="R167" s="44"/>
      <c r="S167" s="44"/>
      <c r="T167" s="44"/>
      <c r="U167" s="44"/>
      <c r="V167" s="45"/>
      <c r="W167" s="45"/>
      <c r="X167" s="45"/>
      <c r="Y167" s="44"/>
      <c r="Z167" s="44"/>
      <c r="AA167" s="44"/>
      <c r="AB167" s="44"/>
      <c r="AC167" s="45"/>
      <c r="AD167" s="45"/>
      <c r="AE167" s="45"/>
      <c r="AF167" s="44"/>
      <c r="AG167" s="44"/>
      <c r="AH167" s="45"/>
      <c r="AI167" s="45"/>
      <c r="AJ167" s="44"/>
    </row>
    <row r="168" spans="1:36">
      <c r="A168" s="43"/>
      <c r="B168" s="44"/>
      <c r="C168" s="44"/>
      <c r="D168" s="149"/>
      <c r="E168" s="44"/>
      <c r="F168" s="44"/>
      <c r="G168" s="45"/>
      <c r="H168" s="157"/>
      <c r="I168" s="45"/>
      <c r="J168" s="157"/>
      <c r="K168" s="45"/>
      <c r="L168" s="47"/>
      <c r="M168" s="47"/>
      <c r="N168" s="44"/>
      <c r="O168" s="44"/>
      <c r="P168" s="47"/>
      <c r="Q168" s="44"/>
      <c r="R168" s="44"/>
      <c r="S168" s="44"/>
      <c r="T168" s="44"/>
      <c r="U168" s="44"/>
      <c r="V168" s="45"/>
      <c r="W168" s="45"/>
      <c r="X168" s="45"/>
      <c r="Y168" s="44"/>
      <c r="Z168" s="44"/>
      <c r="AA168" s="44"/>
      <c r="AB168" s="44"/>
      <c r="AC168" s="45"/>
      <c r="AD168" s="45"/>
      <c r="AE168" s="45"/>
      <c r="AF168" s="44"/>
      <c r="AG168" s="44"/>
      <c r="AH168" s="45"/>
      <c r="AI168" s="45"/>
      <c r="AJ168" s="44"/>
    </row>
    <row r="169" spans="1:36">
      <c r="A169" s="43"/>
      <c r="B169" s="44"/>
      <c r="C169" s="44"/>
      <c r="D169" s="149"/>
      <c r="E169" s="44"/>
      <c r="F169" s="44"/>
      <c r="G169" s="45"/>
      <c r="H169" s="157"/>
      <c r="I169" s="45"/>
      <c r="J169" s="157"/>
      <c r="K169" s="45"/>
      <c r="L169" s="47"/>
      <c r="M169" s="47"/>
      <c r="N169" s="44"/>
      <c r="O169" s="44"/>
      <c r="P169" s="47"/>
      <c r="Q169" s="44"/>
      <c r="R169" s="44"/>
      <c r="S169" s="44"/>
      <c r="T169" s="44"/>
      <c r="U169" s="44"/>
      <c r="V169" s="45"/>
      <c r="W169" s="45"/>
      <c r="X169" s="45"/>
      <c r="Y169" s="44"/>
      <c r="Z169" s="44"/>
      <c r="AA169" s="44"/>
      <c r="AB169" s="44"/>
      <c r="AC169" s="45"/>
      <c r="AD169" s="45"/>
      <c r="AE169" s="45"/>
      <c r="AF169" s="44"/>
      <c r="AG169" s="44"/>
      <c r="AH169" s="45"/>
      <c r="AI169" s="45"/>
      <c r="AJ169" s="44"/>
    </row>
    <row r="170" spans="1:36">
      <c r="A170" s="43"/>
      <c r="B170" s="44"/>
      <c r="C170" s="44"/>
      <c r="D170" s="149"/>
      <c r="E170" s="44"/>
      <c r="F170" s="44"/>
      <c r="G170" s="45"/>
      <c r="H170" s="157"/>
      <c r="I170" s="45"/>
      <c r="J170" s="157"/>
      <c r="K170" s="45"/>
      <c r="L170" s="47"/>
      <c r="M170" s="47"/>
      <c r="N170" s="44"/>
      <c r="O170" s="44"/>
      <c r="P170" s="47"/>
      <c r="Q170" s="44"/>
      <c r="R170" s="44"/>
      <c r="S170" s="44"/>
      <c r="T170" s="44"/>
      <c r="U170" s="44"/>
      <c r="V170" s="45"/>
      <c r="W170" s="45"/>
      <c r="X170" s="45"/>
      <c r="Y170" s="44"/>
      <c r="Z170" s="44"/>
      <c r="AA170" s="44"/>
      <c r="AB170" s="44"/>
      <c r="AC170" s="45"/>
      <c r="AD170" s="45"/>
      <c r="AE170" s="45"/>
      <c r="AF170" s="44"/>
      <c r="AG170" s="44"/>
      <c r="AH170" s="45"/>
      <c r="AI170" s="45"/>
      <c r="AJ170" s="44"/>
    </row>
    <row r="171" spans="1:36">
      <c r="A171" s="43"/>
      <c r="B171" s="44"/>
      <c r="C171" s="44"/>
      <c r="D171" s="149"/>
      <c r="E171" s="44"/>
      <c r="F171" s="44"/>
      <c r="G171" s="45"/>
      <c r="H171" s="157"/>
      <c r="I171" s="45"/>
      <c r="J171" s="157"/>
      <c r="K171" s="45"/>
      <c r="L171" s="47"/>
      <c r="M171" s="47"/>
      <c r="N171" s="44"/>
      <c r="O171" s="44"/>
      <c r="P171" s="47"/>
      <c r="Q171" s="44"/>
      <c r="R171" s="44"/>
      <c r="S171" s="44"/>
      <c r="T171" s="44"/>
      <c r="U171" s="44"/>
      <c r="V171" s="45"/>
      <c r="W171" s="45"/>
      <c r="X171" s="45"/>
      <c r="Y171" s="44"/>
      <c r="Z171" s="44"/>
      <c r="AA171" s="44"/>
      <c r="AB171" s="44"/>
      <c r="AC171" s="45"/>
      <c r="AD171" s="45"/>
      <c r="AE171" s="45"/>
      <c r="AF171" s="44"/>
      <c r="AG171" s="44"/>
      <c r="AH171" s="45"/>
      <c r="AI171" s="45"/>
      <c r="AJ171" s="44"/>
    </row>
    <row r="172" spans="1:36">
      <c r="A172" s="43"/>
      <c r="B172" s="44"/>
      <c r="C172" s="44"/>
      <c r="D172" s="149"/>
      <c r="E172" s="44"/>
      <c r="F172" s="44"/>
      <c r="G172" s="45"/>
      <c r="H172" s="157"/>
      <c r="I172" s="45"/>
      <c r="J172" s="157"/>
      <c r="K172" s="45"/>
      <c r="L172" s="47"/>
      <c r="M172" s="47"/>
      <c r="N172" s="44"/>
      <c r="O172" s="44"/>
      <c r="P172" s="47"/>
      <c r="Q172" s="44"/>
      <c r="R172" s="44"/>
      <c r="S172" s="44"/>
      <c r="T172" s="44"/>
      <c r="U172" s="44"/>
      <c r="V172" s="45"/>
      <c r="W172" s="45"/>
      <c r="X172" s="45"/>
      <c r="Y172" s="44"/>
      <c r="Z172" s="44"/>
      <c r="AA172" s="44"/>
      <c r="AB172" s="44"/>
      <c r="AC172" s="45"/>
      <c r="AD172" s="45"/>
      <c r="AE172" s="45"/>
      <c r="AF172" s="44"/>
      <c r="AG172" s="44"/>
      <c r="AH172" s="45"/>
      <c r="AI172" s="45"/>
      <c r="AJ172" s="44"/>
    </row>
    <row r="173" spans="1:36">
      <c r="A173" s="43"/>
      <c r="B173" s="44"/>
      <c r="C173" s="44"/>
      <c r="D173" s="149"/>
      <c r="E173" s="44"/>
      <c r="F173" s="44"/>
      <c r="G173" s="45"/>
      <c r="H173" s="157"/>
      <c r="I173" s="45"/>
      <c r="J173" s="157"/>
      <c r="K173" s="45"/>
      <c r="L173" s="47"/>
      <c r="M173" s="47"/>
      <c r="N173" s="44"/>
      <c r="O173" s="44"/>
      <c r="P173" s="47"/>
      <c r="Q173" s="44"/>
      <c r="R173" s="44"/>
      <c r="S173" s="44"/>
      <c r="T173" s="44"/>
      <c r="U173" s="44"/>
      <c r="V173" s="45"/>
      <c r="W173" s="45"/>
      <c r="X173" s="45"/>
      <c r="Y173" s="44"/>
      <c r="Z173" s="44"/>
      <c r="AA173" s="44"/>
      <c r="AB173" s="44"/>
      <c r="AC173" s="45"/>
      <c r="AD173" s="45"/>
      <c r="AE173" s="45"/>
      <c r="AF173" s="44"/>
      <c r="AG173" s="44"/>
      <c r="AH173" s="45"/>
      <c r="AI173" s="45"/>
      <c r="AJ173" s="44"/>
    </row>
    <row r="174" spans="1:36">
      <c r="A174" s="43"/>
      <c r="B174" s="44"/>
      <c r="C174" s="44"/>
      <c r="D174" s="149"/>
      <c r="E174" s="44"/>
      <c r="F174" s="44"/>
      <c r="G174" s="45"/>
      <c r="H174" s="157"/>
      <c r="I174" s="45"/>
      <c r="J174" s="157"/>
      <c r="K174" s="45"/>
      <c r="L174" s="47"/>
      <c r="M174" s="47"/>
      <c r="N174" s="44"/>
      <c r="O174" s="44"/>
      <c r="P174" s="47"/>
      <c r="Q174" s="44"/>
      <c r="R174" s="44"/>
      <c r="S174" s="44"/>
      <c r="T174" s="44"/>
      <c r="U174" s="44"/>
      <c r="V174" s="45"/>
      <c r="W174" s="45"/>
      <c r="X174" s="45"/>
      <c r="Y174" s="44"/>
      <c r="Z174" s="44"/>
      <c r="AA174" s="44"/>
      <c r="AB174" s="44"/>
      <c r="AC174" s="45"/>
      <c r="AD174" s="45"/>
      <c r="AE174" s="45"/>
      <c r="AF174" s="44"/>
      <c r="AG174" s="44"/>
      <c r="AH174" s="45"/>
      <c r="AI174" s="45"/>
      <c r="AJ174" s="44"/>
    </row>
    <row r="175" spans="1:36">
      <c r="A175" s="43"/>
      <c r="B175" s="44"/>
      <c r="C175" s="44"/>
      <c r="D175" s="149"/>
      <c r="E175" s="44"/>
      <c r="F175" s="44"/>
      <c r="G175" s="45"/>
      <c r="H175" s="157"/>
      <c r="I175" s="45"/>
      <c r="J175" s="157"/>
      <c r="K175" s="45"/>
      <c r="L175" s="47"/>
      <c r="M175" s="47"/>
      <c r="N175" s="44"/>
      <c r="O175" s="44"/>
      <c r="P175" s="47"/>
      <c r="Q175" s="44"/>
      <c r="R175" s="44"/>
      <c r="S175" s="44"/>
      <c r="T175" s="44"/>
      <c r="U175" s="44"/>
      <c r="V175" s="45"/>
      <c r="W175" s="45"/>
      <c r="X175" s="45"/>
      <c r="Y175" s="44"/>
      <c r="Z175" s="44"/>
      <c r="AA175" s="44"/>
      <c r="AB175" s="44"/>
      <c r="AC175" s="45"/>
      <c r="AD175" s="45"/>
      <c r="AE175" s="45"/>
      <c r="AF175" s="44"/>
      <c r="AG175" s="44"/>
      <c r="AH175" s="45"/>
      <c r="AI175" s="45"/>
      <c r="AJ175" s="44"/>
    </row>
    <row r="176" spans="1:36">
      <c r="A176" s="43"/>
      <c r="B176" s="44"/>
      <c r="C176" s="44"/>
      <c r="D176" s="149"/>
      <c r="E176" s="44"/>
      <c r="F176" s="44"/>
      <c r="G176" s="45"/>
      <c r="H176" s="157"/>
      <c r="I176" s="45"/>
      <c r="J176" s="157"/>
      <c r="K176" s="45"/>
      <c r="L176" s="47"/>
      <c r="M176" s="47"/>
      <c r="N176" s="44"/>
      <c r="O176" s="44"/>
      <c r="P176" s="47"/>
      <c r="Q176" s="44"/>
      <c r="R176" s="44"/>
      <c r="S176" s="44"/>
      <c r="T176" s="44"/>
      <c r="U176" s="44"/>
      <c r="V176" s="45"/>
      <c r="W176" s="45"/>
      <c r="X176" s="45"/>
      <c r="Y176" s="44"/>
      <c r="Z176" s="44"/>
      <c r="AA176" s="44"/>
      <c r="AB176" s="44"/>
      <c r="AC176" s="45"/>
      <c r="AD176" s="45"/>
      <c r="AE176" s="45"/>
      <c r="AF176" s="44"/>
      <c r="AG176" s="44"/>
      <c r="AH176" s="45"/>
      <c r="AI176" s="45"/>
      <c r="AJ176" s="44"/>
    </row>
    <row r="177" spans="1:36">
      <c r="A177" s="43"/>
      <c r="B177" s="44"/>
      <c r="C177" s="44"/>
      <c r="D177" s="149"/>
      <c r="E177" s="44"/>
      <c r="F177" s="44"/>
      <c r="G177" s="45"/>
      <c r="H177" s="157"/>
      <c r="I177" s="45"/>
      <c r="J177" s="157"/>
      <c r="K177" s="45"/>
      <c r="L177" s="47"/>
      <c r="M177" s="47"/>
      <c r="N177" s="44"/>
      <c r="O177" s="44"/>
      <c r="P177" s="47"/>
      <c r="Q177" s="44"/>
      <c r="R177" s="44"/>
      <c r="S177" s="44"/>
      <c r="T177" s="44"/>
      <c r="U177" s="44"/>
      <c r="V177" s="45"/>
      <c r="W177" s="45"/>
      <c r="X177" s="45"/>
      <c r="Y177" s="44"/>
      <c r="Z177" s="44"/>
      <c r="AA177" s="44"/>
      <c r="AB177" s="44"/>
      <c r="AC177" s="45"/>
      <c r="AD177" s="45"/>
      <c r="AE177" s="45"/>
      <c r="AF177" s="44"/>
      <c r="AG177" s="44"/>
      <c r="AH177" s="45"/>
      <c r="AI177" s="45"/>
      <c r="AJ177" s="44"/>
    </row>
    <row r="178" spans="1:36">
      <c r="A178" s="43"/>
      <c r="B178" s="44"/>
      <c r="C178" s="44"/>
      <c r="D178" s="149"/>
      <c r="E178" s="44"/>
      <c r="F178" s="44"/>
      <c r="G178" s="45"/>
      <c r="H178" s="157"/>
      <c r="I178" s="45"/>
      <c r="J178" s="157"/>
      <c r="K178" s="45"/>
      <c r="L178" s="47"/>
      <c r="M178" s="47"/>
      <c r="N178" s="44"/>
      <c r="O178" s="44"/>
      <c r="P178" s="47"/>
      <c r="Q178" s="44"/>
      <c r="R178" s="44"/>
      <c r="S178" s="44"/>
      <c r="T178" s="44"/>
      <c r="U178" s="44"/>
      <c r="V178" s="45"/>
      <c r="W178" s="45"/>
      <c r="X178" s="45"/>
      <c r="Y178" s="44"/>
      <c r="Z178" s="44"/>
      <c r="AA178" s="44"/>
      <c r="AB178" s="44"/>
      <c r="AC178" s="45"/>
      <c r="AD178" s="45"/>
      <c r="AE178" s="45"/>
      <c r="AF178" s="44"/>
      <c r="AG178" s="44"/>
      <c r="AH178" s="45"/>
      <c r="AI178" s="45"/>
      <c r="AJ178" s="44"/>
    </row>
    <row r="179" spans="1:36">
      <c r="A179" s="43"/>
      <c r="B179" s="44"/>
      <c r="C179" s="44"/>
      <c r="D179" s="149"/>
      <c r="E179" s="44"/>
      <c r="F179" s="44"/>
      <c r="G179" s="45"/>
      <c r="H179" s="157"/>
      <c r="I179" s="45"/>
      <c r="J179" s="157"/>
      <c r="K179" s="45"/>
      <c r="L179" s="47"/>
      <c r="M179" s="47"/>
      <c r="N179" s="44"/>
      <c r="O179" s="44"/>
      <c r="P179" s="47"/>
      <c r="Q179" s="44"/>
      <c r="R179" s="44"/>
      <c r="S179" s="44"/>
      <c r="T179" s="44"/>
      <c r="U179" s="44"/>
      <c r="V179" s="45"/>
      <c r="W179" s="45"/>
      <c r="X179" s="45"/>
      <c r="Y179" s="44"/>
      <c r="Z179" s="44"/>
      <c r="AA179" s="44"/>
      <c r="AB179" s="44"/>
      <c r="AC179" s="45"/>
      <c r="AD179" s="45"/>
      <c r="AE179" s="45"/>
      <c r="AF179" s="44"/>
      <c r="AG179" s="44"/>
      <c r="AH179" s="45"/>
      <c r="AI179" s="45"/>
      <c r="AJ179" s="44"/>
    </row>
    <row r="180" spans="1:36">
      <c r="A180" s="43"/>
      <c r="B180" s="44"/>
      <c r="C180" s="44"/>
      <c r="D180" s="149"/>
      <c r="E180" s="44"/>
      <c r="F180" s="44"/>
      <c r="G180" s="45"/>
      <c r="H180" s="157"/>
      <c r="I180" s="45"/>
      <c r="J180" s="157"/>
      <c r="K180" s="45"/>
      <c r="L180" s="47"/>
      <c r="M180" s="47"/>
      <c r="N180" s="44"/>
      <c r="O180" s="44"/>
      <c r="P180" s="47"/>
      <c r="Q180" s="44"/>
      <c r="R180" s="44"/>
      <c r="S180" s="44"/>
      <c r="T180" s="44"/>
      <c r="U180" s="44"/>
      <c r="V180" s="45"/>
      <c r="W180" s="45"/>
      <c r="X180" s="45"/>
      <c r="Y180" s="44"/>
      <c r="Z180" s="44"/>
      <c r="AA180" s="44"/>
      <c r="AB180" s="44"/>
      <c r="AC180" s="45"/>
      <c r="AD180" s="45"/>
      <c r="AE180" s="45"/>
      <c r="AF180" s="44"/>
      <c r="AG180" s="44"/>
      <c r="AH180" s="45"/>
      <c r="AI180" s="45"/>
      <c r="AJ180" s="44"/>
    </row>
    <row r="181" spans="1:36">
      <c r="A181" s="43"/>
      <c r="B181" s="44"/>
      <c r="C181" s="44"/>
      <c r="D181" s="149"/>
      <c r="E181" s="44"/>
      <c r="F181" s="44"/>
      <c r="G181" s="45"/>
      <c r="H181" s="157"/>
      <c r="I181" s="45"/>
      <c r="J181" s="157"/>
      <c r="K181" s="45"/>
      <c r="L181" s="47"/>
      <c r="M181" s="47"/>
      <c r="N181" s="44"/>
      <c r="O181" s="44"/>
      <c r="P181" s="47"/>
      <c r="Q181" s="44"/>
      <c r="R181" s="44"/>
      <c r="S181" s="44"/>
      <c r="T181" s="44"/>
      <c r="U181" s="44"/>
      <c r="V181" s="45"/>
      <c r="W181" s="45"/>
      <c r="X181" s="45"/>
      <c r="Y181" s="44"/>
      <c r="Z181" s="44"/>
      <c r="AA181" s="44"/>
      <c r="AB181" s="44"/>
      <c r="AC181" s="45"/>
      <c r="AD181" s="45"/>
      <c r="AE181" s="45"/>
      <c r="AF181" s="44"/>
      <c r="AG181" s="44"/>
      <c r="AH181" s="45"/>
      <c r="AI181" s="45"/>
      <c r="AJ181" s="44"/>
    </row>
    <row r="182" spans="1:36">
      <c r="A182" s="43"/>
      <c r="B182" s="44"/>
      <c r="C182" s="44"/>
      <c r="D182" s="149"/>
      <c r="E182" s="44"/>
      <c r="F182" s="44"/>
      <c r="G182" s="45"/>
      <c r="H182" s="157"/>
      <c r="I182" s="45"/>
      <c r="J182" s="157"/>
      <c r="K182" s="45"/>
      <c r="L182" s="47"/>
      <c r="M182" s="47"/>
      <c r="N182" s="44"/>
      <c r="O182" s="44"/>
      <c r="P182" s="47"/>
      <c r="Q182" s="44"/>
      <c r="R182" s="44"/>
      <c r="S182" s="44"/>
      <c r="T182" s="44"/>
      <c r="U182" s="44"/>
      <c r="V182" s="45"/>
      <c r="W182" s="45"/>
      <c r="X182" s="45"/>
      <c r="Y182" s="44"/>
      <c r="Z182" s="44"/>
      <c r="AA182" s="44"/>
      <c r="AB182" s="44"/>
      <c r="AC182" s="45"/>
      <c r="AD182" s="45"/>
      <c r="AE182" s="45"/>
      <c r="AF182" s="44"/>
      <c r="AG182" s="44"/>
      <c r="AH182" s="45"/>
      <c r="AI182" s="45"/>
      <c r="AJ182" s="44"/>
    </row>
    <row r="183" spans="1:36">
      <c r="A183" s="43"/>
      <c r="B183" s="44"/>
      <c r="C183" s="44"/>
      <c r="D183" s="149"/>
      <c r="E183" s="44"/>
      <c r="F183" s="44"/>
      <c r="G183" s="45"/>
      <c r="H183" s="157"/>
      <c r="I183" s="45"/>
      <c r="J183" s="157"/>
      <c r="K183" s="45"/>
      <c r="L183" s="47"/>
      <c r="M183" s="47"/>
      <c r="N183" s="44"/>
      <c r="O183" s="44"/>
      <c r="P183" s="47"/>
      <c r="Q183" s="44"/>
      <c r="R183" s="44"/>
      <c r="S183" s="44"/>
      <c r="T183" s="44"/>
      <c r="U183" s="44"/>
      <c r="V183" s="45"/>
      <c r="W183" s="45"/>
      <c r="X183" s="45"/>
      <c r="Y183" s="44"/>
      <c r="Z183" s="44"/>
      <c r="AA183" s="44"/>
      <c r="AB183" s="44"/>
      <c r="AC183" s="45"/>
      <c r="AD183" s="45"/>
      <c r="AE183" s="45"/>
      <c r="AF183" s="44"/>
      <c r="AG183" s="44"/>
      <c r="AH183" s="45"/>
      <c r="AI183" s="45"/>
      <c r="AJ183" s="44"/>
    </row>
    <row r="184" spans="1:36">
      <c r="A184" s="43"/>
      <c r="B184" s="44"/>
      <c r="C184" s="44"/>
      <c r="D184" s="149"/>
      <c r="E184" s="44"/>
      <c r="F184" s="44"/>
      <c r="G184" s="45"/>
      <c r="H184" s="157"/>
      <c r="I184" s="45"/>
      <c r="J184" s="157"/>
      <c r="K184" s="45"/>
      <c r="L184" s="47"/>
      <c r="M184" s="47"/>
      <c r="N184" s="44"/>
      <c r="O184" s="44"/>
      <c r="P184" s="47"/>
      <c r="Q184" s="44"/>
      <c r="R184" s="44"/>
      <c r="S184" s="44"/>
      <c r="T184" s="44"/>
      <c r="U184" s="44"/>
      <c r="V184" s="45"/>
      <c r="W184" s="45"/>
      <c r="X184" s="45"/>
      <c r="Y184" s="44"/>
      <c r="Z184" s="44"/>
      <c r="AA184" s="44"/>
      <c r="AB184" s="44"/>
      <c r="AC184" s="45"/>
      <c r="AD184" s="45"/>
      <c r="AE184" s="45"/>
      <c r="AF184" s="44"/>
      <c r="AG184" s="44"/>
      <c r="AH184" s="45"/>
      <c r="AI184" s="45"/>
      <c r="AJ184" s="44"/>
    </row>
    <row r="185" spans="1:36">
      <c r="A185" s="43"/>
      <c r="B185" s="44"/>
      <c r="C185" s="44"/>
      <c r="D185" s="149"/>
      <c r="E185" s="44"/>
      <c r="F185" s="44"/>
      <c r="G185" s="45"/>
      <c r="H185" s="157"/>
      <c r="I185" s="45"/>
      <c r="J185" s="157"/>
      <c r="K185" s="45"/>
      <c r="L185" s="47"/>
      <c r="M185" s="47"/>
      <c r="N185" s="44"/>
      <c r="O185" s="44"/>
      <c r="P185" s="47"/>
      <c r="Q185" s="44"/>
      <c r="R185" s="44"/>
      <c r="S185" s="44"/>
      <c r="T185" s="44"/>
      <c r="U185" s="44"/>
      <c r="V185" s="45"/>
      <c r="W185" s="45"/>
      <c r="X185" s="45"/>
      <c r="Y185" s="44"/>
      <c r="Z185" s="44"/>
      <c r="AA185" s="44"/>
      <c r="AB185" s="44"/>
      <c r="AC185" s="45"/>
      <c r="AD185" s="45"/>
      <c r="AE185" s="45"/>
      <c r="AF185" s="44"/>
      <c r="AG185" s="44"/>
      <c r="AH185" s="45"/>
      <c r="AI185" s="45"/>
      <c r="AJ185" s="44"/>
    </row>
    <row r="186" spans="1:36">
      <c r="A186" s="43"/>
      <c r="B186" s="44"/>
      <c r="C186" s="44"/>
      <c r="D186" s="149"/>
      <c r="E186" s="44"/>
      <c r="F186" s="44"/>
      <c r="G186" s="45"/>
      <c r="H186" s="157"/>
      <c r="I186" s="45"/>
      <c r="J186" s="157"/>
      <c r="K186" s="45"/>
      <c r="L186" s="47"/>
      <c r="M186" s="47"/>
      <c r="N186" s="44"/>
      <c r="O186" s="44"/>
      <c r="P186" s="47"/>
      <c r="Q186" s="44"/>
      <c r="R186" s="44"/>
      <c r="S186" s="44"/>
      <c r="T186" s="44"/>
      <c r="U186" s="44"/>
      <c r="V186" s="45"/>
      <c r="W186" s="45"/>
      <c r="X186" s="45"/>
      <c r="Y186" s="44"/>
      <c r="Z186" s="44"/>
      <c r="AA186" s="44"/>
      <c r="AB186" s="44"/>
      <c r="AC186" s="45"/>
      <c r="AD186" s="45"/>
      <c r="AE186" s="45"/>
      <c r="AF186" s="44"/>
      <c r="AG186" s="44"/>
      <c r="AH186" s="45"/>
      <c r="AI186" s="45"/>
      <c r="AJ186" s="44"/>
    </row>
    <row r="187" spans="1:36">
      <c r="A187" s="43"/>
      <c r="B187" s="44"/>
      <c r="C187" s="44"/>
      <c r="D187" s="149"/>
      <c r="E187" s="44"/>
      <c r="F187" s="44"/>
      <c r="G187" s="45"/>
      <c r="H187" s="157"/>
      <c r="I187" s="45"/>
      <c r="J187" s="157"/>
      <c r="K187" s="45"/>
      <c r="L187" s="47"/>
      <c r="M187" s="47"/>
      <c r="N187" s="44"/>
      <c r="O187" s="44"/>
      <c r="P187" s="47"/>
      <c r="Q187" s="44"/>
      <c r="R187" s="44"/>
      <c r="S187" s="44"/>
      <c r="T187" s="44"/>
      <c r="U187" s="44"/>
      <c r="V187" s="45"/>
      <c r="W187" s="45"/>
      <c r="X187" s="45"/>
      <c r="Y187" s="44"/>
      <c r="Z187" s="44"/>
      <c r="AA187" s="44"/>
      <c r="AB187" s="44"/>
      <c r="AC187" s="45"/>
      <c r="AD187" s="45"/>
      <c r="AE187" s="45"/>
      <c r="AF187" s="44"/>
      <c r="AG187" s="44"/>
      <c r="AH187" s="45"/>
      <c r="AI187" s="45"/>
      <c r="AJ187" s="44"/>
    </row>
    <row r="188" spans="1:36">
      <c r="A188" s="43"/>
      <c r="B188" s="44"/>
      <c r="C188" s="44"/>
      <c r="D188" s="149"/>
      <c r="E188" s="44"/>
      <c r="F188" s="44"/>
      <c r="G188" s="45"/>
      <c r="H188" s="157"/>
      <c r="I188" s="45"/>
      <c r="J188" s="157"/>
      <c r="K188" s="45"/>
      <c r="L188" s="47"/>
      <c r="M188" s="47"/>
      <c r="N188" s="44"/>
      <c r="O188" s="44"/>
      <c r="P188" s="47"/>
      <c r="Q188" s="44"/>
      <c r="R188" s="44"/>
      <c r="S188" s="44"/>
      <c r="T188" s="44"/>
      <c r="U188" s="44"/>
      <c r="V188" s="45"/>
      <c r="W188" s="45"/>
      <c r="X188" s="45"/>
      <c r="Y188" s="44"/>
      <c r="Z188" s="44"/>
      <c r="AA188" s="44"/>
      <c r="AB188" s="44"/>
      <c r="AC188" s="45"/>
      <c r="AD188" s="45"/>
      <c r="AE188" s="45"/>
      <c r="AF188" s="44"/>
      <c r="AG188" s="44"/>
      <c r="AH188" s="45"/>
      <c r="AI188" s="45"/>
      <c r="AJ188" s="44"/>
    </row>
    <row r="189" spans="1:36">
      <c r="A189" s="43"/>
      <c r="B189" s="44"/>
      <c r="C189" s="44"/>
      <c r="D189" s="149"/>
      <c r="E189" s="44"/>
      <c r="F189" s="44"/>
      <c r="G189" s="45"/>
      <c r="H189" s="157"/>
      <c r="I189" s="45"/>
      <c r="J189" s="157"/>
      <c r="K189" s="45"/>
      <c r="L189" s="47"/>
      <c r="M189" s="47"/>
      <c r="N189" s="44"/>
      <c r="O189" s="44"/>
      <c r="P189" s="47"/>
      <c r="Q189" s="44"/>
      <c r="R189" s="44"/>
      <c r="S189" s="44"/>
      <c r="T189" s="44"/>
      <c r="U189" s="44"/>
      <c r="V189" s="45"/>
      <c r="W189" s="45"/>
      <c r="X189" s="45"/>
      <c r="Y189" s="44"/>
      <c r="Z189" s="44"/>
      <c r="AA189" s="44"/>
      <c r="AB189" s="44"/>
      <c r="AC189" s="45"/>
      <c r="AD189" s="45"/>
      <c r="AE189" s="45"/>
      <c r="AF189" s="44"/>
      <c r="AG189" s="44"/>
      <c r="AH189" s="45"/>
      <c r="AI189" s="45"/>
      <c r="AJ189" s="44"/>
    </row>
    <row r="190" spans="1:36">
      <c r="A190" s="43"/>
      <c r="B190" s="44"/>
      <c r="C190" s="44"/>
      <c r="D190" s="149"/>
      <c r="E190" s="44"/>
      <c r="F190" s="44"/>
      <c r="G190" s="45"/>
      <c r="H190" s="157"/>
      <c r="I190" s="45"/>
      <c r="J190" s="157"/>
      <c r="K190" s="45"/>
      <c r="L190" s="47"/>
      <c r="M190" s="47"/>
      <c r="N190" s="44"/>
      <c r="O190" s="44"/>
      <c r="P190" s="47"/>
      <c r="Q190" s="44"/>
      <c r="R190" s="44"/>
      <c r="S190" s="44"/>
      <c r="T190" s="44"/>
      <c r="U190" s="44"/>
      <c r="V190" s="45"/>
      <c r="W190" s="45"/>
      <c r="X190" s="45"/>
      <c r="Y190" s="44"/>
      <c r="Z190" s="44"/>
      <c r="AA190" s="44"/>
      <c r="AB190" s="44"/>
      <c r="AC190" s="45"/>
      <c r="AD190" s="45"/>
      <c r="AE190" s="45"/>
      <c r="AF190" s="44"/>
      <c r="AG190" s="44"/>
      <c r="AH190" s="45"/>
      <c r="AI190" s="45"/>
      <c r="AJ190" s="44"/>
    </row>
    <row r="191" spans="1:36">
      <c r="A191" s="43"/>
      <c r="B191" s="44"/>
      <c r="C191" s="44"/>
      <c r="D191" s="149"/>
      <c r="E191" s="44"/>
      <c r="F191" s="44"/>
      <c r="G191" s="45"/>
      <c r="H191" s="157"/>
      <c r="I191" s="45"/>
      <c r="J191" s="157"/>
      <c r="K191" s="45"/>
      <c r="L191" s="47"/>
      <c r="M191" s="47"/>
      <c r="N191" s="44"/>
      <c r="O191" s="44"/>
      <c r="P191" s="47"/>
      <c r="Q191" s="44"/>
      <c r="R191" s="44"/>
      <c r="S191" s="44"/>
      <c r="T191" s="44"/>
      <c r="U191" s="44"/>
      <c r="V191" s="45"/>
      <c r="W191" s="45"/>
      <c r="X191" s="45"/>
      <c r="Y191" s="44"/>
      <c r="Z191" s="44"/>
      <c r="AA191" s="44"/>
      <c r="AB191" s="44"/>
      <c r="AC191" s="45"/>
      <c r="AD191" s="45"/>
      <c r="AE191" s="45"/>
      <c r="AF191" s="44"/>
      <c r="AG191" s="44"/>
      <c r="AH191" s="45"/>
      <c r="AI191" s="45"/>
      <c r="AJ191" s="44"/>
    </row>
    <row r="192" spans="1:36">
      <c r="A192" s="43"/>
      <c r="B192" s="44"/>
      <c r="C192" s="44"/>
      <c r="D192" s="149"/>
      <c r="E192" s="44"/>
      <c r="F192" s="44"/>
      <c r="G192" s="45"/>
      <c r="H192" s="157"/>
      <c r="I192" s="45"/>
      <c r="J192" s="157"/>
      <c r="K192" s="45"/>
      <c r="L192" s="47"/>
      <c r="M192" s="47"/>
      <c r="N192" s="44"/>
      <c r="O192" s="44"/>
      <c r="P192" s="47"/>
      <c r="Q192" s="44"/>
      <c r="R192" s="44"/>
      <c r="S192" s="44"/>
      <c r="T192" s="44"/>
      <c r="U192" s="44"/>
      <c r="V192" s="45"/>
      <c r="W192" s="45"/>
      <c r="X192" s="45"/>
      <c r="Y192" s="44"/>
      <c r="Z192" s="44"/>
      <c r="AA192" s="44"/>
      <c r="AB192" s="44"/>
      <c r="AC192" s="45"/>
      <c r="AD192" s="45"/>
      <c r="AE192" s="45"/>
      <c r="AF192" s="44"/>
      <c r="AG192" s="44"/>
      <c r="AH192" s="45"/>
      <c r="AI192" s="45"/>
      <c r="AJ192" s="44"/>
    </row>
    <row r="193" spans="1:36">
      <c r="A193" s="43"/>
      <c r="B193" s="44"/>
      <c r="C193" s="44"/>
      <c r="D193" s="149"/>
      <c r="E193" s="44"/>
      <c r="F193" s="44"/>
      <c r="G193" s="45"/>
      <c r="H193" s="157"/>
      <c r="I193" s="45"/>
      <c r="J193" s="157"/>
      <c r="K193" s="45"/>
      <c r="L193" s="47"/>
      <c r="M193" s="47"/>
      <c r="N193" s="44"/>
      <c r="O193" s="44"/>
      <c r="P193" s="47"/>
      <c r="Q193" s="44"/>
      <c r="R193" s="44"/>
      <c r="S193" s="44"/>
      <c r="T193" s="44"/>
      <c r="U193" s="44"/>
      <c r="V193" s="45"/>
      <c r="W193" s="45"/>
      <c r="X193" s="45"/>
      <c r="Y193" s="44"/>
      <c r="Z193" s="44"/>
      <c r="AA193" s="44"/>
      <c r="AB193" s="44"/>
      <c r="AC193" s="45"/>
      <c r="AD193" s="45"/>
      <c r="AE193" s="45"/>
      <c r="AF193" s="44"/>
      <c r="AG193" s="44"/>
      <c r="AH193" s="45"/>
      <c r="AI193" s="45"/>
      <c r="AJ193" s="44"/>
    </row>
    <row r="194" spans="1:36">
      <c r="A194" s="43"/>
      <c r="B194" s="44"/>
      <c r="C194" s="44"/>
      <c r="D194" s="149"/>
      <c r="E194" s="44"/>
      <c r="F194" s="44"/>
      <c r="G194" s="45"/>
      <c r="H194" s="157"/>
      <c r="I194" s="45"/>
      <c r="J194" s="157"/>
      <c r="K194" s="45"/>
      <c r="L194" s="47"/>
      <c r="M194" s="47"/>
      <c r="N194" s="44"/>
      <c r="O194" s="44"/>
      <c r="P194" s="47"/>
      <c r="Q194" s="44"/>
      <c r="R194" s="44"/>
      <c r="S194" s="44"/>
      <c r="T194" s="44"/>
      <c r="U194" s="44"/>
      <c r="V194" s="45"/>
      <c r="W194" s="45"/>
      <c r="X194" s="45"/>
      <c r="Y194" s="44"/>
      <c r="Z194" s="44"/>
      <c r="AA194" s="44"/>
      <c r="AB194" s="44"/>
      <c r="AC194" s="45"/>
      <c r="AD194" s="45"/>
      <c r="AE194" s="45"/>
      <c r="AF194" s="44"/>
      <c r="AG194" s="44"/>
      <c r="AH194" s="45"/>
      <c r="AI194" s="45"/>
      <c r="AJ194" s="44"/>
    </row>
    <row r="195" spans="1:36">
      <c r="A195" s="43"/>
      <c r="B195" s="44"/>
      <c r="C195" s="44"/>
      <c r="D195" s="149"/>
      <c r="E195" s="44"/>
      <c r="F195" s="44"/>
      <c r="G195" s="45"/>
      <c r="H195" s="157"/>
      <c r="I195" s="45"/>
      <c r="J195" s="157"/>
      <c r="K195" s="45"/>
      <c r="L195" s="47"/>
      <c r="M195" s="47"/>
      <c r="N195" s="44"/>
      <c r="O195" s="44"/>
      <c r="P195" s="47"/>
      <c r="Q195" s="44"/>
      <c r="R195" s="44"/>
      <c r="S195" s="44"/>
      <c r="T195" s="44"/>
      <c r="U195" s="44"/>
      <c r="V195" s="45"/>
      <c r="W195" s="45"/>
      <c r="X195" s="45"/>
      <c r="Y195" s="44"/>
      <c r="Z195" s="44"/>
      <c r="AA195" s="44"/>
      <c r="AB195" s="44"/>
      <c r="AC195" s="45"/>
      <c r="AD195" s="45"/>
      <c r="AE195" s="45"/>
      <c r="AF195" s="44"/>
      <c r="AG195" s="44"/>
      <c r="AH195" s="45"/>
      <c r="AI195" s="45"/>
      <c r="AJ195" s="44"/>
    </row>
    <row r="196" spans="1:36">
      <c r="A196" s="43"/>
      <c r="B196" s="44"/>
      <c r="C196" s="44"/>
      <c r="D196" s="149"/>
      <c r="E196" s="44"/>
      <c r="F196" s="44"/>
      <c r="G196" s="45"/>
      <c r="H196" s="157"/>
      <c r="I196" s="45"/>
      <c r="J196" s="157"/>
      <c r="K196" s="45"/>
      <c r="L196" s="47"/>
      <c r="M196" s="47"/>
      <c r="N196" s="44"/>
      <c r="O196" s="44"/>
      <c r="P196" s="47"/>
      <c r="Q196" s="44"/>
      <c r="R196" s="44"/>
      <c r="S196" s="44"/>
      <c r="T196" s="44"/>
      <c r="U196" s="44"/>
      <c r="V196" s="45"/>
      <c r="W196" s="45"/>
      <c r="X196" s="45"/>
      <c r="Y196" s="44"/>
      <c r="Z196" s="44"/>
      <c r="AA196" s="44"/>
      <c r="AB196" s="44"/>
      <c r="AC196" s="45"/>
      <c r="AD196" s="45"/>
      <c r="AE196" s="45"/>
      <c r="AF196" s="44"/>
      <c r="AG196" s="44"/>
      <c r="AH196" s="45"/>
      <c r="AI196" s="45"/>
      <c r="AJ196" s="44"/>
    </row>
    <row r="197" spans="1:36">
      <c r="A197" s="43"/>
      <c r="B197" s="44"/>
      <c r="C197" s="44"/>
      <c r="D197" s="149"/>
      <c r="E197" s="44"/>
      <c r="F197" s="44"/>
      <c r="G197" s="45"/>
      <c r="H197" s="157"/>
      <c r="I197" s="45"/>
      <c r="J197" s="157"/>
      <c r="K197" s="45"/>
      <c r="L197" s="47"/>
      <c r="M197" s="47"/>
      <c r="N197" s="44"/>
      <c r="O197" s="44"/>
      <c r="P197" s="47"/>
      <c r="Q197" s="44"/>
      <c r="R197" s="44"/>
      <c r="S197" s="44"/>
      <c r="T197" s="44"/>
      <c r="U197" s="44"/>
      <c r="V197" s="45"/>
      <c r="W197" s="45"/>
      <c r="X197" s="45"/>
      <c r="Y197" s="44"/>
      <c r="Z197" s="44"/>
      <c r="AA197" s="44"/>
      <c r="AB197" s="44"/>
      <c r="AC197" s="45"/>
      <c r="AD197" s="45"/>
      <c r="AE197" s="45"/>
      <c r="AF197" s="44"/>
      <c r="AG197" s="44"/>
      <c r="AH197" s="45"/>
      <c r="AI197" s="45"/>
      <c r="AJ197" s="44"/>
    </row>
    <row r="198" spans="1:36">
      <c r="A198" s="43"/>
      <c r="B198" s="44"/>
      <c r="C198" s="44"/>
      <c r="D198" s="149"/>
      <c r="E198" s="44"/>
      <c r="F198" s="44"/>
      <c r="G198" s="45"/>
      <c r="H198" s="157"/>
      <c r="I198" s="45"/>
      <c r="J198" s="157"/>
      <c r="K198" s="45"/>
      <c r="L198" s="47"/>
      <c r="M198" s="47"/>
      <c r="N198" s="44"/>
      <c r="O198" s="44"/>
      <c r="P198" s="47"/>
      <c r="Q198" s="44"/>
      <c r="R198" s="44"/>
      <c r="S198" s="44"/>
      <c r="T198" s="44"/>
      <c r="U198" s="44"/>
      <c r="V198" s="45"/>
      <c r="W198" s="45"/>
      <c r="X198" s="45"/>
      <c r="Y198" s="44"/>
      <c r="Z198" s="44"/>
      <c r="AA198" s="44"/>
      <c r="AB198" s="44"/>
      <c r="AC198" s="45"/>
      <c r="AD198" s="45"/>
      <c r="AE198" s="45"/>
      <c r="AF198" s="44"/>
      <c r="AG198" s="44"/>
      <c r="AH198" s="45"/>
      <c r="AI198" s="45"/>
      <c r="AJ198" s="44"/>
    </row>
    <row r="199" spans="1:36">
      <c r="A199" s="43"/>
      <c r="B199" s="44"/>
      <c r="C199" s="44"/>
      <c r="D199" s="149"/>
      <c r="E199" s="44"/>
      <c r="F199" s="44"/>
      <c r="G199" s="45"/>
      <c r="H199" s="157"/>
      <c r="I199" s="45"/>
      <c r="J199" s="157"/>
      <c r="K199" s="45"/>
      <c r="L199" s="47"/>
      <c r="M199" s="47"/>
      <c r="N199" s="44"/>
      <c r="O199" s="44"/>
      <c r="P199" s="47"/>
      <c r="Q199" s="44"/>
      <c r="R199" s="44"/>
      <c r="S199" s="44"/>
      <c r="T199" s="44"/>
      <c r="U199" s="44"/>
      <c r="V199" s="45"/>
      <c r="W199" s="45"/>
      <c r="X199" s="45"/>
      <c r="Y199" s="44"/>
      <c r="Z199" s="44"/>
      <c r="AA199" s="44"/>
      <c r="AB199" s="44"/>
      <c r="AC199" s="45"/>
      <c r="AD199" s="45"/>
      <c r="AE199" s="45"/>
      <c r="AF199" s="44"/>
      <c r="AG199" s="44"/>
      <c r="AH199" s="45"/>
      <c r="AI199" s="45"/>
      <c r="AJ199" s="44"/>
    </row>
    <row r="200" spans="1:36">
      <c r="A200" s="43"/>
      <c r="B200" s="44"/>
      <c r="C200" s="44"/>
      <c r="D200" s="149"/>
      <c r="E200" s="44"/>
      <c r="F200" s="44"/>
      <c r="G200" s="45"/>
      <c r="H200" s="157"/>
      <c r="I200" s="45"/>
      <c r="J200" s="157"/>
      <c r="K200" s="45"/>
      <c r="L200" s="47"/>
      <c r="M200" s="47"/>
      <c r="N200" s="44"/>
      <c r="O200" s="44"/>
      <c r="P200" s="47"/>
      <c r="Q200" s="44"/>
      <c r="R200" s="44"/>
      <c r="S200" s="44"/>
      <c r="T200" s="44"/>
      <c r="U200" s="44"/>
      <c r="V200" s="45"/>
      <c r="W200" s="45"/>
      <c r="X200" s="45"/>
      <c r="Y200" s="44"/>
      <c r="Z200" s="44"/>
      <c r="AA200" s="44"/>
      <c r="AB200" s="44"/>
      <c r="AC200" s="45"/>
      <c r="AD200" s="45"/>
      <c r="AE200" s="45"/>
      <c r="AF200" s="44"/>
      <c r="AG200" s="44"/>
      <c r="AH200" s="45"/>
      <c r="AI200" s="45"/>
      <c r="AJ200" s="44"/>
    </row>
    <row r="201" spans="1:36">
      <c r="A201" s="43"/>
      <c r="B201" s="44"/>
      <c r="C201" s="44"/>
      <c r="D201" s="149"/>
      <c r="E201" s="44"/>
      <c r="F201" s="44"/>
      <c r="G201" s="45"/>
      <c r="H201" s="157"/>
      <c r="I201" s="45"/>
      <c r="J201" s="157"/>
      <c r="K201" s="45"/>
      <c r="L201" s="47"/>
      <c r="M201" s="47"/>
      <c r="N201" s="44"/>
      <c r="O201" s="44"/>
      <c r="P201" s="47"/>
      <c r="Q201" s="44"/>
      <c r="R201" s="44"/>
      <c r="S201" s="44"/>
      <c r="T201" s="44"/>
      <c r="U201" s="44"/>
      <c r="V201" s="45"/>
      <c r="W201" s="45"/>
      <c r="X201" s="45"/>
      <c r="Y201" s="44"/>
      <c r="Z201" s="44"/>
      <c r="AA201" s="44"/>
      <c r="AB201" s="44"/>
      <c r="AC201" s="45"/>
      <c r="AD201" s="45"/>
      <c r="AE201" s="45"/>
      <c r="AF201" s="44"/>
      <c r="AG201" s="44"/>
      <c r="AH201" s="45"/>
      <c r="AI201" s="45"/>
      <c r="AJ201" s="44"/>
    </row>
    <row r="202" spans="1:36">
      <c r="A202" s="43"/>
      <c r="B202" s="44"/>
      <c r="C202" s="44"/>
      <c r="D202" s="149"/>
      <c r="E202" s="44"/>
      <c r="F202" s="44"/>
      <c r="G202" s="45"/>
      <c r="H202" s="157"/>
      <c r="I202" s="45"/>
      <c r="J202" s="157"/>
      <c r="K202" s="45"/>
      <c r="L202" s="47"/>
      <c r="M202" s="47"/>
      <c r="N202" s="44"/>
      <c r="O202" s="44"/>
      <c r="P202" s="47"/>
      <c r="Q202" s="44"/>
      <c r="R202" s="44"/>
      <c r="S202" s="44"/>
      <c r="T202" s="44"/>
      <c r="U202" s="44"/>
      <c r="V202" s="45"/>
      <c r="W202" s="45"/>
      <c r="X202" s="45"/>
      <c r="Y202" s="44"/>
      <c r="Z202" s="44"/>
      <c r="AA202" s="44"/>
      <c r="AB202" s="44"/>
      <c r="AC202" s="45"/>
      <c r="AD202" s="45"/>
      <c r="AE202" s="45"/>
      <c r="AF202" s="44"/>
      <c r="AG202" s="44"/>
      <c r="AH202" s="45"/>
      <c r="AI202" s="45"/>
      <c r="AJ202" s="44"/>
    </row>
    <row r="203" spans="1:36">
      <c r="A203" s="43"/>
      <c r="B203" s="44"/>
      <c r="C203" s="44"/>
      <c r="D203" s="149"/>
      <c r="E203" s="44"/>
      <c r="F203" s="44"/>
      <c r="G203" s="45"/>
      <c r="H203" s="157"/>
      <c r="I203" s="45"/>
      <c r="J203" s="157"/>
      <c r="K203" s="45"/>
      <c r="L203" s="47"/>
      <c r="M203" s="47"/>
      <c r="N203" s="44"/>
      <c r="O203" s="44"/>
      <c r="P203" s="47"/>
      <c r="Q203" s="44"/>
      <c r="R203" s="44"/>
      <c r="S203" s="44"/>
      <c r="T203" s="44"/>
      <c r="U203" s="44"/>
      <c r="V203" s="45"/>
      <c r="W203" s="45"/>
      <c r="X203" s="45"/>
      <c r="Y203" s="44"/>
      <c r="Z203" s="44"/>
      <c r="AA203" s="44"/>
      <c r="AB203" s="44"/>
      <c r="AC203" s="45"/>
      <c r="AD203" s="45"/>
      <c r="AE203" s="45"/>
      <c r="AF203" s="44"/>
      <c r="AG203" s="44"/>
      <c r="AH203" s="45"/>
      <c r="AI203" s="45"/>
      <c r="AJ203" s="44"/>
    </row>
    <row r="204" spans="1:36">
      <c r="A204" s="43"/>
      <c r="B204" s="44"/>
      <c r="C204" s="44"/>
      <c r="D204" s="149"/>
      <c r="E204" s="44"/>
      <c r="F204" s="44"/>
      <c r="G204" s="45"/>
      <c r="H204" s="157"/>
      <c r="I204" s="45"/>
      <c r="J204" s="157"/>
      <c r="K204" s="45"/>
      <c r="L204" s="47"/>
      <c r="M204" s="47"/>
      <c r="N204" s="44"/>
      <c r="O204" s="44"/>
      <c r="P204" s="47"/>
      <c r="Q204" s="44"/>
      <c r="R204" s="44"/>
      <c r="S204" s="44"/>
      <c r="T204" s="44"/>
      <c r="U204" s="44"/>
      <c r="V204" s="45"/>
      <c r="W204" s="45"/>
      <c r="X204" s="45"/>
      <c r="Y204" s="44"/>
      <c r="Z204" s="44"/>
      <c r="AA204" s="44"/>
      <c r="AB204" s="44"/>
      <c r="AC204" s="45"/>
      <c r="AD204" s="45"/>
      <c r="AE204" s="45"/>
      <c r="AF204" s="44"/>
      <c r="AG204" s="44"/>
      <c r="AH204" s="45"/>
      <c r="AI204" s="45"/>
      <c r="AJ204" s="44"/>
    </row>
    <row r="205" spans="1:36">
      <c r="A205" s="43"/>
      <c r="B205" s="44"/>
      <c r="C205" s="44"/>
      <c r="D205" s="149"/>
      <c r="E205" s="44"/>
      <c r="F205" s="44"/>
      <c r="G205" s="45"/>
      <c r="H205" s="157"/>
      <c r="I205" s="45"/>
      <c r="J205" s="157"/>
      <c r="K205" s="45"/>
      <c r="L205" s="47"/>
      <c r="M205" s="47"/>
      <c r="N205" s="44"/>
      <c r="O205" s="44"/>
      <c r="P205" s="47"/>
      <c r="Q205" s="44"/>
      <c r="R205" s="44"/>
      <c r="S205" s="44"/>
      <c r="T205" s="44"/>
      <c r="U205" s="44"/>
      <c r="V205" s="45"/>
      <c r="W205" s="45"/>
      <c r="X205" s="45"/>
      <c r="Y205" s="44"/>
      <c r="Z205" s="44"/>
      <c r="AA205" s="44"/>
      <c r="AB205" s="44"/>
      <c r="AC205" s="45"/>
      <c r="AD205" s="45"/>
      <c r="AE205" s="45"/>
      <c r="AF205" s="44"/>
      <c r="AG205" s="44"/>
      <c r="AH205" s="45"/>
      <c r="AI205" s="45"/>
      <c r="AJ205" s="44"/>
    </row>
    <row r="206" spans="1:36">
      <c r="A206" s="43"/>
      <c r="B206" s="44"/>
      <c r="C206" s="44"/>
      <c r="D206" s="149"/>
      <c r="E206" s="44"/>
      <c r="F206" s="44"/>
      <c r="G206" s="45"/>
      <c r="H206" s="157"/>
      <c r="I206" s="45"/>
      <c r="J206" s="157"/>
      <c r="K206" s="45"/>
      <c r="L206" s="47"/>
      <c r="M206" s="47"/>
      <c r="N206" s="44"/>
      <c r="O206" s="44"/>
      <c r="P206" s="47"/>
      <c r="Q206" s="44"/>
      <c r="R206" s="44"/>
      <c r="S206" s="44"/>
      <c r="T206" s="44"/>
      <c r="U206" s="44"/>
      <c r="V206" s="45"/>
      <c r="W206" s="45"/>
      <c r="X206" s="45"/>
      <c r="Y206" s="44"/>
      <c r="Z206" s="44"/>
      <c r="AA206" s="44"/>
      <c r="AB206" s="44"/>
      <c r="AC206" s="45"/>
      <c r="AD206" s="45"/>
      <c r="AE206" s="45"/>
      <c r="AF206" s="44"/>
      <c r="AG206" s="44"/>
      <c r="AH206" s="45"/>
      <c r="AI206" s="45"/>
      <c r="AJ206" s="44"/>
    </row>
    <row r="207" spans="1:36">
      <c r="A207" s="43"/>
      <c r="B207" s="44"/>
      <c r="C207" s="44"/>
      <c r="D207" s="149"/>
      <c r="E207" s="44"/>
      <c r="F207" s="44"/>
      <c r="G207" s="45"/>
      <c r="H207" s="157"/>
      <c r="I207" s="45"/>
      <c r="J207" s="157"/>
      <c r="K207" s="45"/>
      <c r="L207" s="47"/>
      <c r="M207" s="47"/>
      <c r="N207" s="44"/>
      <c r="O207" s="44"/>
      <c r="P207" s="47"/>
      <c r="Q207" s="44"/>
      <c r="R207" s="44"/>
      <c r="S207" s="44"/>
      <c r="T207" s="44"/>
      <c r="U207" s="44"/>
      <c r="V207" s="45"/>
      <c r="W207" s="45"/>
      <c r="X207" s="45"/>
      <c r="Y207" s="44"/>
      <c r="Z207" s="44"/>
      <c r="AA207" s="44"/>
      <c r="AB207" s="44"/>
      <c r="AC207" s="45"/>
      <c r="AD207" s="45"/>
      <c r="AE207" s="45"/>
      <c r="AF207" s="44"/>
      <c r="AG207" s="44"/>
      <c r="AH207" s="45"/>
      <c r="AI207" s="45"/>
      <c r="AJ207" s="44"/>
    </row>
    <row r="208" spans="1:36">
      <c r="A208" s="43"/>
      <c r="B208" s="44"/>
      <c r="C208" s="44"/>
      <c r="D208" s="149"/>
      <c r="E208" s="44"/>
      <c r="F208" s="44"/>
      <c r="G208" s="45"/>
      <c r="H208" s="157"/>
      <c r="I208" s="45"/>
      <c r="J208" s="157"/>
      <c r="K208" s="45"/>
      <c r="L208" s="47"/>
      <c r="M208" s="47"/>
      <c r="N208" s="44"/>
      <c r="O208" s="44"/>
      <c r="P208" s="47"/>
      <c r="Q208" s="44"/>
      <c r="R208" s="44"/>
      <c r="S208" s="44"/>
      <c r="T208" s="44"/>
      <c r="U208" s="44"/>
      <c r="V208" s="45"/>
      <c r="W208" s="45"/>
      <c r="X208" s="45"/>
      <c r="Y208" s="44"/>
      <c r="Z208" s="44"/>
      <c r="AA208" s="44"/>
      <c r="AB208" s="44"/>
      <c r="AC208" s="45"/>
      <c r="AD208" s="45"/>
      <c r="AE208" s="45"/>
      <c r="AF208" s="44"/>
      <c r="AG208" s="44"/>
      <c r="AH208" s="45"/>
      <c r="AI208" s="45"/>
      <c r="AJ208" s="44"/>
    </row>
    <row r="209" spans="1:36">
      <c r="A209" s="43"/>
      <c r="B209" s="44"/>
      <c r="C209" s="44"/>
      <c r="D209" s="149"/>
      <c r="E209" s="44"/>
      <c r="F209" s="44"/>
      <c r="G209" s="45"/>
      <c r="H209" s="157"/>
      <c r="I209" s="45"/>
      <c r="J209" s="157"/>
      <c r="K209" s="45"/>
      <c r="L209" s="47"/>
      <c r="M209" s="47"/>
      <c r="N209" s="44"/>
      <c r="O209" s="44"/>
      <c r="P209" s="47"/>
      <c r="Q209" s="44"/>
      <c r="R209" s="44"/>
      <c r="S209" s="44"/>
      <c r="T209" s="44"/>
      <c r="U209" s="44"/>
      <c r="V209" s="45"/>
      <c r="W209" s="45"/>
      <c r="X209" s="45"/>
      <c r="Y209" s="44"/>
      <c r="Z209" s="44"/>
      <c r="AA209" s="44"/>
      <c r="AB209" s="44"/>
      <c r="AC209" s="45"/>
      <c r="AD209" s="45"/>
      <c r="AE209" s="45"/>
      <c r="AF209" s="44"/>
      <c r="AG209" s="44"/>
      <c r="AH209" s="45"/>
      <c r="AI209" s="45"/>
      <c r="AJ209" s="44"/>
    </row>
    <row r="210" spans="1:36">
      <c r="A210" s="43"/>
      <c r="B210" s="44"/>
      <c r="C210" s="44"/>
      <c r="D210" s="149"/>
      <c r="E210" s="44"/>
      <c r="F210" s="44"/>
      <c r="G210" s="45"/>
      <c r="H210" s="157"/>
      <c r="I210" s="45"/>
      <c r="J210" s="157"/>
      <c r="K210" s="45"/>
      <c r="L210" s="47"/>
      <c r="M210" s="47"/>
      <c r="N210" s="44"/>
      <c r="O210" s="44"/>
      <c r="P210" s="47"/>
      <c r="Q210" s="44"/>
      <c r="R210" s="44"/>
      <c r="S210" s="44"/>
      <c r="T210" s="44"/>
      <c r="U210" s="44"/>
      <c r="V210" s="45"/>
      <c r="W210" s="45"/>
      <c r="X210" s="45"/>
      <c r="Y210" s="44"/>
      <c r="Z210" s="44"/>
      <c r="AA210" s="44"/>
      <c r="AB210" s="44"/>
      <c r="AC210" s="45"/>
      <c r="AD210" s="45"/>
      <c r="AE210" s="45"/>
      <c r="AF210" s="44"/>
      <c r="AG210" s="44"/>
      <c r="AH210" s="45"/>
      <c r="AI210" s="45"/>
      <c r="AJ210" s="44"/>
    </row>
    <row r="211" spans="1:36">
      <c r="A211" s="43"/>
      <c r="B211" s="44"/>
      <c r="C211" s="44"/>
      <c r="D211" s="149"/>
      <c r="E211" s="44"/>
      <c r="F211" s="44"/>
      <c r="G211" s="45"/>
      <c r="H211" s="157"/>
      <c r="I211" s="45"/>
      <c r="J211" s="157"/>
      <c r="K211" s="45"/>
      <c r="L211" s="47"/>
      <c r="M211" s="47"/>
      <c r="N211" s="44"/>
      <c r="O211" s="44"/>
      <c r="P211" s="47"/>
      <c r="Q211" s="44"/>
      <c r="R211" s="44"/>
      <c r="S211" s="44"/>
      <c r="T211" s="44"/>
      <c r="U211" s="44"/>
      <c r="V211" s="45"/>
      <c r="W211" s="45"/>
      <c r="X211" s="45"/>
      <c r="Y211" s="44"/>
      <c r="Z211" s="44"/>
      <c r="AA211" s="44"/>
      <c r="AB211" s="44"/>
      <c r="AC211" s="45"/>
      <c r="AD211" s="45"/>
      <c r="AE211" s="45"/>
      <c r="AF211" s="44"/>
      <c r="AG211" s="44"/>
      <c r="AH211" s="45"/>
      <c r="AI211" s="45"/>
      <c r="AJ211" s="44"/>
    </row>
    <row r="212" spans="1:36">
      <c r="A212" s="43"/>
      <c r="B212" s="44"/>
      <c r="C212" s="44"/>
      <c r="D212" s="149"/>
      <c r="E212" s="44"/>
      <c r="F212" s="44"/>
      <c r="G212" s="45"/>
      <c r="H212" s="157"/>
      <c r="I212" s="45"/>
      <c r="J212" s="157"/>
      <c r="K212" s="45"/>
      <c r="L212" s="47"/>
      <c r="M212" s="47"/>
      <c r="N212" s="44"/>
      <c r="O212" s="44"/>
      <c r="P212" s="47"/>
      <c r="Q212" s="44"/>
      <c r="R212" s="44"/>
      <c r="S212" s="44"/>
      <c r="T212" s="44"/>
      <c r="U212" s="44"/>
      <c r="V212" s="45"/>
      <c r="W212" s="45"/>
      <c r="X212" s="45"/>
      <c r="Y212" s="44"/>
      <c r="Z212" s="44"/>
      <c r="AA212" s="44"/>
      <c r="AB212" s="44"/>
      <c r="AC212" s="45"/>
      <c r="AD212" s="45"/>
      <c r="AE212" s="45"/>
      <c r="AF212" s="44"/>
      <c r="AG212" s="44"/>
      <c r="AH212" s="45"/>
      <c r="AI212" s="45"/>
      <c r="AJ212" s="44"/>
    </row>
    <row r="213" spans="1:36">
      <c r="A213" s="43"/>
      <c r="B213" s="44"/>
      <c r="C213" s="44"/>
      <c r="D213" s="149"/>
      <c r="E213" s="44"/>
      <c r="F213" s="44"/>
      <c r="G213" s="45"/>
      <c r="H213" s="157"/>
      <c r="I213" s="45"/>
      <c r="J213" s="157"/>
      <c r="K213" s="45"/>
      <c r="L213" s="47"/>
      <c r="M213" s="47"/>
      <c r="N213" s="44"/>
      <c r="O213" s="44"/>
      <c r="P213" s="47"/>
      <c r="Q213" s="44"/>
      <c r="R213" s="44"/>
      <c r="S213" s="44"/>
      <c r="T213" s="44"/>
      <c r="U213" s="44"/>
      <c r="V213" s="45"/>
      <c r="W213" s="45"/>
      <c r="X213" s="45"/>
      <c r="Y213" s="44"/>
      <c r="Z213" s="44"/>
      <c r="AA213" s="44"/>
      <c r="AB213" s="44"/>
      <c r="AC213" s="45"/>
      <c r="AD213" s="45"/>
      <c r="AE213" s="45"/>
      <c r="AF213" s="44"/>
      <c r="AG213" s="44"/>
      <c r="AH213" s="45"/>
      <c r="AI213" s="45"/>
      <c r="AJ213" s="44"/>
    </row>
    <row r="214" spans="1:36">
      <c r="A214" s="43"/>
      <c r="B214" s="44"/>
      <c r="C214" s="44"/>
      <c r="D214" s="149"/>
      <c r="E214" s="44"/>
      <c r="F214" s="44"/>
      <c r="G214" s="45"/>
      <c r="H214" s="157"/>
      <c r="I214" s="45"/>
      <c r="J214" s="157"/>
      <c r="K214" s="45"/>
      <c r="L214" s="47"/>
      <c r="M214" s="47"/>
      <c r="N214" s="44"/>
      <c r="O214" s="44"/>
      <c r="P214" s="47"/>
      <c r="Q214" s="44"/>
      <c r="R214" s="44"/>
      <c r="S214" s="44"/>
      <c r="T214" s="44"/>
      <c r="U214" s="44"/>
      <c r="V214" s="45"/>
      <c r="W214" s="45"/>
      <c r="X214" s="45"/>
      <c r="Y214" s="44"/>
      <c r="Z214" s="44"/>
      <c r="AA214" s="44"/>
      <c r="AB214" s="44"/>
      <c r="AC214" s="45"/>
      <c r="AD214" s="45"/>
      <c r="AE214" s="45"/>
      <c r="AF214" s="44"/>
      <c r="AG214" s="44"/>
      <c r="AH214" s="45"/>
      <c r="AI214" s="45"/>
      <c r="AJ214" s="44"/>
    </row>
    <row r="215" spans="1:36">
      <c r="A215" s="43"/>
      <c r="B215" s="44"/>
      <c r="C215" s="44"/>
      <c r="D215" s="149"/>
      <c r="E215" s="44"/>
      <c r="F215" s="44"/>
      <c r="G215" s="45"/>
      <c r="H215" s="157"/>
      <c r="I215" s="45"/>
      <c r="J215" s="157"/>
      <c r="K215" s="45"/>
      <c r="L215" s="47"/>
      <c r="M215" s="47"/>
      <c r="N215" s="44"/>
      <c r="O215" s="44"/>
      <c r="P215" s="47"/>
      <c r="Q215" s="44"/>
      <c r="R215" s="44"/>
      <c r="S215" s="44"/>
      <c r="T215" s="44"/>
      <c r="U215" s="44"/>
      <c r="V215" s="45"/>
      <c r="W215" s="45"/>
      <c r="X215" s="45"/>
      <c r="Y215" s="44"/>
      <c r="Z215" s="44"/>
      <c r="AA215" s="44"/>
      <c r="AB215" s="44"/>
      <c r="AC215" s="45"/>
      <c r="AD215" s="45"/>
      <c r="AE215" s="45"/>
      <c r="AF215" s="44"/>
      <c r="AG215" s="44"/>
      <c r="AH215" s="45"/>
      <c r="AI215" s="45"/>
      <c r="AJ215" s="44"/>
    </row>
    <row r="216" spans="1:36">
      <c r="A216" s="43"/>
      <c r="B216" s="44"/>
      <c r="C216" s="44"/>
      <c r="D216" s="149"/>
      <c r="E216" s="44"/>
      <c r="F216" s="44"/>
      <c r="G216" s="45"/>
      <c r="H216" s="157"/>
      <c r="I216" s="45"/>
      <c r="J216" s="157"/>
      <c r="K216" s="45"/>
      <c r="L216" s="47"/>
      <c r="M216" s="47"/>
      <c r="N216" s="44"/>
      <c r="O216" s="44"/>
      <c r="P216" s="47"/>
      <c r="Q216" s="44"/>
      <c r="R216" s="44"/>
      <c r="S216" s="44"/>
      <c r="T216" s="44"/>
      <c r="U216" s="44"/>
      <c r="V216" s="45"/>
      <c r="W216" s="45"/>
      <c r="X216" s="45"/>
      <c r="Y216" s="44"/>
      <c r="Z216" s="44"/>
      <c r="AA216" s="44"/>
      <c r="AB216" s="44"/>
      <c r="AC216" s="45"/>
      <c r="AD216" s="45"/>
      <c r="AE216" s="45"/>
      <c r="AF216" s="44"/>
      <c r="AG216" s="44"/>
      <c r="AH216" s="45"/>
      <c r="AI216" s="45"/>
      <c r="AJ216" s="44"/>
    </row>
    <row r="217" spans="1:36">
      <c r="A217" s="43"/>
      <c r="B217" s="44"/>
      <c r="C217" s="44"/>
      <c r="D217" s="149"/>
      <c r="E217" s="44"/>
      <c r="F217" s="44"/>
      <c r="G217" s="45"/>
      <c r="H217" s="157"/>
      <c r="I217" s="45"/>
      <c r="J217" s="157"/>
      <c r="K217" s="45"/>
      <c r="L217" s="47"/>
      <c r="M217" s="47"/>
      <c r="N217" s="44"/>
      <c r="O217" s="44"/>
      <c r="P217" s="47"/>
      <c r="Q217" s="44"/>
      <c r="R217" s="44"/>
      <c r="S217" s="44"/>
      <c r="T217" s="44"/>
      <c r="U217" s="44"/>
      <c r="V217" s="45"/>
      <c r="W217" s="45"/>
      <c r="X217" s="45"/>
      <c r="Y217" s="44"/>
      <c r="Z217" s="44"/>
      <c r="AA217" s="44"/>
      <c r="AB217" s="44"/>
      <c r="AC217" s="45"/>
      <c r="AD217" s="45"/>
      <c r="AE217" s="45"/>
      <c r="AF217" s="44"/>
      <c r="AG217" s="44"/>
      <c r="AH217" s="45"/>
      <c r="AI217" s="45"/>
      <c r="AJ217" s="44"/>
    </row>
    <row r="218" spans="1:36">
      <c r="A218" s="43"/>
      <c r="B218" s="44"/>
      <c r="C218" s="44"/>
      <c r="D218" s="149"/>
      <c r="E218" s="44"/>
      <c r="F218" s="44"/>
      <c r="G218" s="45"/>
      <c r="H218" s="157"/>
      <c r="I218" s="45"/>
      <c r="J218" s="157"/>
      <c r="K218" s="45"/>
      <c r="L218" s="47"/>
      <c r="M218" s="47"/>
      <c r="N218" s="44"/>
      <c r="O218" s="44"/>
      <c r="P218" s="47"/>
      <c r="Q218" s="44"/>
      <c r="R218" s="44"/>
      <c r="S218" s="44"/>
      <c r="T218" s="44"/>
      <c r="U218" s="44"/>
      <c r="V218" s="45"/>
      <c r="W218" s="45"/>
      <c r="X218" s="45"/>
      <c r="Y218" s="44"/>
      <c r="Z218" s="44"/>
      <c r="AA218" s="44"/>
      <c r="AB218" s="44"/>
      <c r="AC218" s="45"/>
      <c r="AD218" s="45"/>
      <c r="AE218" s="45"/>
      <c r="AF218" s="44"/>
      <c r="AG218" s="44"/>
      <c r="AH218" s="45"/>
      <c r="AI218" s="45"/>
      <c r="AJ218" s="44"/>
    </row>
    <row r="219" spans="1:36">
      <c r="A219" s="43"/>
      <c r="B219" s="44"/>
      <c r="C219" s="44"/>
      <c r="D219" s="149"/>
      <c r="E219" s="44"/>
      <c r="F219" s="44"/>
      <c r="G219" s="45"/>
      <c r="H219" s="157"/>
      <c r="I219" s="45"/>
      <c r="J219" s="157"/>
      <c r="K219" s="45"/>
      <c r="L219" s="47"/>
      <c r="M219" s="47"/>
      <c r="N219" s="44"/>
      <c r="O219" s="44"/>
      <c r="P219" s="47"/>
      <c r="Q219" s="44"/>
      <c r="R219" s="44"/>
      <c r="S219" s="44"/>
      <c r="T219" s="44"/>
      <c r="U219" s="44"/>
      <c r="V219" s="45"/>
      <c r="W219" s="45"/>
      <c r="X219" s="45"/>
      <c r="Y219" s="44"/>
      <c r="Z219" s="44"/>
      <c r="AA219" s="44"/>
      <c r="AB219" s="44"/>
      <c r="AC219" s="45"/>
      <c r="AD219" s="45"/>
      <c r="AE219" s="45"/>
      <c r="AF219" s="44"/>
      <c r="AG219" s="44"/>
      <c r="AH219" s="45"/>
      <c r="AI219" s="45"/>
      <c r="AJ219" s="44"/>
    </row>
    <row r="220" spans="1:36">
      <c r="A220" s="43"/>
      <c r="B220" s="44"/>
      <c r="C220" s="44"/>
      <c r="D220" s="149"/>
      <c r="E220" s="44"/>
      <c r="F220" s="44"/>
      <c r="G220" s="45"/>
      <c r="H220" s="157"/>
      <c r="I220" s="45"/>
      <c r="J220" s="157"/>
      <c r="K220" s="45"/>
      <c r="L220" s="47"/>
      <c r="M220" s="47"/>
      <c r="N220" s="44"/>
      <c r="O220" s="44"/>
      <c r="P220" s="47"/>
      <c r="Q220" s="44"/>
      <c r="R220" s="44"/>
      <c r="S220" s="44"/>
      <c r="T220" s="44"/>
      <c r="U220" s="44"/>
      <c r="V220" s="45"/>
      <c r="W220" s="45"/>
      <c r="X220" s="45"/>
      <c r="Y220" s="44"/>
      <c r="Z220" s="44"/>
      <c r="AA220" s="44"/>
      <c r="AB220" s="44"/>
      <c r="AC220" s="45"/>
      <c r="AD220" s="45"/>
      <c r="AE220" s="45"/>
      <c r="AF220" s="44"/>
      <c r="AG220" s="44"/>
      <c r="AH220" s="45"/>
      <c r="AI220" s="45"/>
      <c r="AJ220" s="44"/>
    </row>
    <row r="221" spans="1:36">
      <c r="A221" s="43"/>
      <c r="B221" s="44"/>
      <c r="C221" s="44"/>
      <c r="D221" s="149"/>
      <c r="E221" s="44"/>
      <c r="F221" s="44"/>
      <c r="G221" s="45"/>
      <c r="H221" s="157"/>
      <c r="I221" s="45"/>
      <c r="J221" s="157"/>
      <c r="K221" s="45"/>
      <c r="L221" s="47"/>
      <c r="M221" s="47"/>
      <c r="N221" s="44"/>
      <c r="O221" s="44"/>
      <c r="P221" s="47"/>
      <c r="Q221" s="44"/>
      <c r="R221" s="44"/>
      <c r="S221" s="44"/>
      <c r="T221" s="44"/>
      <c r="U221" s="44"/>
      <c r="V221" s="45"/>
      <c r="W221" s="45"/>
      <c r="X221" s="45"/>
      <c r="Y221" s="44"/>
      <c r="Z221" s="44"/>
      <c r="AA221" s="44"/>
      <c r="AB221" s="44"/>
      <c r="AC221" s="45"/>
      <c r="AD221" s="45"/>
      <c r="AE221" s="45"/>
      <c r="AF221" s="44"/>
      <c r="AG221" s="44"/>
      <c r="AH221" s="45"/>
      <c r="AI221" s="45"/>
      <c r="AJ221" s="44"/>
    </row>
    <row r="222" spans="1:36">
      <c r="A222" s="43"/>
      <c r="B222" s="44"/>
      <c r="C222" s="44"/>
      <c r="D222" s="149"/>
      <c r="E222" s="44"/>
      <c r="F222" s="44"/>
      <c r="G222" s="45"/>
      <c r="H222" s="157"/>
      <c r="I222" s="45"/>
      <c r="J222" s="157"/>
      <c r="K222" s="45"/>
      <c r="L222" s="47"/>
      <c r="M222" s="47"/>
      <c r="N222" s="44"/>
      <c r="O222" s="44"/>
      <c r="P222" s="47"/>
      <c r="Q222" s="44"/>
      <c r="R222" s="44"/>
      <c r="S222" s="44"/>
      <c r="T222" s="44"/>
      <c r="U222" s="44"/>
      <c r="V222" s="45"/>
      <c r="W222" s="45"/>
      <c r="X222" s="45"/>
      <c r="Y222" s="44"/>
      <c r="Z222" s="44"/>
      <c r="AA222" s="44"/>
      <c r="AB222" s="44"/>
      <c r="AC222" s="45"/>
      <c r="AD222" s="45"/>
      <c r="AE222" s="45"/>
      <c r="AF222" s="44"/>
      <c r="AG222" s="44"/>
      <c r="AH222" s="45"/>
      <c r="AI222" s="45"/>
      <c r="AJ222" s="44"/>
    </row>
    <row r="223" spans="1:36">
      <c r="A223" s="43"/>
      <c r="B223" s="44"/>
      <c r="C223" s="44"/>
      <c r="D223" s="149"/>
      <c r="E223" s="44"/>
      <c r="F223" s="44"/>
      <c r="G223" s="45"/>
      <c r="H223" s="157"/>
      <c r="I223" s="45"/>
      <c r="J223" s="157"/>
      <c r="K223" s="45"/>
      <c r="L223" s="47"/>
      <c r="M223" s="47"/>
      <c r="N223" s="44"/>
      <c r="O223" s="44"/>
      <c r="P223" s="47"/>
      <c r="Q223" s="44"/>
      <c r="R223" s="44"/>
      <c r="S223" s="44"/>
      <c r="T223" s="44"/>
      <c r="U223" s="44"/>
      <c r="V223" s="45"/>
      <c r="W223" s="45"/>
      <c r="X223" s="45"/>
      <c r="Y223" s="44"/>
      <c r="Z223" s="44"/>
      <c r="AA223" s="44"/>
      <c r="AB223" s="44"/>
      <c r="AC223" s="45"/>
      <c r="AD223" s="45"/>
      <c r="AE223" s="45"/>
      <c r="AF223" s="44"/>
      <c r="AG223" s="44"/>
      <c r="AH223" s="45"/>
      <c r="AI223" s="45"/>
      <c r="AJ223" s="44"/>
    </row>
    <row r="224" spans="1:36">
      <c r="A224" s="43"/>
      <c r="B224" s="44"/>
      <c r="C224" s="44"/>
      <c r="D224" s="149"/>
      <c r="E224" s="44"/>
      <c r="F224" s="44"/>
      <c r="G224" s="45"/>
      <c r="H224" s="157"/>
      <c r="I224" s="45"/>
      <c r="J224" s="157"/>
      <c r="K224" s="45"/>
      <c r="L224" s="47"/>
      <c r="M224" s="47"/>
      <c r="N224" s="44"/>
      <c r="O224" s="44"/>
      <c r="P224" s="47"/>
      <c r="Q224" s="44"/>
      <c r="R224" s="44"/>
      <c r="S224" s="44"/>
      <c r="T224" s="44"/>
      <c r="U224" s="44"/>
      <c r="V224" s="45"/>
      <c r="W224" s="45"/>
      <c r="X224" s="45"/>
      <c r="Y224" s="44"/>
      <c r="Z224" s="44"/>
      <c r="AA224" s="44"/>
      <c r="AB224" s="44"/>
      <c r="AC224" s="45"/>
      <c r="AD224" s="45"/>
      <c r="AE224" s="45"/>
      <c r="AF224" s="44"/>
      <c r="AG224" s="44"/>
      <c r="AH224" s="45"/>
      <c r="AI224" s="45"/>
      <c r="AJ224" s="44"/>
    </row>
    <row r="225" spans="1:36">
      <c r="A225" s="43"/>
      <c r="B225" s="44"/>
      <c r="C225" s="44"/>
      <c r="D225" s="149"/>
      <c r="E225" s="44"/>
      <c r="F225" s="44"/>
      <c r="G225" s="45"/>
      <c r="H225" s="157"/>
      <c r="I225" s="45"/>
      <c r="J225" s="157"/>
      <c r="K225" s="45"/>
      <c r="L225" s="47"/>
      <c r="M225" s="47"/>
      <c r="N225" s="44"/>
      <c r="O225" s="44"/>
      <c r="P225" s="47"/>
      <c r="Q225" s="44"/>
      <c r="R225" s="44"/>
      <c r="S225" s="44"/>
      <c r="T225" s="44"/>
      <c r="U225" s="44"/>
      <c r="V225" s="45"/>
      <c r="W225" s="45"/>
      <c r="X225" s="45"/>
      <c r="Y225" s="44"/>
      <c r="Z225" s="44"/>
      <c r="AA225" s="44"/>
      <c r="AB225" s="44"/>
      <c r="AC225" s="45"/>
      <c r="AD225" s="45"/>
      <c r="AE225" s="45"/>
      <c r="AF225" s="44"/>
      <c r="AG225" s="44"/>
      <c r="AH225" s="45"/>
      <c r="AI225" s="45"/>
      <c r="AJ225" s="44"/>
    </row>
    <row r="226" spans="1:36">
      <c r="A226" s="43"/>
      <c r="B226" s="44"/>
      <c r="C226" s="44"/>
      <c r="D226" s="149"/>
      <c r="E226" s="44"/>
      <c r="F226" s="44"/>
      <c r="G226" s="45"/>
      <c r="H226" s="157"/>
      <c r="I226" s="45"/>
      <c r="J226" s="157"/>
      <c r="K226" s="45"/>
      <c r="L226" s="47"/>
      <c r="M226" s="47"/>
      <c r="N226" s="44"/>
      <c r="O226" s="44"/>
      <c r="P226" s="47"/>
      <c r="Q226" s="44"/>
      <c r="R226" s="44"/>
      <c r="S226" s="44"/>
      <c r="T226" s="44"/>
      <c r="U226" s="44"/>
      <c r="V226" s="45"/>
      <c r="W226" s="45"/>
      <c r="X226" s="45"/>
      <c r="Y226" s="44"/>
      <c r="Z226" s="44"/>
      <c r="AA226" s="44"/>
      <c r="AB226" s="44"/>
      <c r="AC226" s="45"/>
      <c r="AD226" s="45"/>
      <c r="AE226" s="45"/>
      <c r="AF226" s="44"/>
      <c r="AG226" s="44"/>
      <c r="AH226" s="45"/>
      <c r="AI226" s="45"/>
      <c r="AJ226" s="44"/>
    </row>
    <row r="227" spans="1:36">
      <c r="A227" s="43"/>
      <c r="B227" s="44"/>
      <c r="C227" s="44"/>
      <c r="D227" s="149"/>
      <c r="E227" s="44"/>
      <c r="F227" s="44"/>
      <c r="G227" s="45"/>
      <c r="H227" s="157"/>
      <c r="I227" s="45"/>
      <c r="J227" s="157"/>
      <c r="K227" s="45"/>
      <c r="L227" s="47"/>
      <c r="M227" s="47"/>
      <c r="N227" s="44"/>
      <c r="O227" s="44"/>
      <c r="P227" s="47"/>
      <c r="Q227" s="44"/>
      <c r="R227" s="44"/>
      <c r="S227" s="44"/>
      <c r="T227" s="44"/>
      <c r="U227" s="44"/>
      <c r="V227" s="45"/>
      <c r="W227" s="45"/>
      <c r="X227" s="45"/>
      <c r="Y227" s="44"/>
      <c r="Z227" s="44"/>
      <c r="AA227" s="44"/>
      <c r="AB227" s="44"/>
      <c r="AC227" s="45"/>
      <c r="AD227" s="45"/>
      <c r="AE227" s="45"/>
      <c r="AF227" s="44"/>
      <c r="AG227" s="44"/>
      <c r="AH227" s="45"/>
      <c r="AI227" s="45"/>
      <c r="AJ227" s="44"/>
    </row>
    <row r="228" spans="1:36">
      <c r="A228" s="43"/>
      <c r="B228" s="44"/>
      <c r="C228" s="44"/>
      <c r="D228" s="149"/>
      <c r="E228" s="44"/>
      <c r="F228" s="44"/>
      <c r="G228" s="45"/>
      <c r="H228" s="157"/>
      <c r="I228" s="45"/>
      <c r="J228" s="157"/>
      <c r="K228" s="45"/>
      <c r="L228" s="47"/>
      <c r="M228" s="47"/>
      <c r="N228" s="44"/>
      <c r="O228" s="44"/>
      <c r="P228" s="47"/>
      <c r="Q228" s="44"/>
      <c r="R228" s="44"/>
      <c r="S228" s="44"/>
      <c r="T228" s="44"/>
      <c r="U228" s="44"/>
      <c r="V228" s="45"/>
      <c r="W228" s="45"/>
      <c r="X228" s="45"/>
      <c r="Y228" s="44"/>
      <c r="Z228" s="44"/>
      <c r="AA228" s="44"/>
      <c r="AB228" s="44"/>
      <c r="AC228" s="45"/>
      <c r="AD228" s="45"/>
      <c r="AE228" s="45"/>
      <c r="AF228" s="44"/>
      <c r="AG228" s="44"/>
      <c r="AH228" s="45"/>
      <c r="AI228" s="45"/>
      <c r="AJ228" s="44"/>
    </row>
    <row r="229" spans="1:36">
      <c r="A229" s="43"/>
      <c r="B229" s="44"/>
      <c r="C229" s="44"/>
      <c r="D229" s="149"/>
      <c r="E229" s="44"/>
      <c r="F229" s="44"/>
      <c r="G229" s="45"/>
      <c r="H229" s="157"/>
      <c r="I229" s="45"/>
      <c r="J229" s="157"/>
      <c r="K229" s="45"/>
      <c r="L229" s="47"/>
      <c r="M229" s="47"/>
      <c r="N229" s="44"/>
      <c r="O229" s="44"/>
      <c r="P229" s="47"/>
      <c r="Q229" s="44"/>
      <c r="R229" s="44"/>
      <c r="S229" s="44"/>
      <c r="T229" s="44"/>
      <c r="U229" s="44"/>
      <c r="V229" s="45"/>
      <c r="W229" s="45"/>
      <c r="X229" s="45"/>
      <c r="Y229" s="44"/>
      <c r="Z229" s="44"/>
      <c r="AA229" s="44"/>
      <c r="AB229" s="44"/>
      <c r="AC229" s="45"/>
      <c r="AD229" s="45"/>
      <c r="AE229" s="45"/>
      <c r="AF229" s="44"/>
      <c r="AG229" s="44"/>
      <c r="AH229" s="45"/>
      <c r="AI229" s="45"/>
      <c r="AJ229" s="44"/>
    </row>
    <row r="230" spans="1:36">
      <c r="A230" s="43"/>
      <c r="B230" s="44"/>
      <c r="C230" s="44"/>
      <c r="D230" s="149"/>
      <c r="E230" s="44"/>
      <c r="F230" s="44"/>
      <c r="G230" s="45"/>
      <c r="H230" s="157"/>
      <c r="I230" s="45"/>
      <c r="J230" s="157"/>
      <c r="K230" s="45"/>
      <c r="L230" s="47"/>
      <c r="M230" s="47"/>
      <c r="N230" s="44"/>
      <c r="O230" s="44"/>
      <c r="P230" s="47"/>
      <c r="Q230" s="44"/>
      <c r="R230" s="44"/>
      <c r="S230" s="44"/>
      <c r="T230" s="44"/>
      <c r="U230" s="44"/>
      <c r="V230" s="45"/>
      <c r="W230" s="45"/>
      <c r="X230" s="45"/>
      <c r="Y230" s="44"/>
      <c r="Z230" s="44"/>
      <c r="AA230" s="44"/>
      <c r="AB230" s="44"/>
      <c r="AC230" s="45"/>
      <c r="AD230" s="45"/>
      <c r="AE230" s="45"/>
      <c r="AF230" s="44"/>
      <c r="AG230" s="44"/>
      <c r="AH230" s="45"/>
      <c r="AI230" s="45"/>
      <c r="AJ230" s="44"/>
    </row>
    <row r="231" spans="1:36">
      <c r="A231" s="43"/>
      <c r="B231" s="44"/>
      <c r="C231" s="44"/>
      <c r="D231" s="149"/>
      <c r="E231" s="44"/>
      <c r="F231" s="44"/>
      <c r="G231" s="45"/>
      <c r="H231" s="157"/>
      <c r="I231" s="45"/>
      <c r="J231" s="157"/>
      <c r="K231" s="45"/>
      <c r="L231" s="47"/>
      <c r="M231" s="47"/>
      <c r="N231" s="44"/>
      <c r="O231" s="44"/>
      <c r="P231" s="47"/>
      <c r="Q231" s="44"/>
      <c r="R231" s="44"/>
      <c r="S231" s="44"/>
      <c r="T231" s="44"/>
      <c r="U231" s="44"/>
      <c r="V231" s="45"/>
      <c r="W231" s="45"/>
      <c r="X231" s="45"/>
      <c r="Y231" s="44"/>
      <c r="Z231" s="44"/>
      <c r="AA231" s="44"/>
      <c r="AB231" s="44"/>
      <c r="AC231" s="45"/>
      <c r="AD231" s="45"/>
      <c r="AE231" s="45"/>
      <c r="AF231" s="44"/>
      <c r="AG231" s="44"/>
      <c r="AH231" s="45"/>
      <c r="AI231" s="45"/>
      <c r="AJ231" s="44"/>
    </row>
    <row r="232" spans="1:36">
      <c r="A232" s="43"/>
      <c r="B232" s="44"/>
      <c r="C232" s="44"/>
      <c r="D232" s="149"/>
      <c r="E232" s="44"/>
      <c r="F232" s="44"/>
      <c r="G232" s="45"/>
      <c r="H232" s="157"/>
      <c r="I232" s="45"/>
      <c r="J232" s="157"/>
      <c r="K232" s="45"/>
      <c r="L232" s="47"/>
      <c r="M232" s="47"/>
      <c r="N232" s="44"/>
      <c r="O232" s="44"/>
      <c r="P232" s="47"/>
      <c r="Q232" s="44"/>
      <c r="R232" s="44"/>
      <c r="S232" s="44"/>
      <c r="T232" s="44"/>
      <c r="U232" s="44"/>
      <c r="V232" s="45"/>
      <c r="W232" s="45"/>
      <c r="X232" s="45"/>
      <c r="Y232" s="44"/>
      <c r="Z232" s="44"/>
      <c r="AA232" s="44"/>
      <c r="AB232" s="44"/>
      <c r="AC232" s="45"/>
      <c r="AD232" s="45"/>
      <c r="AE232" s="45"/>
      <c r="AF232" s="44"/>
      <c r="AG232" s="44"/>
      <c r="AH232" s="45"/>
      <c r="AI232" s="45"/>
      <c r="AJ232" s="44"/>
    </row>
    <row r="233" spans="1:36">
      <c r="A233" s="43"/>
      <c r="B233" s="44"/>
      <c r="C233" s="44"/>
      <c r="D233" s="149"/>
      <c r="E233" s="44"/>
      <c r="F233" s="44"/>
      <c r="G233" s="45"/>
      <c r="H233" s="157"/>
      <c r="I233" s="45"/>
      <c r="J233" s="157"/>
      <c r="K233" s="45"/>
      <c r="L233" s="47"/>
      <c r="M233" s="47"/>
      <c r="N233" s="44"/>
      <c r="O233" s="44"/>
      <c r="P233" s="47"/>
      <c r="Q233" s="44"/>
      <c r="R233" s="44"/>
      <c r="S233" s="44"/>
      <c r="T233" s="44"/>
      <c r="U233" s="44"/>
      <c r="V233" s="45"/>
      <c r="W233" s="45"/>
      <c r="X233" s="45"/>
      <c r="Y233" s="44"/>
      <c r="Z233" s="44"/>
      <c r="AA233" s="44"/>
      <c r="AB233" s="44"/>
      <c r="AC233" s="45"/>
      <c r="AD233" s="45"/>
      <c r="AE233" s="45"/>
      <c r="AF233" s="44"/>
      <c r="AG233" s="44"/>
      <c r="AH233" s="45"/>
      <c r="AI233" s="45"/>
      <c r="AJ233" s="44"/>
    </row>
    <row r="234" spans="1:36">
      <c r="A234" s="43"/>
      <c r="B234" s="44"/>
      <c r="C234" s="44"/>
      <c r="D234" s="149"/>
      <c r="E234" s="44"/>
      <c r="F234" s="44"/>
      <c r="G234" s="45"/>
      <c r="H234" s="157"/>
      <c r="I234" s="45"/>
      <c r="J234" s="157"/>
      <c r="K234" s="45"/>
      <c r="L234" s="47"/>
      <c r="M234" s="47"/>
      <c r="N234" s="44"/>
      <c r="O234" s="44"/>
      <c r="P234" s="47"/>
      <c r="Q234" s="44"/>
      <c r="R234" s="44"/>
      <c r="S234" s="44"/>
      <c r="T234" s="44"/>
      <c r="U234" s="44"/>
      <c r="V234" s="45"/>
      <c r="W234" s="45"/>
      <c r="X234" s="45"/>
      <c r="Y234" s="44"/>
      <c r="Z234" s="44"/>
      <c r="AA234" s="44"/>
      <c r="AB234" s="44"/>
      <c r="AC234" s="45"/>
      <c r="AD234" s="45"/>
      <c r="AE234" s="45"/>
      <c r="AF234" s="44"/>
      <c r="AG234" s="44"/>
      <c r="AH234" s="45"/>
      <c r="AI234" s="45"/>
      <c r="AJ234" s="44"/>
    </row>
    <row r="235" spans="1:36">
      <c r="A235" s="43"/>
      <c r="B235" s="44"/>
      <c r="C235" s="44"/>
      <c r="D235" s="149"/>
      <c r="E235" s="44"/>
      <c r="F235" s="44"/>
      <c r="G235" s="45"/>
      <c r="H235" s="157"/>
      <c r="I235" s="45"/>
      <c r="J235" s="157"/>
      <c r="K235" s="45"/>
      <c r="L235" s="47"/>
      <c r="M235" s="47"/>
      <c r="N235" s="44"/>
      <c r="O235" s="44"/>
      <c r="P235" s="47"/>
      <c r="Q235" s="44"/>
      <c r="R235" s="44"/>
      <c r="S235" s="44"/>
      <c r="T235" s="44"/>
      <c r="U235" s="44"/>
      <c r="V235" s="45"/>
      <c r="W235" s="45"/>
      <c r="X235" s="45"/>
      <c r="Y235" s="44"/>
      <c r="Z235" s="44"/>
      <c r="AA235" s="44"/>
      <c r="AB235" s="44"/>
      <c r="AC235" s="45"/>
      <c r="AD235" s="45"/>
      <c r="AE235" s="45"/>
      <c r="AF235" s="44"/>
      <c r="AG235" s="44"/>
      <c r="AH235" s="45"/>
      <c r="AI235" s="45"/>
      <c r="AJ235" s="44"/>
    </row>
    <row r="236" spans="1:36">
      <c r="A236" s="43"/>
      <c r="B236" s="44"/>
      <c r="C236" s="44"/>
      <c r="D236" s="149"/>
      <c r="E236" s="44"/>
      <c r="F236" s="44"/>
      <c r="G236" s="45"/>
      <c r="H236" s="157"/>
      <c r="I236" s="45"/>
      <c r="J236" s="157"/>
      <c r="K236" s="45"/>
      <c r="L236" s="47"/>
      <c r="M236" s="47"/>
      <c r="N236" s="44"/>
      <c r="O236" s="44"/>
      <c r="P236" s="47"/>
      <c r="Q236" s="44"/>
      <c r="R236" s="44"/>
      <c r="S236" s="44"/>
      <c r="T236" s="44"/>
      <c r="U236" s="44"/>
      <c r="V236" s="45"/>
      <c r="W236" s="45"/>
      <c r="X236" s="45"/>
      <c r="Y236" s="44"/>
      <c r="Z236" s="44"/>
      <c r="AA236" s="44"/>
      <c r="AB236" s="44"/>
      <c r="AC236" s="45"/>
      <c r="AD236" s="45"/>
      <c r="AE236" s="45"/>
      <c r="AF236" s="44"/>
      <c r="AG236" s="44"/>
      <c r="AH236" s="45"/>
      <c r="AI236" s="45"/>
      <c r="AJ236" s="44"/>
    </row>
    <row r="237" spans="1:36">
      <c r="A237" s="43"/>
      <c r="B237" s="44"/>
      <c r="C237" s="44"/>
      <c r="D237" s="149"/>
      <c r="E237" s="44"/>
      <c r="F237" s="44"/>
      <c r="G237" s="45"/>
      <c r="H237" s="157"/>
      <c r="I237" s="45"/>
      <c r="J237" s="157"/>
      <c r="K237" s="45"/>
      <c r="L237" s="47"/>
      <c r="M237" s="47"/>
      <c r="N237" s="44"/>
      <c r="O237" s="44"/>
      <c r="P237" s="47"/>
      <c r="Q237" s="44"/>
      <c r="R237" s="44"/>
      <c r="S237" s="44"/>
      <c r="T237" s="44"/>
      <c r="U237" s="44"/>
      <c r="V237" s="45"/>
      <c r="W237" s="45"/>
      <c r="X237" s="45"/>
      <c r="Y237" s="44"/>
      <c r="Z237" s="44"/>
      <c r="AA237" s="44"/>
      <c r="AB237" s="44"/>
      <c r="AC237" s="45"/>
      <c r="AD237" s="45"/>
      <c r="AE237" s="45"/>
      <c r="AF237" s="44"/>
      <c r="AG237" s="44"/>
      <c r="AH237" s="45"/>
      <c r="AI237" s="45"/>
      <c r="AJ237" s="44"/>
    </row>
    <row r="238" spans="1:36">
      <c r="A238" s="43"/>
      <c r="B238" s="44"/>
      <c r="C238" s="44"/>
      <c r="D238" s="149"/>
      <c r="E238" s="44"/>
      <c r="F238" s="44"/>
      <c r="G238" s="45"/>
      <c r="H238" s="157"/>
      <c r="I238" s="45"/>
      <c r="J238" s="157"/>
      <c r="K238" s="45"/>
      <c r="L238" s="47"/>
      <c r="M238" s="47"/>
      <c r="N238" s="44"/>
      <c r="O238" s="44"/>
      <c r="P238" s="47"/>
      <c r="Q238" s="44"/>
      <c r="R238" s="44"/>
      <c r="S238" s="44"/>
      <c r="T238" s="44"/>
      <c r="U238" s="44"/>
      <c r="V238" s="45"/>
      <c r="W238" s="45"/>
      <c r="X238" s="45"/>
      <c r="Y238" s="44"/>
      <c r="Z238" s="44"/>
      <c r="AA238" s="44"/>
      <c r="AB238" s="44"/>
      <c r="AC238" s="45"/>
      <c r="AD238" s="45"/>
      <c r="AE238" s="45"/>
      <c r="AF238" s="44"/>
      <c r="AG238" s="44"/>
      <c r="AH238" s="45"/>
      <c r="AI238" s="45"/>
      <c r="AJ238" s="44"/>
    </row>
    <row r="239" spans="1:36">
      <c r="A239" s="43"/>
      <c r="B239" s="44"/>
      <c r="C239" s="44"/>
      <c r="D239" s="149"/>
      <c r="E239" s="44"/>
      <c r="F239" s="44"/>
      <c r="G239" s="45"/>
      <c r="H239" s="157"/>
      <c r="I239" s="45"/>
      <c r="J239" s="157"/>
      <c r="K239" s="45"/>
      <c r="L239" s="47"/>
      <c r="M239" s="47"/>
      <c r="N239" s="44"/>
      <c r="O239" s="44"/>
      <c r="P239" s="47"/>
      <c r="Q239" s="44"/>
      <c r="R239" s="44"/>
      <c r="S239" s="44"/>
      <c r="T239" s="44"/>
      <c r="U239" s="44"/>
      <c r="V239" s="45"/>
      <c r="W239" s="45"/>
      <c r="X239" s="45"/>
      <c r="Y239" s="44"/>
      <c r="Z239" s="44"/>
      <c r="AA239" s="44"/>
      <c r="AB239" s="44"/>
      <c r="AC239" s="45"/>
      <c r="AD239" s="45"/>
      <c r="AE239" s="45"/>
      <c r="AF239" s="44"/>
      <c r="AG239" s="44"/>
      <c r="AH239" s="45"/>
      <c r="AI239" s="45"/>
      <c r="AJ239" s="44"/>
    </row>
    <row r="240" spans="1:36">
      <c r="A240" s="43"/>
      <c r="B240" s="44"/>
      <c r="C240" s="44"/>
      <c r="D240" s="149"/>
      <c r="E240" s="44"/>
      <c r="F240" s="44"/>
      <c r="G240" s="45"/>
      <c r="H240" s="157"/>
      <c r="I240" s="45"/>
      <c r="J240" s="157"/>
      <c r="K240" s="45"/>
      <c r="L240" s="47"/>
      <c r="M240" s="47"/>
      <c r="N240" s="44"/>
      <c r="O240" s="44"/>
      <c r="P240" s="47"/>
      <c r="Q240" s="44"/>
      <c r="R240" s="44"/>
      <c r="S240" s="44"/>
      <c r="T240" s="44"/>
      <c r="U240" s="44"/>
      <c r="V240" s="45"/>
      <c r="W240" s="45"/>
      <c r="X240" s="45"/>
      <c r="Y240" s="44"/>
      <c r="Z240" s="44"/>
      <c r="AA240" s="44"/>
      <c r="AB240" s="44"/>
      <c r="AC240" s="45"/>
      <c r="AD240" s="45"/>
      <c r="AE240" s="45"/>
      <c r="AF240" s="44"/>
      <c r="AG240" s="44"/>
      <c r="AH240" s="45"/>
      <c r="AI240" s="45"/>
      <c r="AJ240" s="44"/>
    </row>
    <row r="241" spans="1:36">
      <c r="A241" s="43"/>
      <c r="B241" s="44"/>
      <c r="C241" s="44"/>
      <c r="D241" s="149"/>
      <c r="E241" s="44"/>
      <c r="F241" s="44"/>
      <c r="G241" s="45"/>
      <c r="H241" s="157"/>
      <c r="I241" s="45"/>
      <c r="J241" s="157"/>
      <c r="K241" s="45"/>
      <c r="L241" s="47"/>
      <c r="M241" s="47"/>
      <c r="N241" s="44"/>
      <c r="O241" s="44"/>
      <c r="P241" s="47"/>
      <c r="Q241" s="44"/>
      <c r="R241" s="44"/>
      <c r="S241" s="44"/>
      <c r="T241" s="44"/>
      <c r="U241" s="44"/>
      <c r="V241" s="45"/>
      <c r="W241" s="45"/>
      <c r="X241" s="45"/>
      <c r="Y241" s="44"/>
      <c r="Z241" s="44"/>
      <c r="AA241" s="44"/>
      <c r="AB241" s="44"/>
      <c r="AC241" s="45"/>
      <c r="AD241" s="45"/>
      <c r="AE241" s="45"/>
      <c r="AF241" s="44"/>
      <c r="AG241" s="44"/>
      <c r="AH241" s="45"/>
      <c r="AI241" s="45"/>
      <c r="AJ241" s="44"/>
    </row>
    <row r="242" spans="1:36">
      <c r="A242" s="43"/>
      <c r="B242" s="44"/>
      <c r="C242" s="44"/>
      <c r="D242" s="149"/>
      <c r="E242" s="44"/>
      <c r="F242" s="44"/>
      <c r="G242" s="45"/>
      <c r="H242" s="157"/>
      <c r="I242" s="45"/>
      <c r="J242" s="157"/>
      <c r="K242" s="45"/>
      <c r="L242" s="47"/>
      <c r="M242" s="47"/>
      <c r="N242" s="44"/>
      <c r="O242" s="44"/>
      <c r="P242" s="47"/>
      <c r="Q242" s="44"/>
      <c r="R242" s="44"/>
      <c r="S242" s="44"/>
      <c r="T242" s="44"/>
      <c r="U242" s="44"/>
      <c r="V242" s="45"/>
      <c r="W242" s="45"/>
      <c r="X242" s="45"/>
      <c r="Y242" s="44"/>
      <c r="Z242" s="44"/>
      <c r="AA242" s="44"/>
      <c r="AB242" s="44"/>
      <c r="AC242" s="45"/>
      <c r="AD242" s="45"/>
      <c r="AE242" s="45"/>
      <c r="AF242" s="44"/>
      <c r="AG242" s="44"/>
      <c r="AH242" s="45"/>
      <c r="AI242" s="45"/>
      <c r="AJ242" s="44"/>
    </row>
    <row r="243" spans="1:36">
      <c r="A243" s="43"/>
      <c r="B243" s="44"/>
      <c r="C243" s="44"/>
      <c r="D243" s="149"/>
      <c r="E243" s="44"/>
      <c r="F243" s="44"/>
      <c r="G243" s="45"/>
      <c r="H243" s="157"/>
      <c r="I243" s="45"/>
      <c r="J243" s="157"/>
      <c r="K243" s="45"/>
      <c r="L243" s="47"/>
      <c r="M243" s="47"/>
      <c r="N243" s="44"/>
      <c r="O243" s="44"/>
      <c r="P243" s="47"/>
      <c r="Q243" s="44"/>
      <c r="R243" s="44"/>
      <c r="S243" s="44"/>
      <c r="T243" s="44"/>
      <c r="U243" s="44"/>
      <c r="V243" s="45"/>
      <c r="W243" s="45"/>
      <c r="X243" s="45"/>
      <c r="Y243" s="44"/>
      <c r="Z243" s="44"/>
      <c r="AA243" s="44"/>
      <c r="AB243" s="44"/>
      <c r="AC243" s="45"/>
      <c r="AD243" s="45"/>
      <c r="AE243" s="45"/>
      <c r="AF243" s="44"/>
      <c r="AG243" s="44"/>
      <c r="AH243" s="45"/>
      <c r="AI243" s="45"/>
      <c r="AJ243" s="44"/>
    </row>
    <row r="244" spans="1:36">
      <c r="A244" s="43"/>
      <c r="B244" s="44"/>
      <c r="C244" s="44"/>
      <c r="D244" s="149"/>
      <c r="E244" s="44"/>
      <c r="F244" s="44"/>
      <c r="G244" s="45"/>
      <c r="H244" s="157"/>
      <c r="I244" s="45"/>
      <c r="J244" s="157"/>
      <c r="K244" s="45"/>
      <c r="L244" s="47"/>
      <c r="M244" s="47"/>
      <c r="N244" s="44"/>
      <c r="O244" s="44"/>
      <c r="P244" s="47"/>
      <c r="Q244" s="44"/>
      <c r="R244" s="44"/>
      <c r="S244" s="44"/>
      <c r="T244" s="44"/>
      <c r="U244" s="44"/>
      <c r="V244" s="45"/>
      <c r="W244" s="45"/>
      <c r="X244" s="45"/>
      <c r="Y244" s="44"/>
      <c r="Z244" s="44"/>
      <c r="AA244" s="44"/>
      <c r="AB244" s="44"/>
      <c r="AC244" s="45"/>
      <c r="AD244" s="45"/>
      <c r="AE244" s="45"/>
      <c r="AF244" s="44"/>
      <c r="AG244" s="44"/>
      <c r="AH244" s="45"/>
      <c r="AI244" s="45"/>
      <c r="AJ244" s="44"/>
    </row>
    <row r="245" spans="1:36">
      <c r="A245" s="43"/>
      <c r="B245" s="44"/>
      <c r="C245" s="44"/>
      <c r="D245" s="149"/>
      <c r="E245" s="44"/>
      <c r="F245" s="44"/>
      <c r="G245" s="45"/>
      <c r="H245" s="157"/>
      <c r="I245" s="45"/>
      <c r="J245" s="157"/>
      <c r="K245" s="45"/>
      <c r="L245" s="47"/>
      <c r="M245" s="47"/>
      <c r="N245" s="44"/>
      <c r="O245" s="44"/>
      <c r="P245" s="47"/>
      <c r="Q245" s="44"/>
      <c r="R245" s="44"/>
      <c r="S245" s="44"/>
      <c r="T245" s="44"/>
      <c r="U245" s="44"/>
      <c r="V245" s="45"/>
      <c r="W245" s="45"/>
      <c r="X245" s="45"/>
      <c r="Y245" s="44"/>
      <c r="Z245" s="44"/>
      <c r="AA245" s="44"/>
      <c r="AB245" s="44"/>
      <c r="AC245" s="45"/>
      <c r="AD245" s="45"/>
      <c r="AE245" s="45"/>
      <c r="AF245" s="44"/>
      <c r="AG245" s="44"/>
      <c r="AH245" s="45"/>
      <c r="AI245" s="45"/>
      <c r="AJ245" s="44"/>
    </row>
    <row r="246" spans="1:36">
      <c r="A246" s="43"/>
      <c r="B246" s="44"/>
      <c r="C246" s="44"/>
      <c r="D246" s="149"/>
      <c r="E246" s="44"/>
      <c r="F246" s="44"/>
      <c r="G246" s="45"/>
      <c r="H246" s="157"/>
      <c r="I246" s="45"/>
      <c r="J246" s="157"/>
      <c r="K246" s="45"/>
      <c r="L246" s="47"/>
      <c r="M246" s="47"/>
      <c r="N246" s="44"/>
      <c r="O246" s="44"/>
      <c r="P246" s="47"/>
      <c r="Q246" s="44"/>
      <c r="R246" s="44"/>
      <c r="S246" s="44"/>
      <c r="T246" s="44"/>
      <c r="U246" s="44"/>
      <c r="V246" s="45"/>
      <c r="W246" s="45"/>
      <c r="X246" s="45"/>
      <c r="Y246" s="44"/>
      <c r="Z246" s="44"/>
      <c r="AA246" s="44"/>
      <c r="AB246" s="44"/>
      <c r="AC246" s="45"/>
      <c r="AD246" s="45"/>
      <c r="AE246" s="45"/>
      <c r="AF246" s="44"/>
      <c r="AG246" s="44"/>
      <c r="AH246" s="45"/>
      <c r="AI246" s="45"/>
      <c r="AJ246" s="44"/>
    </row>
    <row r="247" spans="1:36">
      <c r="A247" s="43"/>
      <c r="B247" s="44"/>
      <c r="C247" s="44"/>
      <c r="D247" s="149"/>
      <c r="E247" s="44"/>
      <c r="F247" s="44"/>
      <c r="G247" s="45"/>
      <c r="H247" s="157"/>
      <c r="I247" s="45"/>
      <c r="J247" s="157"/>
      <c r="K247" s="45"/>
      <c r="L247" s="47"/>
      <c r="M247" s="47"/>
      <c r="N247" s="44"/>
      <c r="O247" s="44"/>
      <c r="P247" s="47"/>
      <c r="Q247" s="44"/>
      <c r="R247" s="44"/>
      <c r="S247" s="44"/>
      <c r="T247" s="44"/>
      <c r="U247" s="44"/>
      <c r="V247" s="45"/>
      <c r="W247" s="45"/>
      <c r="X247" s="45"/>
      <c r="Y247" s="44"/>
      <c r="Z247" s="44"/>
      <c r="AA247" s="44"/>
      <c r="AB247" s="44"/>
      <c r="AC247" s="45"/>
      <c r="AD247" s="45"/>
      <c r="AE247" s="45"/>
      <c r="AF247" s="44"/>
      <c r="AG247" s="44"/>
    </row>
    <row r="248" spans="1:36">
      <c r="A248" s="43"/>
      <c r="B248" s="44"/>
      <c r="C248" s="44"/>
      <c r="D248" s="149"/>
      <c r="E248" s="44"/>
      <c r="F248" s="44"/>
      <c r="G248" s="45"/>
      <c r="H248" s="157"/>
      <c r="I248" s="45"/>
      <c r="J248" s="157"/>
      <c r="K248" s="45"/>
      <c r="L248" s="47"/>
      <c r="M248" s="47"/>
      <c r="N248" s="44"/>
      <c r="O248" s="44"/>
      <c r="P248" s="47"/>
      <c r="Q248" s="44"/>
      <c r="R248" s="44"/>
      <c r="S248" s="44"/>
      <c r="T248" s="44"/>
      <c r="U248" s="44"/>
      <c r="V248" s="45"/>
      <c r="W248" s="45"/>
      <c r="X248" s="45"/>
      <c r="Y248" s="44"/>
      <c r="Z248" s="44"/>
      <c r="AA248" s="44"/>
      <c r="AB248" s="44"/>
      <c r="AC248" s="45"/>
      <c r="AD248" s="45"/>
      <c r="AE248" s="45"/>
      <c r="AF248" s="44"/>
      <c r="AG248" s="44"/>
    </row>
    <row r="249" spans="1:36">
      <c r="A249" s="43"/>
      <c r="B249" s="44"/>
      <c r="C249" s="44"/>
      <c r="D249" s="149"/>
      <c r="E249" s="44"/>
      <c r="F249" s="44"/>
      <c r="G249" s="45"/>
      <c r="H249" s="157"/>
      <c r="I249" s="45"/>
      <c r="J249" s="157"/>
      <c r="K249" s="45"/>
      <c r="L249" s="47"/>
      <c r="M249" s="47"/>
      <c r="N249" s="44"/>
      <c r="O249" s="44"/>
      <c r="P249" s="47"/>
      <c r="Q249" s="44"/>
      <c r="R249" s="44"/>
      <c r="S249" s="44"/>
      <c r="T249" s="44"/>
      <c r="U249" s="44"/>
      <c r="V249" s="45"/>
      <c r="W249" s="45"/>
      <c r="X249" s="45"/>
      <c r="Y249" s="44"/>
      <c r="Z249" s="44"/>
      <c r="AA249" s="44"/>
      <c r="AB249" s="44"/>
      <c r="AC249" s="45"/>
      <c r="AD249" s="45"/>
      <c r="AE249" s="45"/>
      <c r="AF249" s="44"/>
      <c r="AG249" s="44"/>
    </row>
    <row r="250" spans="1:36">
      <c r="A250" s="43"/>
      <c r="B250" s="44"/>
      <c r="C250" s="44"/>
      <c r="D250" s="149"/>
      <c r="E250" s="44"/>
      <c r="F250" s="44"/>
      <c r="G250" s="45"/>
      <c r="H250" s="157"/>
      <c r="I250" s="45"/>
      <c r="J250" s="157"/>
      <c r="K250" s="45"/>
      <c r="L250" s="47"/>
      <c r="M250" s="47"/>
      <c r="N250" s="44"/>
      <c r="O250" s="44"/>
      <c r="P250" s="47"/>
      <c r="Q250" s="44"/>
      <c r="R250" s="44"/>
      <c r="S250" s="44"/>
      <c r="T250" s="44"/>
      <c r="U250" s="44"/>
      <c r="V250" s="45"/>
      <c r="W250" s="45"/>
      <c r="X250" s="45"/>
      <c r="Y250" s="44"/>
      <c r="Z250" s="44"/>
      <c r="AA250" s="44"/>
      <c r="AB250" s="44"/>
      <c r="AC250" s="45"/>
      <c r="AD250" s="45"/>
      <c r="AE250" s="45"/>
      <c r="AF250" s="44"/>
      <c r="AG250" s="44"/>
    </row>
    <row r="251" spans="1:36">
      <c r="A251" s="43"/>
      <c r="B251" s="44"/>
      <c r="C251" s="44"/>
      <c r="D251" s="149"/>
      <c r="E251" s="44"/>
      <c r="F251" s="44"/>
      <c r="G251" s="45"/>
      <c r="H251" s="157"/>
      <c r="I251" s="45"/>
      <c r="J251" s="157"/>
      <c r="K251" s="45"/>
      <c r="L251" s="47"/>
      <c r="M251" s="47"/>
      <c r="N251" s="44"/>
      <c r="O251" s="44"/>
      <c r="P251" s="47"/>
      <c r="Q251" s="44"/>
      <c r="R251" s="44"/>
      <c r="S251" s="44"/>
      <c r="T251" s="44"/>
      <c r="U251" s="44"/>
      <c r="V251" s="45"/>
      <c r="W251" s="45"/>
      <c r="X251" s="45"/>
      <c r="Y251" s="44"/>
      <c r="Z251" s="44"/>
      <c r="AA251" s="44"/>
      <c r="AB251" s="44"/>
      <c r="AC251" s="45"/>
      <c r="AD251" s="45"/>
      <c r="AE251" s="45"/>
      <c r="AF251" s="44"/>
      <c r="AG251" s="44"/>
    </row>
    <row r="252" spans="1:36">
      <c r="A252" s="43"/>
      <c r="B252" s="44"/>
      <c r="C252" s="44"/>
      <c r="D252" s="149"/>
      <c r="E252" s="44"/>
      <c r="F252" s="44"/>
      <c r="G252" s="45"/>
      <c r="H252" s="157"/>
      <c r="I252" s="45"/>
      <c r="J252" s="157"/>
      <c r="K252" s="45"/>
      <c r="L252" s="47"/>
      <c r="M252" s="47"/>
      <c r="N252" s="44"/>
      <c r="O252" s="44"/>
      <c r="P252" s="47"/>
      <c r="Q252" s="44"/>
      <c r="R252" s="44"/>
      <c r="S252" s="44"/>
      <c r="T252" s="44"/>
      <c r="U252" s="44"/>
      <c r="V252" s="45"/>
      <c r="W252" s="45"/>
      <c r="X252" s="45"/>
      <c r="Y252" s="44"/>
      <c r="Z252" s="44"/>
      <c r="AA252" s="44"/>
      <c r="AB252" s="44"/>
      <c r="AC252" s="45"/>
      <c r="AD252" s="45"/>
      <c r="AE252" s="45"/>
      <c r="AF252" s="44"/>
      <c r="AG252" s="44"/>
    </row>
    <row r="253" spans="1:36">
      <c r="A253" s="43"/>
      <c r="B253" s="44"/>
      <c r="C253" s="44"/>
      <c r="D253" s="149"/>
      <c r="E253" s="44"/>
      <c r="F253" s="44"/>
      <c r="G253" s="45"/>
      <c r="H253" s="157"/>
      <c r="I253" s="45"/>
      <c r="J253" s="157"/>
      <c r="K253" s="45"/>
      <c r="L253" s="47"/>
      <c r="M253" s="47"/>
      <c r="N253" s="44"/>
      <c r="O253" s="44"/>
      <c r="P253" s="47"/>
      <c r="Q253" s="44"/>
      <c r="R253" s="44"/>
      <c r="S253" s="44"/>
      <c r="T253" s="44"/>
      <c r="U253" s="44"/>
      <c r="V253" s="45"/>
      <c r="W253" s="45"/>
      <c r="X253" s="45"/>
      <c r="Y253" s="44"/>
      <c r="Z253" s="44"/>
      <c r="AA253" s="44"/>
      <c r="AB253" s="44"/>
      <c r="AC253" s="45"/>
      <c r="AD253" s="45"/>
      <c r="AE253" s="45"/>
      <c r="AF253" s="44"/>
      <c r="AG253" s="44"/>
    </row>
    <row r="254" spans="1:36">
      <c r="A254" s="43"/>
      <c r="B254" s="44"/>
      <c r="C254" s="44"/>
      <c r="D254" s="149"/>
      <c r="E254" s="44"/>
      <c r="F254" s="44"/>
      <c r="G254" s="45"/>
      <c r="H254" s="157"/>
      <c r="I254" s="45"/>
      <c r="J254" s="157"/>
      <c r="K254" s="45"/>
      <c r="L254" s="47"/>
      <c r="M254" s="47"/>
      <c r="N254" s="44"/>
      <c r="O254" s="44"/>
      <c r="P254" s="47"/>
      <c r="Q254" s="44"/>
      <c r="R254" s="44"/>
      <c r="S254" s="44"/>
      <c r="T254" s="44"/>
      <c r="U254" s="44"/>
      <c r="V254" s="45"/>
      <c r="W254" s="45"/>
      <c r="X254" s="45"/>
      <c r="Y254" s="44"/>
      <c r="Z254" s="44"/>
      <c r="AA254" s="44"/>
      <c r="AB254" s="44"/>
      <c r="AC254" s="45"/>
      <c r="AD254" s="45"/>
      <c r="AE254" s="45"/>
      <c r="AF254" s="44"/>
      <c r="AG254" s="44"/>
    </row>
    <row r="255" spans="1:36">
      <c r="A255" s="43"/>
      <c r="B255" s="44"/>
      <c r="C255" s="44"/>
      <c r="D255" s="149"/>
      <c r="E255" s="44"/>
      <c r="F255" s="44"/>
      <c r="G255" s="45"/>
      <c r="H255" s="157"/>
      <c r="I255" s="45"/>
      <c r="J255" s="157"/>
      <c r="K255" s="45"/>
      <c r="L255" s="47"/>
      <c r="M255" s="47"/>
      <c r="N255" s="44"/>
      <c r="O255" s="44"/>
      <c r="P255" s="47"/>
      <c r="Q255" s="44"/>
      <c r="R255" s="44"/>
      <c r="S255" s="44"/>
      <c r="T255" s="44"/>
      <c r="U255" s="44"/>
      <c r="V255" s="45"/>
      <c r="W255" s="45"/>
      <c r="X255" s="45"/>
      <c r="Y255" s="44"/>
      <c r="Z255" s="44"/>
      <c r="AA255" s="44"/>
      <c r="AB255" s="44"/>
      <c r="AC255" s="45"/>
      <c r="AD255" s="45"/>
      <c r="AE255" s="45"/>
      <c r="AF255" s="44"/>
      <c r="AG255" s="44"/>
    </row>
    <row r="256" spans="1:36">
      <c r="A256" s="43"/>
      <c r="B256" s="44"/>
      <c r="C256" s="44"/>
      <c r="D256" s="149"/>
      <c r="E256" s="44"/>
      <c r="F256" s="44"/>
      <c r="G256" s="45"/>
      <c r="H256" s="157"/>
      <c r="I256" s="45"/>
      <c r="J256" s="157"/>
      <c r="K256" s="45"/>
      <c r="L256" s="47"/>
      <c r="M256" s="47"/>
      <c r="N256" s="44"/>
      <c r="O256" s="44"/>
      <c r="P256" s="47"/>
      <c r="Q256" s="44"/>
      <c r="R256" s="44"/>
      <c r="S256" s="44"/>
      <c r="T256" s="44"/>
      <c r="U256" s="44"/>
      <c r="V256" s="45"/>
      <c r="W256" s="45"/>
      <c r="X256" s="45"/>
      <c r="Y256" s="44"/>
      <c r="Z256" s="44"/>
      <c r="AA256" s="44"/>
      <c r="AB256" s="44"/>
      <c r="AC256" s="45"/>
      <c r="AD256" s="45"/>
      <c r="AE256" s="45"/>
      <c r="AF256" s="44"/>
      <c r="AG256" s="44"/>
    </row>
    <row r="257" spans="1:33">
      <c r="A257" s="43"/>
      <c r="B257" s="44"/>
      <c r="C257" s="44"/>
      <c r="D257" s="149"/>
      <c r="E257" s="44"/>
      <c r="F257" s="44"/>
      <c r="G257" s="45"/>
      <c r="H257" s="157"/>
      <c r="I257" s="45"/>
      <c r="J257" s="157"/>
      <c r="K257" s="45"/>
      <c r="L257" s="47"/>
      <c r="M257" s="47"/>
      <c r="N257" s="44"/>
      <c r="O257" s="44"/>
      <c r="P257" s="47"/>
      <c r="Q257" s="44"/>
      <c r="R257" s="44"/>
      <c r="S257" s="44"/>
      <c r="T257" s="44"/>
      <c r="U257" s="44"/>
      <c r="V257" s="45"/>
      <c r="W257" s="45"/>
      <c r="X257" s="45"/>
      <c r="Y257" s="44"/>
      <c r="Z257" s="44"/>
      <c r="AA257" s="44"/>
      <c r="AB257" s="44"/>
      <c r="AC257" s="45"/>
      <c r="AD257" s="45"/>
      <c r="AE257" s="45"/>
      <c r="AF257" s="44"/>
      <c r="AG257" s="44"/>
    </row>
    <row r="258" spans="1:33">
      <c r="A258" s="43"/>
      <c r="B258" s="44"/>
      <c r="C258" s="44"/>
      <c r="D258" s="149"/>
      <c r="E258" s="44"/>
      <c r="F258" s="44"/>
      <c r="G258" s="45"/>
      <c r="H258" s="157"/>
      <c r="I258" s="45"/>
      <c r="J258" s="157"/>
      <c r="K258" s="45"/>
      <c r="L258" s="47"/>
      <c r="M258" s="47"/>
      <c r="N258" s="44"/>
      <c r="O258" s="44"/>
      <c r="P258" s="47"/>
      <c r="Q258" s="44"/>
      <c r="R258" s="44"/>
      <c r="S258" s="44"/>
      <c r="T258" s="44"/>
      <c r="U258" s="44"/>
      <c r="V258" s="45"/>
      <c r="W258" s="45"/>
      <c r="X258" s="45"/>
      <c r="Y258" s="44"/>
      <c r="Z258" s="44"/>
      <c r="AA258" s="44"/>
      <c r="AB258" s="44"/>
      <c r="AC258" s="45"/>
      <c r="AD258" s="45"/>
      <c r="AE258" s="45"/>
      <c r="AF258" s="44"/>
      <c r="AG258" s="44"/>
    </row>
    <row r="259" spans="1:33">
      <c r="A259" s="43"/>
      <c r="B259" s="44"/>
      <c r="C259" s="44"/>
      <c r="D259" s="149"/>
      <c r="E259" s="44"/>
      <c r="F259" s="44"/>
      <c r="G259" s="45"/>
      <c r="H259" s="44"/>
      <c r="I259" s="45"/>
      <c r="J259" s="44"/>
      <c r="K259" s="45"/>
      <c r="L259" s="47"/>
      <c r="M259" s="47"/>
      <c r="N259" s="44"/>
      <c r="O259" s="44"/>
      <c r="P259" s="47"/>
      <c r="Q259" s="44"/>
      <c r="R259" s="44"/>
      <c r="S259" s="44"/>
      <c r="T259" s="44"/>
      <c r="U259" s="44"/>
      <c r="V259" s="45"/>
      <c r="W259" s="45"/>
      <c r="X259" s="45"/>
      <c r="Y259" s="44"/>
      <c r="Z259" s="44"/>
      <c r="AA259" s="44"/>
      <c r="AB259" s="44"/>
      <c r="AC259" s="45"/>
      <c r="AD259" s="45"/>
      <c r="AE259" s="45"/>
      <c r="AF259" s="44"/>
    </row>
    <row r="260" spans="1:33">
      <c r="A260" s="43"/>
      <c r="B260" s="44"/>
      <c r="C260" s="44"/>
      <c r="D260" s="149"/>
      <c r="E260" s="44"/>
      <c r="F260" s="44"/>
      <c r="G260" s="45"/>
      <c r="H260" s="44"/>
      <c r="I260" s="45"/>
      <c r="J260" s="44"/>
      <c r="K260" s="45"/>
      <c r="L260" s="47"/>
      <c r="M260" s="47"/>
      <c r="N260" s="44"/>
      <c r="O260" s="44"/>
      <c r="P260" s="47"/>
      <c r="Q260" s="44"/>
      <c r="R260" s="44"/>
      <c r="S260" s="44"/>
      <c r="T260" s="44"/>
      <c r="U260" s="44"/>
      <c r="V260" s="45"/>
      <c r="W260" s="45"/>
      <c r="X260" s="45"/>
      <c r="Y260" s="44"/>
      <c r="Z260" s="44"/>
      <c r="AA260" s="44"/>
      <c r="AB260" s="44"/>
      <c r="AC260" s="45"/>
      <c r="AD260" s="45"/>
      <c r="AE260" s="45"/>
      <c r="AF260" s="44"/>
    </row>
    <row r="261" spans="1:33">
      <c r="A261" s="43"/>
      <c r="B261" s="44"/>
      <c r="C261" s="44"/>
      <c r="D261" s="149"/>
      <c r="E261" s="44"/>
      <c r="F261" s="44"/>
      <c r="G261" s="45"/>
      <c r="H261" s="44"/>
      <c r="I261" s="45"/>
      <c r="J261" s="44"/>
      <c r="K261" s="45"/>
      <c r="L261" s="47"/>
      <c r="M261" s="47"/>
      <c r="N261" s="44"/>
      <c r="O261" s="44"/>
      <c r="P261" s="47"/>
      <c r="Q261" s="44"/>
      <c r="R261" s="44"/>
      <c r="S261" s="44"/>
      <c r="T261" s="44"/>
      <c r="U261" s="44"/>
      <c r="V261" s="45"/>
      <c r="W261" s="45"/>
      <c r="X261" s="45"/>
      <c r="Y261" s="44"/>
      <c r="Z261" s="44"/>
      <c r="AA261" s="44"/>
      <c r="AB261" s="44"/>
      <c r="AC261" s="45"/>
      <c r="AD261" s="45"/>
      <c r="AE261" s="45"/>
      <c r="AF261" s="44"/>
    </row>
    <row r="262" spans="1:33">
      <c r="A262" s="43"/>
      <c r="B262" s="44"/>
      <c r="C262" s="44"/>
      <c r="D262" s="149"/>
      <c r="E262" s="44"/>
      <c r="F262" s="44"/>
      <c r="G262" s="45"/>
      <c r="H262" s="44"/>
      <c r="I262" s="45"/>
      <c r="J262" s="44"/>
      <c r="K262" s="45"/>
      <c r="L262" s="47"/>
      <c r="M262" s="47"/>
      <c r="N262" s="44"/>
      <c r="O262" s="44"/>
      <c r="P262" s="47"/>
      <c r="Q262" s="44"/>
      <c r="R262" s="44"/>
      <c r="S262" s="44"/>
      <c r="T262" s="44"/>
      <c r="U262" s="44"/>
      <c r="V262" s="45"/>
      <c r="W262" s="45"/>
      <c r="X262" s="45"/>
      <c r="Y262" s="44"/>
      <c r="Z262" s="44"/>
      <c r="AA262" s="44"/>
      <c r="AB262" s="44"/>
      <c r="AC262" s="45"/>
      <c r="AD262" s="45"/>
      <c r="AE262" s="45"/>
      <c r="AF262" s="44"/>
    </row>
    <row r="263" spans="1:33">
      <c r="A263" s="43"/>
      <c r="B263" s="44"/>
      <c r="C263" s="44"/>
      <c r="D263" s="149"/>
      <c r="E263" s="44"/>
      <c r="F263" s="44"/>
      <c r="G263" s="45"/>
      <c r="H263" s="44"/>
      <c r="I263" s="45"/>
      <c r="J263" s="44"/>
      <c r="K263" s="45"/>
      <c r="L263" s="47"/>
      <c r="M263" s="47"/>
      <c r="N263" s="44"/>
      <c r="O263" s="44"/>
      <c r="P263" s="47"/>
      <c r="Q263" s="44"/>
      <c r="R263" s="44"/>
      <c r="S263" s="44"/>
      <c r="T263" s="44"/>
      <c r="U263" s="44"/>
      <c r="V263" s="45"/>
      <c r="W263" s="45"/>
      <c r="X263" s="45"/>
      <c r="Y263" s="44"/>
      <c r="Z263" s="44"/>
      <c r="AA263" s="44"/>
      <c r="AB263" s="44"/>
      <c r="AC263" s="45"/>
      <c r="AD263" s="45"/>
      <c r="AE263" s="45"/>
      <c r="AF263" s="44"/>
    </row>
    <row r="264" spans="1:33">
      <c r="A264" s="43"/>
      <c r="B264" s="44"/>
      <c r="C264" s="44"/>
      <c r="D264" s="149"/>
      <c r="E264" s="44"/>
      <c r="F264" s="44"/>
      <c r="G264" s="45"/>
      <c r="H264" s="44"/>
      <c r="I264" s="45"/>
      <c r="J264" s="44"/>
      <c r="K264" s="45"/>
      <c r="L264" s="47"/>
      <c r="M264" s="47"/>
      <c r="N264" s="44"/>
      <c r="O264" s="44"/>
      <c r="P264" s="47"/>
      <c r="Q264" s="44"/>
      <c r="R264" s="44"/>
      <c r="S264" s="44"/>
      <c r="T264" s="44"/>
      <c r="U264" s="44"/>
      <c r="V264" s="45"/>
      <c r="W264" s="45"/>
      <c r="X264" s="45"/>
      <c r="Y264" s="44"/>
      <c r="Z264" s="44"/>
      <c r="AA264" s="44"/>
      <c r="AB264" s="44"/>
      <c r="AC264" s="45"/>
      <c r="AD264" s="45"/>
      <c r="AE264" s="45"/>
      <c r="AF264" s="44"/>
    </row>
    <row r="265" spans="1:33">
      <c r="A265" s="43"/>
      <c r="B265" s="44"/>
      <c r="C265" s="44"/>
      <c r="D265" s="149"/>
      <c r="E265" s="44"/>
      <c r="F265" s="44"/>
      <c r="G265" s="45"/>
      <c r="H265" s="44"/>
      <c r="I265" s="45"/>
      <c r="J265" s="44"/>
      <c r="K265" s="45"/>
      <c r="L265" s="47"/>
      <c r="M265" s="47"/>
      <c r="N265" s="44"/>
      <c r="O265" s="44"/>
      <c r="P265" s="47"/>
      <c r="Q265" s="44"/>
      <c r="R265" s="44"/>
      <c r="S265" s="44"/>
      <c r="T265" s="44"/>
      <c r="U265" s="44"/>
      <c r="V265" s="45"/>
      <c r="W265" s="45"/>
      <c r="X265" s="45"/>
      <c r="Y265" s="44"/>
      <c r="Z265" s="44"/>
      <c r="AA265" s="44"/>
      <c r="AB265" s="44"/>
      <c r="AC265" s="45"/>
      <c r="AD265" s="45"/>
      <c r="AE265" s="45"/>
      <c r="AF265" s="44"/>
    </row>
    <row r="266" spans="1:33">
      <c r="A266" s="43"/>
      <c r="B266" s="44"/>
      <c r="C266" s="44"/>
      <c r="D266" s="149"/>
      <c r="E266" s="44"/>
      <c r="F266" s="44"/>
      <c r="G266" s="45"/>
      <c r="H266" s="44"/>
      <c r="I266" s="45"/>
      <c r="J266" s="44"/>
      <c r="K266" s="45"/>
      <c r="L266" s="47"/>
      <c r="M266" s="47"/>
      <c r="N266" s="44"/>
      <c r="O266" s="44"/>
      <c r="P266" s="47"/>
      <c r="Q266" s="44"/>
      <c r="R266" s="44"/>
      <c r="S266" s="44"/>
      <c r="T266" s="44"/>
      <c r="U266" s="44"/>
      <c r="V266" s="45"/>
      <c r="W266" s="45"/>
      <c r="X266" s="45"/>
      <c r="Y266" s="44"/>
      <c r="Z266" s="44"/>
      <c r="AA266" s="44"/>
      <c r="AB266" s="44"/>
      <c r="AC266" s="45"/>
      <c r="AD266" s="45"/>
      <c r="AE266" s="45"/>
      <c r="AF266" s="44"/>
    </row>
    <row r="267" spans="1:33">
      <c r="A267" s="43"/>
      <c r="B267" s="44"/>
      <c r="C267" s="44"/>
      <c r="D267" s="149"/>
      <c r="E267" s="44"/>
      <c r="F267" s="44"/>
      <c r="G267" s="45"/>
      <c r="H267" s="44"/>
      <c r="I267" s="45"/>
      <c r="J267" s="44"/>
      <c r="K267" s="45"/>
      <c r="L267" s="47"/>
      <c r="M267" s="47"/>
      <c r="N267" s="44"/>
      <c r="O267" s="44"/>
      <c r="P267" s="47"/>
      <c r="Q267" s="44"/>
      <c r="R267" s="44"/>
      <c r="S267" s="44"/>
      <c r="T267" s="44"/>
      <c r="U267" s="44"/>
      <c r="V267" s="45"/>
      <c r="W267" s="45"/>
      <c r="X267" s="45"/>
      <c r="Y267" s="44"/>
      <c r="Z267" s="44"/>
      <c r="AA267" s="44"/>
      <c r="AB267" s="44"/>
      <c r="AC267" s="45"/>
      <c r="AD267" s="45"/>
      <c r="AE267" s="45"/>
      <c r="AF267" s="44"/>
    </row>
    <row r="268" spans="1:33">
      <c r="A268" s="43"/>
      <c r="B268" s="44"/>
      <c r="C268" s="44"/>
      <c r="D268" s="149"/>
      <c r="E268" s="44"/>
      <c r="F268" s="44"/>
      <c r="G268" s="45"/>
      <c r="H268" s="44"/>
      <c r="I268" s="45"/>
      <c r="J268" s="44"/>
      <c r="K268" s="45"/>
      <c r="L268" s="47"/>
      <c r="M268" s="47"/>
      <c r="N268" s="44"/>
      <c r="O268" s="44"/>
      <c r="P268" s="47"/>
      <c r="Q268" s="44"/>
      <c r="R268" s="44"/>
      <c r="S268" s="44"/>
      <c r="T268" s="44"/>
      <c r="U268" s="44"/>
      <c r="V268" s="45"/>
      <c r="W268" s="45"/>
      <c r="X268" s="45"/>
      <c r="Y268" s="44"/>
      <c r="Z268" s="44"/>
      <c r="AA268" s="44"/>
      <c r="AB268" s="44"/>
      <c r="AC268" s="45"/>
      <c r="AD268" s="45"/>
      <c r="AE268" s="45"/>
      <c r="AF268" s="44"/>
    </row>
    <row r="269" spans="1:33">
      <c r="A269" s="43"/>
      <c r="B269" s="44"/>
      <c r="C269" s="44"/>
      <c r="D269" s="149"/>
      <c r="E269" s="44"/>
      <c r="F269" s="44"/>
      <c r="G269" s="45"/>
      <c r="H269" s="44"/>
      <c r="I269" s="45"/>
      <c r="J269" s="44"/>
      <c r="K269" s="45"/>
      <c r="L269" s="47"/>
      <c r="M269" s="47"/>
      <c r="N269" s="44"/>
      <c r="O269" s="44"/>
      <c r="P269" s="47"/>
      <c r="Q269" s="44"/>
      <c r="R269" s="44"/>
      <c r="S269" s="44"/>
      <c r="T269" s="44"/>
      <c r="U269" s="44"/>
      <c r="V269" s="45"/>
      <c r="W269" s="45"/>
      <c r="X269" s="45"/>
      <c r="Y269" s="44"/>
      <c r="Z269" s="44"/>
      <c r="AA269" s="44"/>
      <c r="AB269" s="44"/>
      <c r="AC269" s="45"/>
      <c r="AD269" s="45"/>
      <c r="AE269" s="45"/>
      <c r="AF269" s="44"/>
    </row>
    <row r="270" spans="1:33">
      <c r="A270" s="43"/>
      <c r="B270" s="44"/>
      <c r="C270" s="44"/>
      <c r="D270" s="149"/>
      <c r="E270" s="44"/>
      <c r="F270" s="44"/>
      <c r="G270" s="45"/>
      <c r="H270" s="44"/>
      <c r="I270" s="45"/>
      <c r="J270" s="44"/>
      <c r="K270" s="45"/>
      <c r="L270" s="47"/>
      <c r="M270" s="47"/>
      <c r="N270" s="44"/>
      <c r="O270" s="44"/>
      <c r="P270" s="47"/>
      <c r="Q270" s="44"/>
      <c r="R270" s="44"/>
      <c r="S270" s="44"/>
      <c r="T270" s="44"/>
      <c r="U270" s="44"/>
      <c r="V270" s="45"/>
      <c r="W270" s="45"/>
      <c r="X270" s="45"/>
      <c r="Y270" s="44"/>
      <c r="Z270" s="44"/>
      <c r="AA270" s="44"/>
      <c r="AB270" s="44"/>
      <c r="AC270" s="45"/>
      <c r="AD270" s="45"/>
      <c r="AE270" s="45"/>
      <c r="AF270" s="44"/>
    </row>
    <row r="271" spans="1:33">
      <c r="A271" s="43"/>
      <c r="B271" s="44"/>
      <c r="C271" s="44"/>
      <c r="D271" s="149"/>
      <c r="E271" s="44"/>
      <c r="F271" s="44"/>
      <c r="G271" s="45"/>
      <c r="H271" s="44"/>
      <c r="I271" s="45"/>
      <c r="J271" s="44"/>
      <c r="K271" s="45"/>
      <c r="L271" s="47"/>
      <c r="M271" s="47"/>
      <c r="N271" s="44"/>
      <c r="O271" s="44"/>
      <c r="P271" s="47"/>
      <c r="Q271" s="44"/>
      <c r="R271" s="44"/>
      <c r="S271" s="44"/>
      <c r="T271" s="44"/>
      <c r="U271" s="44"/>
      <c r="V271" s="45"/>
      <c r="W271" s="45"/>
      <c r="X271" s="45"/>
      <c r="Y271" s="44"/>
      <c r="Z271" s="44"/>
      <c r="AA271" s="44"/>
      <c r="AB271" s="44"/>
      <c r="AC271" s="45"/>
      <c r="AD271" s="45"/>
      <c r="AE271" s="45"/>
      <c r="AF271" s="44"/>
    </row>
    <row r="272" spans="1:33">
      <c r="A272" s="43"/>
      <c r="B272" s="44"/>
      <c r="C272" s="44"/>
      <c r="D272" s="149"/>
      <c r="E272" s="44"/>
      <c r="F272" s="44"/>
      <c r="G272" s="45"/>
      <c r="H272" s="44"/>
      <c r="I272" s="45"/>
      <c r="J272" s="44"/>
      <c r="K272" s="45"/>
      <c r="L272" s="47"/>
      <c r="M272" s="47"/>
      <c r="N272" s="44"/>
      <c r="O272" s="44"/>
      <c r="P272" s="47"/>
      <c r="Q272" s="44"/>
      <c r="R272" s="44"/>
      <c r="S272" s="44"/>
      <c r="T272" s="44"/>
      <c r="U272" s="44"/>
      <c r="V272" s="45"/>
      <c r="W272" s="45"/>
      <c r="X272" s="45"/>
      <c r="Y272" s="44"/>
      <c r="Z272" s="44"/>
      <c r="AA272" s="44"/>
      <c r="AB272" s="44"/>
      <c r="AC272" s="45"/>
      <c r="AD272" s="45"/>
      <c r="AE272" s="45"/>
      <c r="AF272" s="44"/>
    </row>
    <row r="273" spans="1:32">
      <c r="A273" s="43"/>
      <c r="B273" s="44"/>
      <c r="C273" s="44"/>
      <c r="D273" s="149"/>
      <c r="E273" s="44"/>
      <c r="F273" s="44"/>
      <c r="G273" s="45"/>
      <c r="H273" s="44"/>
      <c r="I273" s="45"/>
      <c r="J273" s="44"/>
      <c r="K273" s="45"/>
      <c r="L273" s="47"/>
      <c r="M273" s="47"/>
      <c r="N273" s="44"/>
      <c r="O273" s="44"/>
      <c r="P273" s="47"/>
      <c r="Q273" s="44"/>
      <c r="R273" s="44"/>
      <c r="S273" s="44"/>
      <c r="T273" s="44"/>
      <c r="U273" s="44"/>
      <c r="V273" s="45"/>
      <c r="W273" s="45"/>
      <c r="X273" s="45"/>
      <c r="Y273" s="44"/>
      <c r="Z273" s="44"/>
      <c r="AA273" s="44"/>
      <c r="AB273" s="44"/>
      <c r="AC273" s="45"/>
      <c r="AD273" s="45"/>
      <c r="AE273" s="45"/>
      <c r="AF273" s="44"/>
    </row>
    <row r="274" spans="1:32">
      <c r="A274" s="43"/>
      <c r="B274" s="44"/>
      <c r="C274" s="44"/>
      <c r="D274" s="149"/>
      <c r="E274" s="44"/>
      <c r="F274" s="44"/>
      <c r="G274" s="45"/>
      <c r="H274" s="44"/>
      <c r="I274" s="45"/>
      <c r="J274" s="44"/>
      <c r="K274" s="45"/>
      <c r="L274" s="47"/>
      <c r="M274" s="47"/>
      <c r="N274" s="44"/>
      <c r="O274" s="44"/>
      <c r="P274" s="47"/>
      <c r="Q274" s="44"/>
      <c r="R274" s="44"/>
      <c r="S274" s="44"/>
      <c r="T274" s="44"/>
      <c r="U274" s="44"/>
      <c r="V274" s="45"/>
      <c r="W274" s="45"/>
      <c r="X274" s="45"/>
      <c r="Y274" s="44"/>
      <c r="Z274" s="44"/>
      <c r="AA274" s="44"/>
      <c r="AB274" s="44"/>
      <c r="AC274" s="45"/>
      <c r="AD274" s="45"/>
      <c r="AE274" s="45"/>
      <c r="AF274" s="44"/>
    </row>
    <row r="275" spans="1:32">
      <c r="A275" s="43"/>
      <c r="B275" s="44"/>
      <c r="C275" s="44"/>
      <c r="D275" s="149"/>
      <c r="E275" s="44"/>
      <c r="F275" s="44"/>
      <c r="G275" s="45"/>
      <c r="H275" s="44"/>
      <c r="I275" s="45"/>
      <c r="J275" s="44"/>
      <c r="K275" s="45"/>
      <c r="L275" s="47"/>
      <c r="M275" s="47"/>
      <c r="N275" s="44"/>
      <c r="O275" s="44"/>
      <c r="P275" s="47"/>
      <c r="Q275" s="44"/>
      <c r="R275" s="44"/>
      <c r="S275" s="44"/>
      <c r="T275" s="44"/>
      <c r="U275" s="44"/>
      <c r="V275" s="45"/>
      <c r="W275" s="45"/>
      <c r="X275" s="45"/>
      <c r="Y275" s="44"/>
      <c r="Z275" s="44"/>
      <c r="AA275" s="44"/>
      <c r="AB275" s="44"/>
      <c r="AC275" s="45"/>
      <c r="AD275" s="45"/>
      <c r="AE275" s="45"/>
      <c r="AF275" s="44"/>
    </row>
    <row r="276" spans="1:32">
      <c r="A276" s="43"/>
      <c r="B276" s="44"/>
      <c r="C276" s="44"/>
      <c r="D276" s="149"/>
      <c r="E276" s="44"/>
      <c r="F276" s="44"/>
      <c r="G276" s="45"/>
      <c r="H276" s="44"/>
      <c r="I276" s="45"/>
      <c r="J276" s="44"/>
      <c r="K276" s="45"/>
      <c r="L276" s="47"/>
      <c r="M276" s="47"/>
      <c r="N276" s="44"/>
      <c r="O276" s="44"/>
      <c r="P276" s="47"/>
      <c r="Q276" s="44"/>
      <c r="R276" s="44"/>
      <c r="S276" s="44"/>
      <c r="T276" s="44"/>
      <c r="U276" s="44"/>
      <c r="V276" s="45"/>
      <c r="W276" s="45"/>
      <c r="X276" s="45"/>
      <c r="Y276" s="44"/>
      <c r="Z276" s="44"/>
      <c r="AA276" s="44"/>
      <c r="AB276" s="44"/>
      <c r="AC276" s="45"/>
      <c r="AD276" s="45"/>
      <c r="AE276" s="45"/>
      <c r="AF276" s="44"/>
    </row>
    <row r="277" spans="1:32">
      <c r="A277" s="43"/>
      <c r="B277" s="44"/>
      <c r="C277" s="44"/>
      <c r="D277" s="149"/>
      <c r="E277" s="44"/>
      <c r="F277" s="44"/>
      <c r="G277" s="45"/>
      <c r="H277" s="44"/>
      <c r="I277" s="45"/>
      <c r="J277" s="44"/>
      <c r="K277" s="45"/>
      <c r="L277" s="47"/>
      <c r="M277" s="47"/>
      <c r="N277" s="44"/>
      <c r="O277" s="44"/>
      <c r="P277" s="47"/>
      <c r="Q277" s="44"/>
      <c r="R277" s="44"/>
      <c r="S277" s="44"/>
      <c r="T277" s="44"/>
      <c r="U277" s="44"/>
      <c r="V277" s="45"/>
      <c r="W277" s="45"/>
      <c r="X277" s="45"/>
      <c r="Y277" s="44"/>
      <c r="Z277" s="44"/>
      <c r="AA277" s="44"/>
      <c r="AB277" s="44"/>
      <c r="AC277" s="45"/>
      <c r="AD277" s="45"/>
      <c r="AE277" s="45"/>
      <c r="AF277" s="44"/>
    </row>
    <row r="278" spans="1:32">
      <c r="A278" s="43"/>
      <c r="B278" s="44"/>
      <c r="C278" s="44"/>
      <c r="D278" s="149"/>
      <c r="E278" s="44"/>
      <c r="F278" s="44"/>
      <c r="G278" s="45"/>
      <c r="H278" s="44"/>
      <c r="I278" s="45"/>
      <c r="J278" s="44"/>
      <c r="K278" s="45"/>
      <c r="L278" s="47"/>
      <c r="M278" s="47"/>
      <c r="N278" s="44"/>
      <c r="O278" s="44"/>
      <c r="P278" s="47"/>
      <c r="Q278" s="44"/>
      <c r="R278" s="44"/>
      <c r="S278" s="44"/>
      <c r="T278" s="44"/>
      <c r="U278" s="44"/>
      <c r="V278" s="45"/>
      <c r="W278" s="45"/>
      <c r="X278" s="45"/>
      <c r="Y278" s="44"/>
      <c r="Z278" s="44"/>
      <c r="AA278" s="44"/>
      <c r="AB278" s="44"/>
      <c r="AC278" s="45"/>
      <c r="AD278" s="45"/>
      <c r="AE278" s="45"/>
      <c r="AF278" s="44"/>
    </row>
    <row r="279" spans="1:32">
      <c r="A279" s="43"/>
      <c r="B279" s="44"/>
      <c r="C279" s="44"/>
      <c r="D279" s="149"/>
      <c r="E279" s="44"/>
      <c r="F279" s="44"/>
      <c r="G279" s="45"/>
      <c r="H279" s="44"/>
      <c r="I279" s="45"/>
      <c r="J279" s="44"/>
      <c r="K279" s="45"/>
      <c r="L279" s="47"/>
      <c r="M279" s="47"/>
      <c r="N279" s="44"/>
      <c r="O279" s="44"/>
      <c r="P279" s="47"/>
      <c r="Q279" s="44"/>
      <c r="R279" s="44"/>
      <c r="S279" s="44"/>
      <c r="T279" s="44"/>
      <c r="U279" s="44"/>
      <c r="V279" s="45"/>
      <c r="W279" s="45"/>
      <c r="X279" s="45"/>
      <c r="Y279" s="44"/>
      <c r="Z279" s="44"/>
      <c r="AA279" s="44"/>
      <c r="AB279" s="44"/>
      <c r="AC279" s="45"/>
      <c r="AD279" s="45"/>
      <c r="AE279" s="45"/>
      <c r="AF279" s="44"/>
    </row>
    <row r="280" spans="1:32">
      <c r="A280" s="43"/>
      <c r="B280" s="44"/>
      <c r="C280" s="44"/>
      <c r="D280" s="149"/>
      <c r="E280" s="44"/>
      <c r="F280" s="44"/>
      <c r="G280" s="45"/>
      <c r="H280" s="44"/>
      <c r="I280" s="45"/>
      <c r="J280" s="44"/>
      <c r="K280" s="45"/>
      <c r="L280" s="47"/>
      <c r="M280" s="47"/>
      <c r="N280" s="44"/>
      <c r="O280" s="44"/>
      <c r="P280" s="47"/>
      <c r="Q280" s="44"/>
      <c r="R280" s="44"/>
      <c r="S280" s="44"/>
      <c r="T280" s="44"/>
      <c r="U280" s="44"/>
      <c r="V280" s="45"/>
      <c r="W280" s="45"/>
      <c r="X280" s="45"/>
      <c r="Y280" s="44"/>
      <c r="Z280" s="44"/>
      <c r="AA280" s="44"/>
      <c r="AB280" s="44"/>
      <c r="AC280" s="45"/>
      <c r="AD280" s="45"/>
      <c r="AE280" s="45"/>
      <c r="AF280" s="44"/>
    </row>
    <row r="281" spans="1:32">
      <c r="A281" s="43"/>
      <c r="B281" s="44"/>
      <c r="C281" s="44"/>
      <c r="D281" s="149"/>
      <c r="E281" s="44"/>
      <c r="F281" s="44"/>
      <c r="G281" s="45"/>
      <c r="H281" s="44"/>
      <c r="I281" s="45"/>
      <c r="J281" s="44"/>
      <c r="K281" s="45"/>
      <c r="L281" s="47"/>
      <c r="M281" s="47"/>
      <c r="N281" s="44"/>
      <c r="O281" s="44"/>
      <c r="P281" s="47"/>
      <c r="Q281" s="44"/>
      <c r="R281" s="44"/>
      <c r="S281" s="44"/>
      <c r="T281" s="44"/>
      <c r="U281" s="44"/>
      <c r="V281" s="45"/>
      <c r="W281" s="45"/>
      <c r="X281" s="45"/>
      <c r="Y281" s="44"/>
      <c r="Z281" s="44"/>
      <c r="AA281" s="44"/>
      <c r="AB281" s="44"/>
      <c r="AC281" s="45"/>
      <c r="AD281" s="45"/>
      <c r="AE281" s="45"/>
      <c r="AF281" s="44"/>
    </row>
    <row r="282" spans="1:32">
      <c r="A282" s="43"/>
      <c r="B282" s="44"/>
      <c r="C282" s="44"/>
      <c r="D282" s="149"/>
      <c r="E282" s="44"/>
      <c r="F282" s="44"/>
      <c r="G282" s="45"/>
      <c r="H282" s="44"/>
      <c r="I282" s="45"/>
      <c r="J282" s="44"/>
      <c r="K282" s="45"/>
      <c r="L282" s="47"/>
      <c r="M282" s="47"/>
      <c r="N282" s="44"/>
      <c r="O282" s="44"/>
      <c r="P282" s="47"/>
      <c r="Q282" s="44"/>
      <c r="R282" s="44"/>
      <c r="S282" s="44"/>
      <c r="T282" s="44"/>
      <c r="U282" s="44"/>
      <c r="V282" s="45"/>
      <c r="W282" s="45"/>
      <c r="X282" s="45"/>
      <c r="Y282" s="44"/>
      <c r="Z282" s="44"/>
      <c r="AA282" s="44"/>
      <c r="AB282" s="44"/>
      <c r="AC282" s="45"/>
      <c r="AD282" s="45"/>
      <c r="AE282" s="45"/>
      <c r="AF282" s="44"/>
    </row>
    <row r="283" spans="1:32">
      <c r="A283" s="43"/>
      <c r="B283" s="44"/>
      <c r="C283" s="44"/>
      <c r="D283" s="149"/>
      <c r="E283" s="44"/>
      <c r="F283" s="44"/>
      <c r="G283" s="45"/>
      <c r="H283" s="44"/>
      <c r="I283" s="45"/>
      <c r="J283" s="44"/>
      <c r="K283" s="45"/>
      <c r="L283" s="47"/>
      <c r="M283" s="47"/>
      <c r="N283" s="44"/>
      <c r="O283" s="44"/>
      <c r="P283" s="47"/>
      <c r="Q283" s="44"/>
      <c r="R283" s="44"/>
      <c r="S283" s="44"/>
      <c r="T283" s="44"/>
      <c r="U283" s="44"/>
      <c r="V283" s="45"/>
      <c r="W283" s="45"/>
      <c r="X283" s="45"/>
      <c r="Y283" s="44"/>
      <c r="Z283" s="44"/>
      <c r="AA283" s="44"/>
      <c r="AB283" s="44"/>
      <c r="AC283" s="45"/>
      <c r="AD283" s="45"/>
      <c r="AE283" s="45"/>
      <c r="AF283" s="44"/>
    </row>
    <row r="284" spans="1:32">
      <c r="A284" s="43"/>
      <c r="B284" s="44"/>
      <c r="C284" s="44"/>
      <c r="D284" s="149"/>
      <c r="E284" s="44"/>
      <c r="F284" s="44"/>
      <c r="G284" s="45"/>
      <c r="H284" s="44"/>
      <c r="I284" s="45"/>
      <c r="J284" s="44"/>
      <c r="K284" s="45"/>
      <c r="L284" s="47"/>
      <c r="M284" s="47"/>
      <c r="N284" s="44"/>
      <c r="O284" s="44"/>
      <c r="P284" s="47"/>
      <c r="Q284" s="44"/>
      <c r="R284" s="44"/>
      <c r="S284" s="44"/>
      <c r="T284" s="44"/>
      <c r="U284" s="44"/>
      <c r="V284" s="45"/>
      <c r="W284" s="45"/>
      <c r="X284" s="45"/>
      <c r="Y284" s="44"/>
      <c r="Z284" s="44"/>
      <c r="AA284" s="44"/>
      <c r="AB284" s="44"/>
      <c r="AC284" s="45"/>
      <c r="AD284" s="45"/>
      <c r="AE284" s="45"/>
      <c r="AF284" s="44"/>
    </row>
    <row r="285" spans="1:32">
      <c r="A285" s="43"/>
      <c r="B285" s="44"/>
      <c r="C285" s="44"/>
      <c r="D285" s="149"/>
      <c r="E285" s="44"/>
      <c r="F285" s="44"/>
      <c r="G285" s="45"/>
      <c r="H285" s="44"/>
      <c r="I285" s="45"/>
      <c r="J285" s="44"/>
      <c r="K285" s="45"/>
      <c r="L285" s="47"/>
      <c r="M285" s="47"/>
      <c r="N285" s="44"/>
      <c r="O285" s="44"/>
      <c r="P285" s="47"/>
      <c r="Q285" s="44"/>
      <c r="R285" s="44"/>
      <c r="S285" s="44"/>
      <c r="T285" s="44"/>
      <c r="U285" s="44"/>
      <c r="V285" s="45"/>
      <c r="W285" s="45"/>
      <c r="X285" s="45"/>
      <c r="Y285" s="44"/>
      <c r="Z285" s="44"/>
      <c r="AA285" s="44"/>
      <c r="AB285" s="44"/>
      <c r="AC285" s="45"/>
      <c r="AD285" s="45"/>
      <c r="AE285" s="45"/>
      <c r="AF285" s="44"/>
    </row>
    <row r="286" spans="1:32">
      <c r="A286" s="43"/>
      <c r="B286" s="44"/>
      <c r="C286" s="44"/>
      <c r="D286" s="149"/>
      <c r="E286" s="44"/>
      <c r="F286" s="44"/>
      <c r="G286" s="45"/>
      <c r="H286" s="44"/>
      <c r="I286" s="45"/>
      <c r="J286" s="44"/>
      <c r="K286" s="45"/>
      <c r="L286" s="47"/>
      <c r="M286" s="47"/>
      <c r="N286" s="44"/>
      <c r="O286" s="44"/>
      <c r="P286" s="47"/>
      <c r="Q286" s="44"/>
      <c r="R286" s="44"/>
      <c r="S286" s="44"/>
      <c r="T286" s="44"/>
      <c r="U286" s="44"/>
      <c r="V286" s="45"/>
      <c r="W286" s="45"/>
      <c r="X286" s="45"/>
      <c r="Y286" s="44"/>
      <c r="Z286" s="44"/>
      <c r="AA286" s="44"/>
      <c r="AB286" s="44"/>
      <c r="AC286" s="45"/>
      <c r="AD286" s="45"/>
      <c r="AE286" s="45"/>
      <c r="AF286" s="44"/>
    </row>
    <row r="287" spans="1:32">
      <c r="A287" s="43"/>
      <c r="B287" s="44"/>
      <c r="C287" s="44"/>
      <c r="D287" s="149"/>
      <c r="E287" s="44"/>
      <c r="F287" s="44"/>
      <c r="G287" s="45"/>
      <c r="H287" s="44"/>
      <c r="I287" s="45"/>
      <c r="J287" s="44"/>
      <c r="K287" s="45"/>
      <c r="L287" s="47"/>
      <c r="M287" s="47"/>
      <c r="N287" s="44"/>
      <c r="O287" s="44"/>
      <c r="P287" s="47"/>
      <c r="Q287" s="44"/>
      <c r="R287" s="44"/>
      <c r="S287" s="44"/>
      <c r="T287" s="44"/>
      <c r="U287" s="44"/>
      <c r="V287" s="45"/>
      <c r="W287" s="45"/>
      <c r="X287" s="45"/>
      <c r="Y287" s="44"/>
      <c r="Z287" s="44"/>
      <c r="AA287" s="44"/>
      <c r="AB287" s="44"/>
      <c r="AC287" s="45"/>
      <c r="AD287" s="45"/>
      <c r="AE287" s="45"/>
      <c r="AF287" s="44"/>
    </row>
    <row r="288" spans="1:32">
      <c r="A288" s="43"/>
      <c r="B288" s="44"/>
      <c r="C288" s="44"/>
      <c r="D288" s="149"/>
      <c r="E288" s="44"/>
      <c r="F288" s="44"/>
      <c r="G288" s="45"/>
      <c r="H288" s="44"/>
      <c r="I288" s="45"/>
      <c r="J288" s="44"/>
      <c r="K288" s="45"/>
      <c r="L288" s="47"/>
      <c r="M288" s="47"/>
      <c r="N288" s="44"/>
      <c r="O288" s="44"/>
      <c r="P288" s="47"/>
      <c r="Q288" s="44"/>
      <c r="R288" s="44"/>
      <c r="S288" s="44"/>
      <c r="T288" s="44"/>
      <c r="U288" s="44"/>
      <c r="V288" s="45"/>
      <c r="W288" s="45"/>
      <c r="X288" s="45"/>
      <c r="Y288" s="44"/>
      <c r="Z288" s="44"/>
      <c r="AA288" s="44"/>
      <c r="AB288" s="44"/>
      <c r="AC288" s="45"/>
      <c r="AD288" s="45"/>
      <c r="AE288" s="45"/>
      <c r="AF288" s="44"/>
    </row>
    <row r="289" spans="1:32">
      <c r="A289" s="43"/>
      <c r="B289" s="44"/>
      <c r="C289" s="44"/>
      <c r="D289" s="149"/>
      <c r="E289" s="44"/>
      <c r="F289" s="44"/>
      <c r="G289" s="45"/>
      <c r="H289" s="44"/>
      <c r="I289" s="45"/>
      <c r="J289" s="44"/>
      <c r="K289" s="45"/>
      <c r="L289" s="47"/>
      <c r="M289" s="47"/>
      <c r="N289" s="44"/>
      <c r="O289" s="44"/>
      <c r="P289" s="47"/>
      <c r="Q289" s="44"/>
      <c r="R289" s="44"/>
      <c r="S289" s="44"/>
      <c r="T289" s="44"/>
      <c r="U289" s="44"/>
      <c r="V289" s="45"/>
      <c r="W289" s="45"/>
      <c r="X289" s="45"/>
      <c r="Y289" s="44"/>
      <c r="Z289" s="44"/>
      <c r="AA289" s="44"/>
      <c r="AB289" s="44"/>
      <c r="AC289" s="45"/>
      <c r="AD289" s="45"/>
      <c r="AE289" s="45"/>
      <c r="AF289" s="44"/>
    </row>
    <row r="290" spans="1:32">
      <c r="A290" s="43"/>
      <c r="B290" s="44"/>
      <c r="C290" s="44"/>
      <c r="D290" s="149"/>
      <c r="E290" s="44"/>
      <c r="F290" s="44"/>
      <c r="G290" s="45"/>
      <c r="H290" s="44"/>
      <c r="I290" s="45"/>
      <c r="J290" s="44"/>
      <c r="K290" s="45"/>
      <c r="L290" s="47"/>
      <c r="M290" s="47"/>
      <c r="N290" s="44"/>
      <c r="O290" s="44"/>
      <c r="P290" s="47"/>
      <c r="Q290" s="44"/>
      <c r="R290" s="44"/>
      <c r="S290" s="44"/>
      <c r="T290" s="44"/>
      <c r="U290" s="44"/>
      <c r="V290" s="45"/>
      <c r="W290" s="45"/>
      <c r="X290" s="45"/>
      <c r="Y290" s="44"/>
      <c r="Z290" s="44"/>
      <c r="AA290" s="44"/>
      <c r="AB290" s="44"/>
      <c r="AC290" s="45"/>
      <c r="AD290" s="45"/>
      <c r="AE290" s="45"/>
      <c r="AF290" s="44"/>
    </row>
    <row r="291" spans="1:32">
      <c r="A291" s="43"/>
      <c r="B291" s="44"/>
      <c r="C291" s="44"/>
      <c r="D291" s="149"/>
      <c r="E291" s="44"/>
      <c r="F291" s="44"/>
      <c r="G291" s="45"/>
      <c r="H291" s="44"/>
      <c r="I291" s="45"/>
      <c r="J291" s="44"/>
      <c r="K291" s="45"/>
      <c r="L291" s="47"/>
      <c r="M291" s="47"/>
      <c r="N291" s="44"/>
      <c r="O291" s="44"/>
      <c r="P291" s="47"/>
      <c r="Q291" s="44"/>
      <c r="R291" s="44"/>
      <c r="S291" s="44"/>
      <c r="T291" s="44"/>
      <c r="U291" s="44"/>
      <c r="V291" s="45"/>
      <c r="W291" s="45"/>
      <c r="X291" s="45"/>
      <c r="Y291" s="44"/>
      <c r="Z291" s="44"/>
      <c r="AA291" s="44"/>
      <c r="AB291" s="44"/>
      <c r="AC291" s="45"/>
      <c r="AD291" s="45"/>
      <c r="AE291" s="45"/>
      <c r="AF291" s="44"/>
    </row>
    <row r="292" spans="1:32">
      <c r="A292" s="43"/>
      <c r="B292" s="44"/>
      <c r="C292" s="44"/>
      <c r="D292" s="149"/>
      <c r="E292" s="44"/>
      <c r="F292" s="44"/>
      <c r="G292" s="45"/>
      <c r="H292" s="44"/>
      <c r="I292" s="45"/>
      <c r="J292" s="44"/>
      <c r="K292" s="45"/>
      <c r="L292" s="47"/>
      <c r="M292" s="47"/>
      <c r="N292" s="44"/>
      <c r="O292" s="44"/>
      <c r="P292" s="47"/>
      <c r="Q292" s="44"/>
      <c r="R292" s="44"/>
      <c r="S292" s="44"/>
      <c r="T292" s="44"/>
      <c r="U292" s="44"/>
      <c r="V292" s="45"/>
      <c r="W292" s="45"/>
      <c r="X292" s="45"/>
      <c r="Y292" s="44"/>
      <c r="Z292" s="44"/>
      <c r="AA292" s="44"/>
      <c r="AB292" s="44"/>
      <c r="AC292" s="45"/>
      <c r="AD292" s="45"/>
      <c r="AE292" s="45"/>
      <c r="AF292" s="44"/>
    </row>
    <row r="293" spans="1:32">
      <c r="A293" s="43"/>
      <c r="B293" s="44"/>
      <c r="C293" s="44"/>
      <c r="D293" s="149"/>
      <c r="E293" s="44"/>
      <c r="F293" s="44"/>
      <c r="G293" s="45"/>
      <c r="H293" s="44"/>
      <c r="I293" s="45"/>
      <c r="J293" s="44"/>
      <c r="K293" s="45"/>
      <c r="L293" s="47"/>
      <c r="M293" s="47"/>
      <c r="N293" s="44"/>
      <c r="O293" s="44"/>
      <c r="P293" s="47"/>
      <c r="Q293" s="44"/>
      <c r="R293" s="44"/>
      <c r="S293" s="44"/>
      <c r="T293" s="44"/>
      <c r="U293" s="44"/>
      <c r="V293" s="45"/>
      <c r="W293" s="45"/>
      <c r="X293" s="45"/>
      <c r="Y293" s="44"/>
      <c r="Z293" s="44"/>
      <c r="AA293" s="44"/>
      <c r="AB293" s="44"/>
      <c r="AC293" s="45"/>
      <c r="AD293" s="45"/>
      <c r="AE293" s="45"/>
      <c r="AF293" s="44"/>
    </row>
    <row r="294" spans="1:32">
      <c r="A294" s="43"/>
      <c r="B294" s="44"/>
      <c r="C294" s="44"/>
      <c r="D294" s="149"/>
      <c r="E294" s="44"/>
      <c r="F294" s="44"/>
      <c r="G294" s="45"/>
      <c r="H294" s="44"/>
      <c r="I294" s="45"/>
      <c r="J294" s="44"/>
      <c r="K294" s="45"/>
      <c r="L294" s="47"/>
      <c r="M294" s="47"/>
      <c r="N294" s="44"/>
      <c r="O294" s="44"/>
      <c r="P294" s="47"/>
      <c r="Q294" s="44"/>
      <c r="R294" s="44"/>
      <c r="S294" s="44"/>
      <c r="T294" s="44"/>
      <c r="U294" s="44"/>
      <c r="V294" s="45"/>
      <c r="W294" s="45"/>
      <c r="X294" s="45"/>
      <c r="Y294" s="44"/>
      <c r="Z294" s="44"/>
      <c r="AA294" s="44"/>
      <c r="AB294" s="44"/>
      <c r="AC294" s="45"/>
      <c r="AD294" s="45"/>
      <c r="AE294" s="45"/>
      <c r="AF294" s="44"/>
    </row>
    <row r="295" spans="1:32">
      <c r="A295" s="43"/>
      <c r="B295" s="44"/>
      <c r="C295" s="44"/>
      <c r="D295" s="149"/>
      <c r="E295" s="44"/>
      <c r="F295" s="44"/>
      <c r="G295" s="45"/>
      <c r="H295" s="44"/>
      <c r="I295" s="45"/>
      <c r="J295" s="44"/>
      <c r="K295" s="45"/>
      <c r="L295" s="47"/>
      <c r="M295" s="47"/>
      <c r="N295" s="44"/>
      <c r="O295" s="44"/>
      <c r="P295" s="47"/>
      <c r="Q295" s="44"/>
      <c r="R295" s="44"/>
      <c r="S295" s="44"/>
      <c r="T295" s="44"/>
      <c r="U295" s="44"/>
      <c r="V295" s="45"/>
      <c r="W295" s="45"/>
      <c r="X295" s="45"/>
      <c r="Y295" s="44"/>
      <c r="Z295" s="44"/>
      <c r="AA295" s="44"/>
      <c r="AB295" s="44"/>
      <c r="AC295" s="45"/>
      <c r="AD295" s="45"/>
      <c r="AE295" s="45"/>
      <c r="AF295" s="44"/>
    </row>
    <row r="296" spans="1:32">
      <c r="A296" s="43"/>
      <c r="B296" s="44"/>
      <c r="C296" s="44"/>
      <c r="D296" s="149"/>
      <c r="E296" s="44"/>
      <c r="F296" s="44"/>
      <c r="G296" s="45"/>
      <c r="H296" s="44"/>
      <c r="I296" s="45"/>
      <c r="J296" s="44"/>
      <c r="K296" s="45"/>
      <c r="L296" s="47"/>
      <c r="M296" s="47"/>
      <c r="N296" s="44"/>
      <c r="O296" s="44"/>
      <c r="P296" s="47"/>
      <c r="Q296" s="44"/>
      <c r="R296" s="44"/>
      <c r="S296" s="44"/>
      <c r="T296" s="44"/>
      <c r="U296" s="44"/>
      <c r="V296" s="45"/>
      <c r="W296" s="45"/>
      <c r="X296" s="45"/>
      <c r="Y296" s="44"/>
      <c r="Z296" s="44"/>
      <c r="AA296" s="44"/>
      <c r="AB296" s="44"/>
      <c r="AC296" s="45"/>
      <c r="AD296" s="45"/>
      <c r="AE296" s="45"/>
      <c r="AF296" s="44"/>
    </row>
    <row r="297" spans="1:32">
      <c r="A297" s="43"/>
      <c r="B297" s="44"/>
      <c r="C297" s="44"/>
      <c r="D297" s="149"/>
      <c r="E297" s="44"/>
      <c r="F297" s="44"/>
      <c r="G297" s="45"/>
      <c r="H297" s="44"/>
      <c r="I297" s="45"/>
      <c r="J297" s="44"/>
      <c r="K297" s="45"/>
      <c r="L297" s="47"/>
      <c r="M297" s="47"/>
      <c r="N297" s="44"/>
      <c r="O297" s="44"/>
      <c r="P297" s="47"/>
      <c r="Q297" s="44"/>
      <c r="R297" s="44"/>
      <c r="S297" s="44"/>
      <c r="T297" s="44"/>
      <c r="U297" s="44"/>
      <c r="V297" s="45"/>
      <c r="W297" s="45"/>
      <c r="X297" s="45"/>
      <c r="Y297" s="44"/>
      <c r="Z297" s="44"/>
      <c r="AA297" s="44"/>
      <c r="AB297" s="44"/>
      <c r="AC297" s="45"/>
      <c r="AD297" s="45"/>
      <c r="AE297" s="45"/>
      <c r="AF297" s="44"/>
    </row>
    <row r="298" spans="1:32">
      <c r="A298" s="43"/>
      <c r="B298" s="44"/>
      <c r="C298" s="44"/>
      <c r="D298" s="149"/>
      <c r="E298" s="44"/>
      <c r="F298" s="44"/>
      <c r="G298" s="45"/>
      <c r="H298" s="44"/>
      <c r="I298" s="45"/>
      <c r="J298" s="44"/>
      <c r="K298" s="45"/>
      <c r="L298" s="47"/>
      <c r="M298" s="47"/>
      <c r="N298" s="44"/>
      <c r="O298" s="44"/>
      <c r="P298" s="47"/>
      <c r="Q298" s="44"/>
      <c r="R298" s="44"/>
      <c r="S298" s="44"/>
      <c r="T298" s="44"/>
      <c r="U298" s="44"/>
      <c r="V298" s="45"/>
      <c r="W298" s="45"/>
      <c r="X298" s="45"/>
      <c r="Y298" s="44"/>
      <c r="Z298" s="44"/>
      <c r="AA298" s="44"/>
      <c r="AB298" s="44"/>
      <c r="AC298" s="45"/>
      <c r="AD298" s="45"/>
      <c r="AE298" s="45"/>
      <c r="AF298" s="44"/>
    </row>
    <row r="299" spans="1:32">
      <c r="A299" s="43"/>
      <c r="B299" s="44"/>
      <c r="C299" s="44"/>
      <c r="D299" s="149"/>
      <c r="E299" s="44"/>
      <c r="F299" s="44"/>
      <c r="G299" s="45"/>
      <c r="H299" s="44"/>
      <c r="I299" s="45"/>
      <c r="J299" s="44"/>
      <c r="K299" s="45"/>
      <c r="L299" s="47"/>
      <c r="M299" s="47"/>
      <c r="N299" s="44"/>
      <c r="O299" s="44"/>
      <c r="P299" s="47"/>
      <c r="Q299" s="44"/>
      <c r="R299" s="44"/>
      <c r="S299" s="44"/>
      <c r="T299" s="44"/>
      <c r="U299" s="44"/>
      <c r="V299" s="45"/>
      <c r="W299" s="45"/>
      <c r="X299" s="45"/>
      <c r="Y299" s="44"/>
      <c r="Z299" s="44"/>
      <c r="AA299" s="44"/>
      <c r="AB299" s="44"/>
      <c r="AC299" s="45"/>
      <c r="AD299" s="45"/>
      <c r="AE299" s="45"/>
      <c r="AF299" s="44"/>
    </row>
    <row r="300" spans="1:32">
      <c r="A300" s="43"/>
      <c r="B300" s="44"/>
      <c r="C300" s="44"/>
      <c r="D300" s="149"/>
      <c r="E300" s="44"/>
      <c r="F300" s="44"/>
      <c r="G300" s="45"/>
      <c r="H300" s="44"/>
      <c r="I300" s="45"/>
      <c r="J300" s="44"/>
      <c r="K300" s="45"/>
      <c r="L300" s="47"/>
      <c r="M300" s="47"/>
      <c r="N300" s="44"/>
      <c r="O300" s="44"/>
      <c r="P300" s="47"/>
      <c r="Q300" s="44"/>
      <c r="R300" s="44"/>
      <c r="S300" s="44"/>
      <c r="T300" s="44"/>
      <c r="U300" s="44"/>
      <c r="V300" s="45"/>
      <c r="W300" s="45"/>
      <c r="X300" s="45"/>
      <c r="Y300" s="44"/>
      <c r="Z300" s="44"/>
      <c r="AA300" s="44"/>
      <c r="AB300" s="44"/>
      <c r="AC300" s="45"/>
      <c r="AD300" s="45"/>
      <c r="AE300" s="45"/>
      <c r="AF300" s="44"/>
    </row>
    <row r="301" spans="1:32">
      <c r="A301" s="43"/>
      <c r="B301" s="44"/>
      <c r="C301" s="44"/>
      <c r="D301" s="149"/>
      <c r="E301" s="44"/>
      <c r="F301" s="44"/>
      <c r="G301" s="45"/>
      <c r="H301" s="44"/>
      <c r="I301" s="45"/>
      <c r="J301" s="44"/>
      <c r="K301" s="45"/>
      <c r="L301" s="47"/>
      <c r="M301" s="47"/>
      <c r="N301" s="44"/>
      <c r="O301" s="44"/>
      <c r="P301" s="47"/>
      <c r="Q301" s="44"/>
      <c r="R301" s="44"/>
      <c r="S301" s="44"/>
      <c r="T301" s="44"/>
      <c r="U301" s="44"/>
      <c r="V301" s="45"/>
      <c r="W301" s="45"/>
      <c r="X301" s="45"/>
      <c r="Y301" s="44"/>
      <c r="Z301" s="44"/>
      <c r="AA301" s="44"/>
      <c r="AB301" s="44"/>
      <c r="AC301" s="45"/>
      <c r="AD301" s="45"/>
      <c r="AE301" s="45"/>
      <c r="AF301" s="44"/>
    </row>
    <row r="302" spans="1:32">
      <c r="A302" s="43"/>
      <c r="B302" s="44"/>
      <c r="C302" s="44"/>
      <c r="D302" s="149"/>
      <c r="E302" s="44"/>
      <c r="F302" s="44"/>
      <c r="G302" s="45"/>
      <c r="H302" s="44"/>
      <c r="I302" s="45"/>
      <c r="J302" s="44"/>
      <c r="K302" s="45"/>
      <c r="L302" s="47"/>
      <c r="M302" s="47"/>
      <c r="N302" s="44"/>
      <c r="O302" s="44"/>
      <c r="P302" s="47"/>
      <c r="Q302" s="44"/>
      <c r="R302" s="44"/>
      <c r="S302" s="44"/>
      <c r="T302" s="44"/>
      <c r="U302" s="44"/>
      <c r="V302" s="45"/>
      <c r="W302" s="45"/>
      <c r="X302" s="45"/>
      <c r="Y302" s="44"/>
      <c r="Z302" s="44"/>
      <c r="AA302" s="44"/>
      <c r="AB302" s="44"/>
      <c r="AC302" s="45"/>
      <c r="AD302" s="45"/>
      <c r="AE302" s="45"/>
      <c r="AF302" s="44"/>
    </row>
    <row r="303" spans="1:32">
      <c r="A303" s="43"/>
      <c r="B303" s="44"/>
      <c r="C303" s="44"/>
      <c r="D303" s="149"/>
      <c r="E303" s="44"/>
      <c r="F303" s="44"/>
      <c r="G303" s="45"/>
      <c r="H303" s="44"/>
      <c r="I303" s="45"/>
      <c r="J303" s="44"/>
      <c r="K303" s="45"/>
      <c r="L303" s="47"/>
      <c r="M303" s="47"/>
      <c r="N303" s="44"/>
      <c r="O303" s="44"/>
      <c r="P303" s="47"/>
      <c r="Q303" s="44"/>
      <c r="R303" s="44"/>
      <c r="S303" s="44"/>
      <c r="T303" s="44"/>
      <c r="U303" s="44"/>
      <c r="V303" s="45"/>
      <c r="W303" s="45"/>
      <c r="X303" s="45"/>
      <c r="Y303" s="44"/>
      <c r="Z303" s="44"/>
      <c r="AA303" s="44"/>
      <c r="AB303" s="44"/>
      <c r="AC303" s="45"/>
      <c r="AD303" s="45"/>
      <c r="AE303" s="45"/>
      <c r="AF303" s="44"/>
    </row>
    <row r="304" spans="1:32">
      <c r="A304" s="43"/>
      <c r="B304" s="44"/>
      <c r="C304" s="44"/>
      <c r="D304" s="149"/>
      <c r="E304" s="44"/>
      <c r="F304" s="44"/>
      <c r="G304" s="45"/>
      <c r="H304" s="44"/>
      <c r="I304" s="45"/>
      <c r="J304" s="44"/>
      <c r="K304" s="45"/>
      <c r="L304" s="47"/>
      <c r="M304" s="47"/>
      <c r="N304" s="44"/>
      <c r="O304" s="44"/>
      <c r="P304" s="47"/>
      <c r="Q304" s="44"/>
      <c r="R304" s="44"/>
      <c r="S304" s="44"/>
      <c r="T304" s="44"/>
      <c r="U304" s="44"/>
      <c r="V304" s="45"/>
      <c r="W304" s="45"/>
      <c r="X304" s="45"/>
      <c r="Y304" s="44"/>
      <c r="Z304" s="44"/>
      <c r="AA304" s="44"/>
      <c r="AB304" s="44"/>
      <c r="AC304" s="45"/>
      <c r="AD304" s="45"/>
      <c r="AE304" s="45"/>
      <c r="AF304" s="44"/>
    </row>
    <row r="305" spans="1:32">
      <c r="A305" s="43"/>
      <c r="B305" s="44"/>
      <c r="C305" s="44"/>
      <c r="D305" s="149"/>
      <c r="E305" s="44"/>
      <c r="F305" s="44"/>
      <c r="G305" s="45"/>
      <c r="H305" s="44"/>
      <c r="I305" s="45"/>
      <c r="J305" s="44"/>
      <c r="K305" s="45"/>
      <c r="L305" s="47"/>
      <c r="M305" s="47"/>
      <c r="N305" s="44"/>
      <c r="O305" s="44"/>
      <c r="P305" s="47"/>
      <c r="Q305" s="44"/>
      <c r="R305" s="44"/>
      <c r="S305" s="44"/>
      <c r="T305" s="44"/>
      <c r="U305" s="44"/>
      <c r="V305" s="45"/>
      <c r="W305" s="45"/>
      <c r="X305" s="45"/>
      <c r="Y305" s="44"/>
      <c r="Z305" s="44"/>
      <c r="AA305" s="44"/>
      <c r="AB305" s="44"/>
      <c r="AC305" s="45"/>
      <c r="AD305" s="45"/>
      <c r="AE305" s="45"/>
      <c r="AF305" s="44"/>
    </row>
    <row r="306" spans="1:32">
      <c r="A306" s="43"/>
      <c r="B306" s="44"/>
      <c r="C306" s="44"/>
      <c r="D306" s="149"/>
      <c r="E306" s="44"/>
      <c r="F306" s="44"/>
      <c r="G306" s="45"/>
      <c r="H306" s="44"/>
      <c r="I306" s="45"/>
      <c r="J306" s="44"/>
      <c r="K306" s="45"/>
      <c r="L306" s="47"/>
      <c r="M306" s="47"/>
      <c r="N306" s="44"/>
      <c r="O306" s="44"/>
      <c r="P306" s="47"/>
      <c r="Q306" s="44"/>
      <c r="R306" s="44"/>
      <c r="S306" s="44"/>
      <c r="T306" s="44"/>
      <c r="U306" s="44"/>
      <c r="V306" s="45"/>
      <c r="W306" s="45"/>
      <c r="X306" s="45"/>
      <c r="Y306" s="44"/>
      <c r="Z306" s="44"/>
      <c r="AA306" s="44"/>
      <c r="AB306" s="44"/>
      <c r="AC306" s="45"/>
      <c r="AD306" s="45"/>
      <c r="AE306" s="45"/>
      <c r="AF306" s="44"/>
    </row>
    <row r="307" spans="1:32">
      <c r="A307" s="43"/>
      <c r="B307" s="44"/>
      <c r="C307" s="44"/>
      <c r="D307" s="149"/>
      <c r="E307" s="44"/>
      <c r="F307" s="44"/>
      <c r="G307" s="45"/>
      <c r="H307" s="44"/>
      <c r="I307" s="45"/>
      <c r="J307" s="44"/>
      <c r="K307" s="45"/>
      <c r="L307" s="47"/>
      <c r="M307" s="47"/>
      <c r="N307" s="44"/>
      <c r="O307" s="44"/>
      <c r="P307" s="47"/>
      <c r="Q307" s="44"/>
      <c r="R307" s="44"/>
      <c r="S307" s="44"/>
      <c r="T307" s="44"/>
      <c r="U307" s="44"/>
      <c r="V307" s="45"/>
      <c r="W307" s="45"/>
      <c r="X307" s="45"/>
      <c r="Y307" s="44"/>
      <c r="Z307" s="44"/>
      <c r="AA307" s="44"/>
      <c r="AB307" s="44"/>
      <c r="AC307" s="45"/>
      <c r="AD307" s="45"/>
      <c r="AE307" s="45"/>
      <c r="AF307" s="44"/>
    </row>
    <row r="308" spans="1:32">
      <c r="A308" s="43"/>
      <c r="B308" s="44"/>
      <c r="C308" s="44"/>
      <c r="D308" s="149"/>
      <c r="E308" s="44"/>
      <c r="F308" s="44"/>
      <c r="G308" s="45"/>
      <c r="H308" s="44"/>
      <c r="I308" s="45"/>
      <c r="J308" s="44"/>
      <c r="K308" s="45"/>
      <c r="L308" s="47"/>
      <c r="M308" s="47"/>
      <c r="N308" s="44"/>
      <c r="O308" s="44"/>
      <c r="P308" s="47"/>
      <c r="Q308" s="44"/>
      <c r="R308" s="44"/>
      <c r="S308" s="44"/>
      <c r="T308" s="44"/>
      <c r="U308" s="44"/>
      <c r="V308" s="45"/>
      <c r="W308" s="45"/>
      <c r="X308" s="45"/>
      <c r="Y308" s="44"/>
      <c r="Z308" s="44"/>
      <c r="AA308" s="44"/>
      <c r="AB308" s="44"/>
      <c r="AC308" s="45"/>
      <c r="AD308" s="45"/>
      <c r="AE308" s="45"/>
      <c r="AF308" s="44"/>
    </row>
    <row r="309" spans="1:32">
      <c r="A309" s="43"/>
      <c r="B309" s="44"/>
      <c r="C309" s="44"/>
      <c r="D309" s="149"/>
      <c r="E309" s="44"/>
      <c r="F309" s="44"/>
      <c r="G309" s="45"/>
      <c r="H309" s="44"/>
      <c r="I309" s="45"/>
      <c r="J309" s="44"/>
      <c r="K309" s="45"/>
      <c r="L309" s="47"/>
      <c r="M309" s="47"/>
      <c r="N309" s="44"/>
      <c r="O309" s="44"/>
      <c r="P309" s="47"/>
      <c r="Q309" s="44"/>
      <c r="R309" s="44"/>
      <c r="S309" s="44"/>
      <c r="T309" s="44"/>
      <c r="U309" s="44"/>
      <c r="V309" s="45"/>
      <c r="W309" s="45"/>
      <c r="X309" s="45"/>
      <c r="Y309" s="44"/>
      <c r="Z309" s="44"/>
      <c r="AA309" s="44"/>
      <c r="AB309" s="44"/>
      <c r="AC309" s="45"/>
      <c r="AD309" s="45"/>
      <c r="AE309" s="45"/>
      <c r="AF309" s="44"/>
    </row>
    <row r="310" spans="1:32">
      <c r="A310" s="43"/>
      <c r="B310" s="44"/>
      <c r="C310" s="44"/>
      <c r="D310" s="149"/>
      <c r="E310" s="44"/>
      <c r="F310" s="44"/>
      <c r="G310" s="45"/>
      <c r="H310" s="44"/>
      <c r="I310" s="45"/>
      <c r="J310" s="44"/>
      <c r="K310" s="45"/>
      <c r="L310" s="47"/>
      <c r="M310" s="47"/>
      <c r="N310" s="44"/>
      <c r="O310" s="44"/>
      <c r="P310" s="47"/>
      <c r="Q310" s="44"/>
      <c r="R310" s="44"/>
      <c r="S310" s="44"/>
      <c r="T310" s="44"/>
      <c r="U310" s="44"/>
      <c r="V310" s="45"/>
      <c r="W310" s="45"/>
      <c r="X310" s="45"/>
      <c r="Y310" s="44"/>
      <c r="Z310" s="44"/>
      <c r="AA310" s="44"/>
      <c r="AB310" s="44"/>
      <c r="AC310" s="45"/>
      <c r="AD310" s="45"/>
      <c r="AE310" s="45"/>
      <c r="AF310" s="44"/>
    </row>
    <row r="311" spans="1:32">
      <c r="A311" s="43"/>
      <c r="B311" s="44"/>
      <c r="C311" s="44"/>
      <c r="D311" s="149"/>
      <c r="E311" s="44"/>
      <c r="F311" s="44"/>
      <c r="G311" s="45"/>
      <c r="H311" s="44"/>
      <c r="I311" s="45"/>
      <c r="J311" s="44"/>
      <c r="K311" s="45"/>
      <c r="L311" s="47"/>
      <c r="M311" s="47"/>
      <c r="N311" s="44"/>
      <c r="O311" s="44"/>
      <c r="P311" s="47"/>
      <c r="Q311" s="44"/>
      <c r="R311" s="44"/>
      <c r="S311" s="44"/>
      <c r="T311" s="44"/>
      <c r="U311" s="44"/>
      <c r="V311" s="45"/>
      <c r="W311" s="45"/>
      <c r="X311" s="45"/>
      <c r="Y311" s="44"/>
      <c r="Z311" s="44"/>
      <c r="AA311" s="44"/>
      <c r="AB311" s="44"/>
      <c r="AC311" s="45"/>
      <c r="AD311" s="45"/>
      <c r="AE311" s="45"/>
      <c r="AF311" s="44"/>
    </row>
    <row r="312" spans="1:32">
      <c r="A312" s="43"/>
      <c r="B312" s="44"/>
      <c r="C312" s="44"/>
      <c r="D312" s="149"/>
      <c r="E312" s="44"/>
      <c r="F312" s="44"/>
      <c r="G312" s="45"/>
      <c r="H312" s="44"/>
      <c r="I312" s="45"/>
      <c r="J312" s="44"/>
      <c r="K312" s="45"/>
      <c r="L312" s="47"/>
      <c r="M312" s="47"/>
      <c r="N312" s="44"/>
      <c r="O312" s="44"/>
      <c r="P312" s="47"/>
      <c r="Q312" s="44"/>
      <c r="R312" s="44"/>
      <c r="S312" s="44"/>
      <c r="T312" s="44"/>
      <c r="U312" s="44"/>
      <c r="V312" s="45"/>
      <c r="W312" s="45"/>
      <c r="X312" s="45"/>
      <c r="Y312" s="44"/>
      <c r="Z312" s="44"/>
      <c r="AA312" s="44"/>
      <c r="AB312" s="44"/>
      <c r="AC312" s="45"/>
      <c r="AD312" s="45"/>
      <c r="AE312" s="45"/>
      <c r="AF312" s="44"/>
    </row>
    <row r="313" spans="1:32">
      <c r="A313" s="43"/>
      <c r="B313" s="44"/>
      <c r="C313" s="44"/>
      <c r="D313" s="149"/>
      <c r="E313" s="44"/>
      <c r="F313" s="44"/>
      <c r="G313" s="45"/>
      <c r="H313" s="44"/>
      <c r="I313" s="45"/>
      <c r="J313" s="44"/>
      <c r="K313" s="45"/>
      <c r="L313" s="47"/>
      <c r="M313" s="47"/>
      <c r="N313" s="44"/>
      <c r="O313" s="44"/>
      <c r="P313" s="47"/>
      <c r="Q313" s="44"/>
      <c r="R313" s="44"/>
      <c r="S313" s="44"/>
      <c r="T313" s="44"/>
      <c r="U313" s="44"/>
      <c r="V313" s="45"/>
      <c r="W313" s="45"/>
      <c r="X313" s="45"/>
      <c r="Y313" s="44"/>
      <c r="Z313" s="44"/>
      <c r="AA313" s="44"/>
      <c r="AB313" s="44"/>
      <c r="AC313" s="45"/>
      <c r="AD313" s="45"/>
      <c r="AE313" s="45"/>
      <c r="AF313" s="44"/>
    </row>
    <row r="314" spans="1:32">
      <c r="A314" s="43"/>
      <c r="B314" s="44"/>
      <c r="C314" s="44"/>
      <c r="D314" s="149"/>
      <c r="E314" s="44"/>
      <c r="F314" s="44"/>
      <c r="G314" s="45"/>
      <c r="H314" s="44"/>
      <c r="I314" s="45"/>
      <c r="J314" s="44"/>
      <c r="K314" s="45"/>
      <c r="L314" s="47"/>
      <c r="M314" s="47"/>
      <c r="N314" s="44"/>
      <c r="O314" s="44"/>
      <c r="P314" s="47"/>
      <c r="Q314" s="44"/>
      <c r="R314" s="44"/>
      <c r="S314" s="44"/>
      <c r="T314" s="44"/>
      <c r="U314" s="44"/>
      <c r="V314" s="45"/>
      <c r="W314" s="45"/>
      <c r="X314" s="45"/>
      <c r="Y314" s="44"/>
      <c r="Z314" s="44"/>
      <c r="AA314" s="44"/>
      <c r="AB314" s="44"/>
      <c r="AC314" s="45"/>
      <c r="AD314" s="45"/>
      <c r="AE314" s="45"/>
      <c r="AF314" s="44"/>
    </row>
    <row r="315" spans="1:32">
      <c r="A315" s="43"/>
      <c r="B315" s="44"/>
      <c r="C315" s="44"/>
      <c r="D315" s="149"/>
      <c r="E315" s="44"/>
      <c r="F315" s="44"/>
      <c r="G315" s="45"/>
      <c r="H315" s="44"/>
      <c r="I315" s="45"/>
      <c r="J315" s="44"/>
      <c r="K315" s="45"/>
      <c r="L315" s="47"/>
      <c r="M315" s="47"/>
      <c r="N315" s="44"/>
      <c r="O315" s="44"/>
      <c r="P315" s="47"/>
      <c r="Q315" s="44"/>
      <c r="R315" s="44"/>
      <c r="S315" s="44"/>
      <c r="T315" s="44"/>
      <c r="U315" s="44"/>
      <c r="V315" s="45"/>
      <c r="W315" s="45"/>
      <c r="X315" s="45"/>
      <c r="Y315" s="44"/>
      <c r="Z315" s="44"/>
      <c r="AA315" s="44"/>
      <c r="AB315" s="44"/>
      <c r="AC315" s="45"/>
      <c r="AD315" s="45"/>
      <c r="AE315" s="45"/>
      <c r="AF315" s="44"/>
    </row>
    <row r="316" spans="1:32">
      <c r="A316" s="43"/>
      <c r="B316" s="44"/>
      <c r="C316" s="44"/>
      <c r="D316" s="149"/>
      <c r="E316" s="44"/>
      <c r="F316" s="44"/>
      <c r="G316" s="45"/>
      <c r="H316" s="44"/>
      <c r="I316" s="45"/>
      <c r="J316" s="44"/>
      <c r="K316" s="45"/>
      <c r="L316" s="47"/>
      <c r="M316" s="47"/>
      <c r="N316" s="44"/>
      <c r="O316" s="44"/>
      <c r="P316" s="47"/>
      <c r="Q316" s="44"/>
      <c r="R316" s="44"/>
      <c r="S316" s="44"/>
      <c r="T316" s="44"/>
      <c r="U316" s="44"/>
      <c r="V316" s="45"/>
      <c r="W316" s="45"/>
      <c r="X316" s="45"/>
      <c r="Y316" s="44"/>
      <c r="Z316" s="44"/>
      <c r="AA316" s="44"/>
      <c r="AB316" s="44"/>
      <c r="AC316" s="45"/>
      <c r="AD316" s="45"/>
      <c r="AE316" s="45"/>
      <c r="AF316" s="44"/>
    </row>
    <row r="317" spans="1:32">
      <c r="A317" s="43"/>
      <c r="B317" s="44"/>
      <c r="C317" s="44"/>
      <c r="D317" s="149"/>
      <c r="E317" s="44"/>
      <c r="F317" s="44"/>
      <c r="G317" s="45"/>
      <c r="H317" s="44"/>
      <c r="I317" s="45"/>
      <c r="J317" s="44"/>
      <c r="K317" s="45"/>
      <c r="L317" s="47"/>
      <c r="M317" s="47"/>
      <c r="N317" s="44"/>
      <c r="O317" s="44"/>
      <c r="P317" s="47"/>
      <c r="Q317" s="44"/>
      <c r="R317" s="44"/>
      <c r="S317" s="44"/>
      <c r="T317" s="44"/>
      <c r="U317" s="44"/>
      <c r="V317" s="45"/>
      <c r="W317" s="45"/>
      <c r="X317" s="45"/>
      <c r="Y317" s="44"/>
      <c r="Z317" s="44"/>
      <c r="AA317" s="44"/>
      <c r="AB317" s="44"/>
      <c r="AC317" s="45"/>
      <c r="AD317" s="45"/>
      <c r="AE317" s="45"/>
      <c r="AF317" s="44"/>
    </row>
    <row r="318" spans="1:32">
      <c r="A318" s="43"/>
      <c r="B318" s="44"/>
      <c r="C318" s="44"/>
      <c r="D318" s="149"/>
      <c r="E318" s="44"/>
      <c r="F318" s="44"/>
      <c r="G318" s="45"/>
      <c r="H318" s="44"/>
      <c r="I318" s="45"/>
      <c r="J318" s="44"/>
      <c r="K318" s="45"/>
      <c r="L318" s="47"/>
      <c r="M318" s="47"/>
      <c r="N318" s="44"/>
      <c r="O318" s="44"/>
      <c r="P318" s="47"/>
      <c r="Q318" s="44"/>
      <c r="R318" s="44"/>
      <c r="S318" s="44"/>
      <c r="T318" s="44"/>
      <c r="U318" s="44"/>
      <c r="V318" s="45"/>
      <c r="W318" s="45"/>
      <c r="X318" s="45"/>
      <c r="Y318" s="44"/>
      <c r="Z318" s="44"/>
      <c r="AA318" s="44"/>
      <c r="AB318" s="44"/>
      <c r="AC318" s="45"/>
      <c r="AD318" s="45"/>
      <c r="AE318" s="45"/>
      <c r="AF318" s="44"/>
    </row>
    <row r="319" spans="1:32">
      <c r="A319" s="43"/>
      <c r="B319" s="44"/>
      <c r="C319" s="44"/>
      <c r="D319" s="149"/>
      <c r="E319" s="44"/>
      <c r="F319" s="44"/>
      <c r="G319" s="45"/>
      <c r="H319" s="44"/>
      <c r="I319" s="45"/>
      <c r="J319" s="44"/>
      <c r="K319" s="45"/>
      <c r="L319" s="47"/>
      <c r="M319" s="47"/>
      <c r="N319" s="44"/>
      <c r="O319" s="44"/>
      <c r="P319" s="47"/>
      <c r="Q319" s="44"/>
      <c r="R319" s="44"/>
      <c r="S319" s="44"/>
      <c r="T319" s="44"/>
      <c r="U319" s="44"/>
      <c r="V319" s="45"/>
      <c r="W319" s="45"/>
      <c r="X319" s="45"/>
      <c r="Y319" s="44"/>
      <c r="Z319" s="44"/>
      <c r="AA319" s="44"/>
      <c r="AB319" s="44"/>
      <c r="AC319" s="45"/>
      <c r="AD319" s="45"/>
      <c r="AE319" s="45"/>
      <c r="AF319" s="44"/>
    </row>
    <row r="320" spans="1:32">
      <c r="A320" s="43"/>
      <c r="B320" s="44"/>
      <c r="C320" s="44"/>
      <c r="D320" s="149"/>
      <c r="E320" s="44"/>
      <c r="F320" s="44"/>
      <c r="G320" s="45"/>
      <c r="H320" s="44"/>
      <c r="I320" s="45"/>
      <c r="J320" s="44"/>
      <c r="K320" s="45"/>
      <c r="L320" s="47"/>
      <c r="M320" s="47"/>
      <c r="N320" s="44"/>
      <c r="O320" s="44"/>
      <c r="P320" s="47"/>
      <c r="Q320" s="44"/>
      <c r="R320" s="44"/>
      <c r="S320" s="44"/>
      <c r="T320" s="44"/>
      <c r="U320" s="44"/>
      <c r="V320" s="45"/>
      <c r="W320" s="45"/>
      <c r="X320" s="45"/>
      <c r="Y320" s="44"/>
      <c r="Z320" s="44"/>
      <c r="AA320" s="44"/>
      <c r="AB320" s="44"/>
      <c r="AC320" s="45"/>
      <c r="AD320" s="45"/>
      <c r="AE320" s="45"/>
      <c r="AF320" s="44"/>
    </row>
    <row r="321" spans="1:32">
      <c r="A321" s="43"/>
      <c r="B321" s="44"/>
      <c r="C321" s="44"/>
      <c r="D321" s="149"/>
      <c r="E321" s="44"/>
      <c r="F321" s="44"/>
      <c r="G321" s="45"/>
      <c r="H321" s="44"/>
      <c r="I321" s="45"/>
      <c r="J321" s="44"/>
      <c r="K321" s="45"/>
      <c r="L321" s="47"/>
      <c r="M321" s="47"/>
      <c r="N321" s="44"/>
      <c r="O321" s="44"/>
      <c r="P321" s="47"/>
      <c r="Q321" s="44"/>
      <c r="R321" s="44"/>
      <c r="S321" s="44"/>
      <c r="T321" s="44"/>
      <c r="U321" s="44"/>
      <c r="V321" s="45"/>
      <c r="W321" s="45"/>
      <c r="X321" s="45"/>
      <c r="Y321" s="44"/>
      <c r="Z321" s="44"/>
      <c r="AA321" s="44"/>
      <c r="AB321" s="44"/>
      <c r="AC321" s="45"/>
      <c r="AD321" s="45"/>
      <c r="AE321" s="45"/>
      <c r="AF321" s="44"/>
    </row>
    <row r="322" spans="1:32">
      <c r="A322" s="43"/>
      <c r="B322" s="44"/>
      <c r="C322" s="44"/>
      <c r="D322" s="149"/>
      <c r="E322" s="44"/>
      <c r="F322" s="44"/>
      <c r="G322" s="45"/>
      <c r="H322" s="44"/>
      <c r="I322" s="45"/>
      <c r="J322" s="44"/>
      <c r="K322" s="45"/>
      <c r="L322" s="47"/>
      <c r="M322" s="47"/>
      <c r="N322" s="44"/>
      <c r="O322" s="44"/>
      <c r="P322" s="47"/>
      <c r="Q322" s="44"/>
      <c r="R322" s="44"/>
      <c r="S322" s="44"/>
      <c r="T322" s="44"/>
      <c r="U322" s="44"/>
      <c r="V322" s="45"/>
      <c r="W322" s="45"/>
      <c r="X322" s="45"/>
      <c r="Y322" s="44"/>
      <c r="Z322" s="44"/>
      <c r="AA322" s="44"/>
      <c r="AB322" s="44"/>
      <c r="AC322" s="45"/>
      <c r="AD322" s="45"/>
      <c r="AE322" s="45"/>
      <c r="AF322" s="44"/>
    </row>
    <row r="323" spans="1:32">
      <c r="A323" s="43"/>
      <c r="B323" s="44"/>
      <c r="C323" s="44"/>
      <c r="D323" s="149"/>
      <c r="E323" s="44"/>
      <c r="F323" s="44"/>
      <c r="G323" s="45"/>
      <c r="H323" s="44"/>
      <c r="I323" s="45"/>
      <c r="J323" s="44"/>
      <c r="K323" s="45"/>
      <c r="L323" s="47"/>
      <c r="M323" s="47"/>
      <c r="N323" s="44"/>
      <c r="O323" s="44"/>
      <c r="P323" s="47"/>
      <c r="Q323" s="44"/>
      <c r="R323" s="44"/>
      <c r="S323" s="44"/>
      <c r="T323" s="44"/>
      <c r="U323" s="44"/>
      <c r="V323" s="45"/>
      <c r="W323" s="45"/>
      <c r="X323" s="45"/>
      <c r="Y323" s="44"/>
      <c r="Z323" s="44"/>
      <c r="AA323" s="44"/>
      <c r="AB323" s="44"/>
      <c r="AC323" s="45"/>
      <c r="AD323" s="45"/>
      <c r="AE323" s="45"/>
      <c r="AF323" s="44"/>
    </row>
    <row r="324" spans="1:32">
      <c r="A324" s="43"/>
      <c r="B324" s="44"/>
      <c r="C324" s="44"/>
      <c r="D324" s="149"/>
      <c r="E324" s="44"/>
      <c r="F324" s="44"/>
      <c r="G324" s="45"/>
      <c r="H324" s="44"/>
      <c r="I324" s="45"/>
      <c r="J324" s="44"/>
      <c r="K324" s="45"/>
      <c r="L324" s="47"/>
      <c r="M324" s="47"/>
      <c r="N324" s="44"/>
      <c r="O324" s="44"/>
      <c r="P324" s="47"/>
      <c r="Q324" s="44"/>
      <c r="R324" s="44"/>
      <c r="S324" s="44"/>
      <c r="T324" s="44"/>
      <c r="U324" s="44"/>
      <c r="V324" s="45"/>
      <c r="W324" s="45"/>
      <c r="X324" s="45"/>
      <c r="Y324" s="44"/>
      <c r="Z324" s="44"/>
      <c r="AA324" s="44"/>
      <c r="AB324" s="44"/>
      <c r="AC324" s="45"/>
      <c r="AD324" s="45"/>
      <c r="AE324" s="45"/>
      <c r="AF324" s="44"/>
    </row>
    <row r="325" spans="1:32">
      <c r="A325" s="43"/>
      <c r="B325" s="44"/>
      <c r="C325" s="44"/>
      <c r="D325" s="149"/>
      <c r="E325" s="44"/>
      <c r="F325" s="44"/>
      <c r="G325" s="45"/>
      <c r="H325" s="44"/>
      <c r="I325" s="45"/>
      <c r="J325" s="44"/>
      <c r="K325" s="45"/>
      <c r="L325" s="47"/>
      <c r="M325" s="47"/>
      <c r="N325" s="44"/>
      <c r="O325" s="44"/>
      <c r="P325" s="47"/>
      <c r="Q325" s="44"/>
      <c r="R325" s="44"/>
      <c r="S325" s="44"/>
      <c r="T325" s="44"/>
      <c r="U325" s="44"/>
      <c r="V325" s="45"/>
      <c r="W325" s="45"/>
      <c r="X325" s="45"/>
      <c r="Y325" s="44"/>
      <c r="Z325" s="44"/>
      <c r="AA325" s="44"/>
      <c r="AB325" s="44"/>
      <c r="AC325" s="45"/>
      <c r="AD325" s="45"/>
      <c r="AE325" s="45"/>
      <c r="AF325" s="44"/>
    </row>
    <row r="326" spans="1:32">
      <c r="A326" s="43"/>
      <c r="B326" s="44"/>
      <c r="C326" s="44"/>
      <c r="D326" s="149"/>
      <c r="E326" s="44"/>
      <c r="F326" s="44"/>
      <c r="G326" s="45"/>
      <c r="H326" s="44"/>
      <c r="I326" s="45"/>
      <c r="J326" s="44"/>
      <c r="K326" s="45"/>
      <c r="L326" s="47"/>
      <c r="M326" s="47"/>
      <c r="N326" s="44"/>
      <c r="O326" s="44"/>
      <c r="P326" s="47"/>
      <c r="Q326" s="44"/>
      <c r="R326" s="44"/>
      <c r="S326" s="44"/>
      <c r="T326" s="44"/>
      <c r="U326" s="44"/>
      <c r="V326" s="45"/>
      <c r="W326" s="45"/>
      <c r="X326" s="45"/>
      <c r="Y326" s="44"/>
      <c r="Z326" s="44"/>
      <c r="AA326" s="44"/>
      <c r="AB326" s="44"/>
      <c r="AC326" s="45"/>
      <c r="AD326" s="45"/>
      <c r="AE326" s="45"/>
      <c r="AF326" s="44"/>
    </row>
    <row r="327" spans="1:32">
      <c r="A327" s="43"/>
      <c r="B327" s="44"/>
      <c r="C327" s="44"/>
      <c r="D327" s="149"/>
      <c r="E327" s="44"/>
      <c r="F327" s="44"/>
      <c r="G327" s="45"/>
      <c r="H327" s="44"/>
      <c r="I327" s="45"/>
      <c r="J327" s="44"/>
      <c r="K327" s="45"/>
      <c r="L327" s="47"/>
      <c r="M327" s="47"/>
      <c r="N327" s="44"/>
      <c r="O327" s="44"/>
      <c r="P327" s="47"/>
      <c r="Q327" s="44"/>
      <c r="R327" s="44"/>
      <c r="S327" s="44"/>
      <c r="T327" s="44"/>
      <c r="U327" s="44"/>
      <c r="V327" s="45"/>
      <c r="W327" s="45"/>
      <c r="X327" s="45"/>
      <c r="Y327" s="44"/>
      <c r="Z327" s="44"/>
      <c r="AA327" s="44"/>
      <c r="AB327" s="44"/>
      <c r="AC327" s="45"/>
      <c r="AD327" s="45"/>
      <c r="AE327" s="45"/>
      <c r="AF327" s="44"/>
    </row>
    <row r="328" spans="1:32">
      <c r="A328" s="43"/>
      <c r="B328" s="44"/>
      <c r="C328" s="44"/>
      <c r="D328" s="149"/>
      <c r="E328" s="44"/>
      <c r="F328" s="44"/>
      <c r="G328" s="45"/>
      <c r="H328" s="44"/>
      <c r="I328" s="45"/>
      <c r="J328" s="44"/>
      <c r="K328" s="45"/>
      <c r="L328" s="47"/>
      <c r="M328" s="47"/>
      <c r="N328" s="44"/>
      <c r="O328" s="44"/>
      <c r="P328" s="47"/>
      <c r="Q328" s="44"/>
      <c r="R328" s="44"/>
      <c r="S328" s="44"/>
      <c r="T328" s="44"/>
      <c r="U328" s="44"/>
      <c r="V328" s="45"/>
      <c r="W328" s="45"/>
      <c r="X328" s="45"/>
      <c r="Y328" s="44"/>
      <c r="Z328" s="44"/>
      <c r="AA328" s="44"/>
      <c r="AB328" s="44"/>
      <c r="AC328" s="45"/>
      <c r="AD328" s="45"/>
      <c r="AE328" s="45"/>
      <c r="AF328" s="44"/>
    </row>
    <row r="329" spans="1:32">
      <c r="A329" s="43"/>
      <c r="B329" s="44"/>
      <c r="C329" s="44"/>
      <c r="D329" s="149"/>
      <c r="E329" s="44"/>
      <c r="F329" s="44"/>
      <c r="G329" s="45"/>
      <c r="H329" s="44"/>
      <c r="I329" s="45"/>
      <c r="J329" s="44"/>
      <c r="K329" s="45"/>
      <c r="L329" s="47"/>
      <c r="M329" s="47"/>
      <c r="N329" s="44"/>
      <c r="O329" s="44"/>
      <c r="P329" s="47"/>
      <c r="Q329" s="44"/>
      <c r="R329" s="44"/>
      <c r="S329" s="44"/>
      <c r="T329" s="44"/>
      <c r="U329" s="44"/>
      <c r="V329" s="45"/>
      <c r="W329" s="45"/>
      <c r="X329" s="45"/>
      <c r="Y329" s="44"/>
      <c r="Z329" s="44"/>
      <c r="AA329" s="44"/>
      <c r="AB329" s="44"/>
      <c r="AC329" s="45"/>
      <c r="AD329" s="45"/>
      <c r="AE329" s="45"/>
      <c r="AF329" s="44"/>
    </row>
    <row r="330" spans="1:32">
      <c r="A330" s="43"/>
      <c r="B330" s="44"/>
      <c r="C330" s="44"/>
      <c r="D330" s="149"/>
      <c r="E330" s="44"/>
      <c r="F330" s="44"/>
      <c r="G330" s="45"/>
      <c r="H330" s="44"/>
      <c r="I330" s="45"/>
      <c r="J330" s="44"/>
      <c r="K330" s="45"/>
      <c r="L330" s="47"/>
      <c r="M330" s="47"/>
      <c r="N330" s="44"/>
      <c r="O330" s="44"/>
      <c r="P330" s="47"/>
      <c r="Q330" s="44"/>
      <c r="R330" s="44"/>
      <c r="S330" s="44"/>
      <c r="T330" s="44"/>
      <c r="U330" s="44"/>
      <c r="V330" s="45"/>
      <c r="W330" s="45"/>
      <c r="X330" s="45"/>
      <c r="Y330" s="44"/>
      <c r="Z330" s="44"/>
      <c r="AA330" s="44"/>
      <c r="AB330" s="44"/>
      <c r="AC330" s="45"/>
      <c r="AD330" s="45"/>
      <c r="AE330" s="45"/>
      <c r="AF330" s="44"/>
    </row>
    <row r="331" spans="1:32">
      <c r="A331" s="43"/>
      <c r="B331" s="44"/>
      <c r="C331" s="44"/>
      <c r="D331" s="149"/>
      <c r="E331" s="44"/>
      <c r="F331" s="44"/>
      <c r="G331" s="45"/>
      <c r="H331" s="44"/>
      <c r="I331" s="45"/>
      <c r="J331" s="44"/>
      <c r="K331" s="45"/>
      <c r="L331" s="47"/>
      <c r="M331" s="47"/>
      <c r="N331" s="44"/>
      <c r="O331" s="44"/>
      <c r="P331" s="47"/>
      <c r="Q331" s="44"/>
      <c r="R331" s="44"/>
      <c r="S331" s="44"/>
      <c r="T331" s="44"/>
      <c r="U331" s="44"/>
      <c r="V331" s="45"/>
      <c r="W331" s="45"/>
      <c r="X331" s="45"/>
      <c r="Y331" s="44"/>
      <c r="Z331" s="44"/>
      <c r="AA331" s="44"/>
      <c r="AB331" s="44"/>
      <c r="AC331" s="45"/>
      <c r="AD331" s="45"/>
      <c r="AE331" s="45"/>
      <c r="AF331" s="44"/>
    </row>
    <row r="332" spans="1:32">
      <c r="A332" s="43"/>
      <c r="B332" s="44"/>
      <c r="C332" s="44"/>
      <c r="D332" s="149"/>
      <c r="E332" s="44"/>
      <c r="F332" s="44"/>
      <c r="G332" s="45"/>
      <c r="H332" s="44"/>
      <c r="I332" s="45"/>
      <c r="J332" s="44"/>
      <c r="K332" s="45"/>
      <c r="L332" s="47"/>
      <c r="M332" s="47"/>
      <c r="N332" s="44"/>
      <c r="O332" s="44"/>
      <c r="P332" s="47"/>
      <c r="Q332" s="44"/>
      <c r="R332" s="44"/>
      <c r="S332" s="44"/>
      <c r="T332" s="44"/>
      <c r="U332" s="44"/>
      <c r="V332" s="45"/>
      <c r="W332" s="45"/>
      <c r="X332" s="45"/>
      <c r="Y332" s="44"/>
      <c r="Z332" s="44"/>
      <c r="AA332" s="44"/>
      <c r="AB332" s="44"/>
      <c r="AC332" s="45"/>
      <c r="AD332" s="45"/>
      <c r="AE332" s="45"/>
      <c r="AF332" s="44"/>
    </row>
    <row r="333" spans="1:32">
      <c r="A333" s="43"/>
      <c r="B333" s="44"/>
      <c r="C333" s="44"/>
      <c r="D333" s="149"/>
      <c r="E333" s="44"/>
      <c r="F333" s="44"/>
      <c r="G333" s="45"/>
      <c r="H333" s="44"/>
      <c r="I333" s="45"/>
      <c r="J333" s="44"/>
      <c r="K333" s="45"/>
      <c r="L333" s="47"/>
      <c r="M333" s="47"/>
      <c r="N333" s="44"/>
      <c r="O333" s="44"/>
      <c r="P333" s="47"/>
      <c r="Q333" s="44"/>
      <c r="R333" s="44"/>
      <c r="S333" s="44"/>
      <c r="T333" s="44"/>
      <c r="U333" s="44"/>
      <c r="V333" s="45"/>
      <c r="W333" s="45"/>
      <c r="X333" s="45"/>
      <c r="Y333" s="44"/>
      <c r="Z333" s="44"/>
      <c r="AA333" s="44"/>
      <c r="AB333" s="44"/>
      <c r="AC333" s="45"/>
      <c r="AD333" s="45"/>
      <c r="AE333" s="45"/>
      <c r="AF333" s="44"/>
    </row>
    <row r="334" spans="1:32">
      <c r="A334" s="43"/>
      <c r="B334" s="44"/>
      <c r="C334" s="44"/>
      <c r="D334" s="149"/>
      <c r="E334" s="44"/>
      <c r="F334" s="44"/>
      <c r="G334" s="45"/>
      <c r="H334" s="44"/>
      <c r="I334" s="45"/>
      <c r="J334" s="44"/>
      <c r="K334" s="45"/>
      <c r="L334" s="47"/>
      <c r="M334" s="47"/>
      <c r="N334" s="44"/>
      <c r="O334" s="44"/>
      <c r="P334" s="47"/>
      <c r="Q334" s="44"/>
      <c r="R334" s="44"/>
      <c r="S334" s="44"/>
      <c r="T334" s="44"/>
      <c r="U334" s="44"/>
      <c r="V334" s="45"/>
      <c r="W334" s="45"/>
      <c r="X334" s="45"/>
      <c r="Y334" s="44"/>
      <c r="Z334" s="44"/>
      <c r="AA334" s="44"/>
      <c r="AB334" s="44"/>
      <c r="AC334" s="45"/>
      <c r="AD334" s="45"/>
      <c r="AE334" s="45"/>
      <c r="AF334" s="44"/>
    </row>
    <row r="335" spans="1:32">
      <c r="A335" s="43"/>
      <c r="B335" s="44"/>
      <c r="C335" s="44"/>
      <c r="D335" s="149"/>
      <c r="E335" s="44"/>
      <c r="F335" s="44"/>
      <c r="G335" s="45"/>
      <c r="H335" s="44"/>
      <c r="I335" s="45"/>
      <c r="J335" s="44"/>
      <c r="K335" s="45"/>
      <c r="L335" s="47"/>
      <c r="M335" s="47"/>
      <c r="N335" s="44"/>
      <c r="O335" s="44"/>
      <c r="P335" s="47"/>
      <c r="Q335" s="44"/>
      <c r="R335" s="44"/>
      <c r="S335" s="44"/>
      <c r="T335" s="44"/>
      <c r="U335" s="44"/>
      <c r="V335" s="45"/>
      <c r="W335" s="45"/>
      <c r="X335" s="45"/>
      <c r="Y335" s="44"/>
      <c r="Z335" s="44"/>
      <c r="AA335" s="44"/>
      <c r="AB335" s="44"/>
      <c r="AC335" s="45"/>
      <c r="AD335" s="45"/>
      <c r="AE335" s="45"/>
      <c r="AF335" s="44"/>
    </row>
    <row r="336" spans="1:32">
      <c r="A336" s="43"/>
      <c r="B336" s="44"/>
      <c r="C336" s="44"/>
      <c r="D336" s="149"/>
      <c r="E336" s="44"/>
      <c r="F336" s="44"/>
      <c r="G336" s="45"/>
      <c r="H336" s="44"/>
      <c r="I336" s="45"/>
      <c r="J336" s="44"/>
      <c r="K336" s="45"/>
      <c r="L336" s="47"/>
      <c r="M336" s="47"/>
      <c r="N336" s="44"/>
      <c r="O336" s="44"/>
      <c r="P336" s="47"/>
      <c r="Q336" s="44"/>
      <c r="R336" s="44"/>
      <c r="S336" s="44"/>
      <c r="T336" s="44"/>
      <c r="U336" s="44"/>
      <c r="V336" s="45"/>
      <c r="W336" s="45"/>
      <c r="X336" s="45"/>
      <c r="Y336" s="44"/>
      <c r="Z336" s="44"/>
      <c r="AA336" s="44"/>
      <c r="AB336" s="44"/>
      <c r="AC336" s="45"/>
      <c r="AD336" s="45"/>
      <c r="AE336" s="45"/>
      <c r="AF336" s="44"/>
    </row>
    <row r="337" spans="1:32">
      <c r="A337" s="43"/>
      <c r="B337" s="44"/>
      <c r="C337" s="44"/>
      <c r="D337" s="149"/>
      <c r="E337" s="44"/>
      <c r="F337" s="44"/>
      <c r="G337" s="45"/>
      <c r="H337" s="44"/>
      <c r="I337" s="45"/>
      <c r="J337" s="44"/>
      <c r="K337" s="45"/>
      <c r="L337" s="47"/>
      <c r="M337" s="47"/>
      <c r="N337" s="44"/>
      <c r="O337" s="44"/>
      <c r="P337" s="47"/>
      <c r="Q337" s="44"/>
      <c r="R337" s="44"/>
      <c r="S337" s="44"/>
      <c r="T337" s="44"/>
      <c r="U337" s="44"/>
      <c r="V337" s="45"/>
      <c r="W337" s="45"/>
      <c r="X337" s="45"/>
      <c r="Y337" s="44"/>
      <c r="Z337" s="44"/>
      <c r="AA337" s="44"/>
      <c r="AB337" s="44"/>
      <c r="AC337" s="45"/>
      <c r="AD337" s="45"/>
      <c r="AE337" s="45"/>
      <c r="AF337" s="44"/>
    </row>
    <row r="338" spans="1:32">
      <c r="A338" s="43"/>
      <c r="B338" s="44"/>
      <c r="C338" s="44"/>
      <c r="D338" s="149"/>
      <c r="E338" s="44"/>
      <c r="F338" s="44"/>
      <c r="G338" s="45"/>
      <c r="H338" s="44"/>
      <c r="I338" s="45"/>
      <c r="J338" s="44"/>
      <c r="K338" s="45"/>
      <c r="L338" s="47"/>
      <c r="M338" s="47"/>
      <c r="N338" s="44"/>
      <c r="O338" s="44"/>
      <c r="P338" s="47"/>
      <c r="Q338" s="44"/>
      <c r="R338" s="44"/>
      <c r="S338" s="44"/>
      <c r="T338" s="44"/>
      <c r="U338" s="44"/>
      <c r="V338" s="45"/>
      <c r="W338" s="45"/>
      <c r="X338" s="45"/>
      <c r="Y338" s="44"/>
      <c r="Z338" s="44"/>
      <c r="AA338" s="44"/>
      <c r="AB338" s="44"/>
      <c r="AC338" s="45"/>
      <c r="AD338" s="45"/>
      <c r="AE338" s="45"/>
      <c r="AF338" s="44"/>
    </row>
    <row r="339" spans="1:32">
      <c r="A339" s="43"/>
      <c r="B339" s="44"/>
      <c r="C339" s="44"/>
      <c r="D339" s="149"/>
      <c r="E339" s="44"/>
      <c r="F339" s="44"/>
      <c r="G339" s="45"/>
      <c r="H339" s="44"/>
      <c r="I339" s="45"/>
      <c r="J339" s="44"/>
      <c r="K339" s="45"/>
      <c r="L339" s="47"/>
      <c r="M339" s="47"/>
      <c r="N339" s="44"/>
      <c r="O339" s="44"/>
      <c r="P339" s="47"/>
      <c r="Q339" s="44"/>
      <c r="R339" s="44"/>
      <c r="S339" s="44"/>
      <c r="T339" s="44"/>
      <c r="U339" s="44"/>
      <c r="V339" s="45"/>
      <c r="W339" s="45"/>
      <c r="X339" s="45"/>
      <c r="Y339" s="44"/>
      <c r="Z339" s="44"/>
      <c r="AA339" s="44"/>
      <c r="AB339" s="44"/>
      <c r="AC339" s="45"/>
      <c r="AD339" s="45"/>
      <c r="AE339" s="45"/>
      <c r="AF339" s="44"/>
    </row>
    <row r="340" spans="1:32">
      <c r="A340" s="43"/>
      <c r="B340" s="44"/>
      <c r="C340" s="44"/>
      <c r="D340" s="149"/>
      <c r="E340" s="44"/>
      <c r="F340" s="44"/>
      <c r="G340" s="45"/>
      <c r="H340" s="44"/>
      <c r="I340" s="45"/>
      <c r="J340" s="44"/>
      <c r="K340" s="45"/>
      <c r="L340" s="47"/>
      <c r="M340" s="47"/>
      <c r="N340" s="44"/>
      <c r="O340" s="44"/>
      <c r="P340" s="47"/>
      <c r="Q340" s="44"/>
      <c r="R340" s="44"/>
      <c r="S340" s="44"/>
      <c r="T340" s="44"/>
      <c r="U340" s="44"/>
      <c r="V340" s="45"/>
      <c r="W340" s="45"/>
      <c r="X340" s="45"/>
      <c r="Y340" s="44"/>
      <c r="Z340" s="44"/>
      <c r="AA340" s="44"/>
      <c r="AB340" s="44"/>
      <c r="AC340" s="45"/>
      <c r="AD340" s="45"/>
      <c r="AE340" s="45"/>
      <c r="AF340" s="44"/>
    </row>
    <row r="341" spans="1:32">
      <c r="A341" s="43"/>
      <c r="B341" s="44"/>
      <c r="C341" s="44"/>
      <c r="D341" s="149"/>
      <c r="E341" s="44"/>
      <c r="F341" s="44"/>
      <c r="G341" s="45"/>
      <c r="H341" s="44"/>
      <c r="I341" s="45"/>
      <c r="J341" s="44"/>
      <c r="K341" s="45"/>
      <c r="L341" s="47"/>
      <c r="M341" s="47"/>
      <c r="N341" s="44"/>
      <c r="O341" s="44"/>
      <c r="P341" s="47"/>
      <c r="Q341" s="44"/>
      <c r="R341" s="44"/>
      <c r="S341" s="44"/>
      <c r="T341" s="44"/>
      <c r="U341" s="44"/>
      <c r="V341" s="45"/>
      <c r="W341" s="45"/>
      <c r="X341" s="45"/>
      <c r="Y341" s="44"/>
      <c r="Z341" s="44"/>
      <c r="AA341" s="44"/>
      <c r="AB341" s="44"/>
      <c r="AC341" s="45"/>
      <c r="AD341" s="45"/>
      <c r="AE341" s="45"/>
      <c r="AF341" s="44"/>
    </row>
    <row r="342" spans="1:32">
      <c r="A342" s="43"/>
      <c r="B342" s="44"/>
      <c r="C342" s="44"/>
      <c r="D342" s="149"/>
      <c r="E342" s="44"/>
      <c r="F342" s="44"/>
      <c r="G342" s="45"/>
      <c r="H342" s="44"/>
      <c r="I342" s="45"/>
      <c r="J342" s="44"/>
      <c r="K342" s="45"/>
      <c r="L342" s="47"/>
      <c r="M342" s="47"/>
      <c r="N342" s="44"/>
      <c r="O342" s="44"/>
      <c r="P342" s="47"/>
      <c r="Q342" s="44"/>
      <c r="R342" s="44"/>
      <c r="S342" s="44"/>
      <c r="T342" s="44"/>
      <c r="U342" s="44"/>
      <c r="V342" s="45"/>
      <c r="W342" s="45"/>
      <c r="X342" s="45"/>
      <c r="Y342" s="44"/>
      <c r="Z342" s="44"/>
      <c r="AA342" s="44"/>
      <c r="AB342" s="44"/>
      <c r="AC342" s="45"/>
      <c r="AD342" s="45"/>
      <c r="AE342" s="45"/>
      <c r="AF342" s="44"/>
    </row>
    <row r="343" spans="1:32">
      <c r="A343" s="43"/>
      <c r="B343" s="44"/>
      <c r="C343" s="44"/>
      <c r="D343" s="149"/>
      <c r="E343" s="44"/>
      <c r="F343" s="44"/>
      <c r="G343" s="45"/>
      <c r="H343" s="44"/>
      <c r="I343" s="45"/>
      <c r="J343" s="44"/>
      <c r="K343" s="45"/>
      <c r="L343" s="47"/>
      <c r="M343" s="47"/>
      <c r="N343" s="44"/>
      <c r="O343" s="44"/>
      <c r="P343" s="47"/>
      <c r="Q343" s="44"/>
      <c r="R343" s="44"/>
      <c r="S343" s="44"/>
      <c r="T343" s="44"/>
      <c r="U343" s="44"/>
      <c r="V343" s="45"/>
      <c r="W343" s="45"/>
      <c r="X343" s="45"/>
      <c r="Y343" s="44"/>
      <c r="Z343" s="44"/>
      <c r="AA343" s="44"/>
      <c r="AB343" s="44"/>
      <c r="AC343" s="45"/>
      <c r="AD343" s="45"/>
      <c r="AE343" s="45"/>
      <c r="AF343" s="44"/>
    </row>
    <row r="344" spans="1:32">
      <c r="A344" s="43"/>
      <c r="B344" s="44"/>
      <c r="C344" s="44"/>
      <c r="D344" s="149"/>
      <c r="E344" s="44"/>
      <c r="F344" s="44"/>
      <c r="G344" s="45"/>
      <c r="H344" s="44"/>
      <c r="I344" s="45"/>
      <c r="J344" s="44"/>
      <c r="K344" s="45"/>
      <c r="L344" s="47"/>
      <c r="M344" s="47"/>
      <c r="N344" s="44"/>
      <c r="O344" s="44"/>
      <c r="P344" s="47"/>
      <c r="Q344" s="44"/>
      <c r="R344" s="44"/>
      <c r="S344" s="44"/>
      <c r="T344" s="44"/>
      <c r="U344" s="44"/>
      <c r="V344" s="45"/>
      <c r="W344" s="45"/>
      <c r="X344" s="45"/>
      <c r="Y344" s="44"/>
      <c r="Z344" s="44"/>
      <c r="AA344" s="44"/>
      <c r="AB344" s="44"/>
      <c r="AC344" s="45"/>
      <c r="AD344" s="45"/>
      <c r="AE344" s="45"/>
      <c r="AF344" s="44"/>
    </row>
    <row r="345" spans="1:32">
      <c r="A345" s="43"/>
      <c r="B345" s="44"/>
      <c r="C345" s="44"/>
      <c r="D345" s="149"/>
      <c r="E345" s="44"/>
      <c r="F345" s="44"/>
      <c r="G345" s="45"/>
      <c r="H345" s="44"/>
      <c r="I345" s="45"/>
      <c r="J345" s="44"/>
      <c r="K345" s="45"/>
      <c r="L345" s="47"/>
      <c r="M345" s="47"/>
      <c r="N345" s="44"/>
      <c r="O345" s="44"/>
      <c r="P345" s="47"/>
      <c r="Q345" s="44"/>
      <c r="R345" s="44"/>
      <c r="S345" s="44"/>
      <c r="T345" s="44"/>
      <c r="U345" s="44"/>
      <c r="V345" s="45"/>
      <c r="W345" s="45"/>
      <c r="X345" s="45"/>
      <c r="Y345" s="44"/>
      <c r="Z345" s="44"/>
      <c r="AA345" s="44"/>
      <c r="AB345" s="44"/>
      <c r="AC345" s="45"/>
      <c r="AD345" s="45"/>
      <c r="AE345" s="45"/>
      <c r="AF345" s="44"/>
    </row>
    <row r="346" spans="1:32">
      <c r="A346" s="43"/>
      <c r="B346" s="44"/>
      <c r="C346" s="44"/>
      <c r="D346" s="149"/>
      <c r="E346" s="44"/>
      <c r="F346" s="44"/>
      <c r="G346" s="45"/>
      <c r="H346" s="44"/>
      <c r="I346" s="45"/>
      <c r="J346" s="44"/>
      <c r="K346" s="45"/>
      <c r="L346" s="47"/>
      <c r="M346" s="47"/>
      <c r="N346" s="44"/>
      <c r="O346" s="44"/>
      <c r="P346" s="47"/>
      <c r="Q346" s="44"/>
      <c r="R346" s="44"/>
      <c r="S346" s="44"/>
      <c r="T346" s="44"/>
      <c r="U346" s="44"/>
      <c r="V346" s="45"/>
      <c r="W346" s="45"/>
      <c r="X346" s="45"/>
      <c r="Y346" s="44"/>
      <c r="Z346" s="44"/>
      <c r="AA346" s="44"/>
      <c r="AB346" s="44"/>
      <c r="AC346" s="45"/>
      <c r="AD346" s="45"/>
      <c r="AE346" s="45"/>
      <c r="AF346" s="44"/>
    </row>
    <row r="347" spans="1:32">
      <c r="A347" s="43"/>
      <c r="B347" s="44"/>
      <c r="C347" s="44"/>
      <c r="D347" s="149"/>
      <c r="E347" s="44"/>
      <c r="F347" s="44"/>
      <c r="G347" s="45"/>
      <c r="H347" s="44"/>
      <c r="I347" s="45"/>
      <c r="J347" s="44"/>
      <c r="K347" s="45"/>
      <c r="L347" s="47"/>
      <c r="M347" s="47"/>
      <c r="N347" s="44"/>
      <c r="O347" s="44"/>
      <c r="P347" s="47"/>
      <c r="Q347" s="44"/>
      <c r="R347" s="44"/>
      <c r="S347" s="44"/>
      <c r="T347" s="44"/>
      <c r="U347" s="44"/>
      <c r="V347" s="45"/>
      <c r="W347" s="45"/>
      <c r="X347" s="45"/>
      <c r="Y347" s="44"/>
      <c r="Z347" s="44"/>
      <c r="AA347" s="44"/>
      <c r="AB347" s="44"/>
      <c r="AC347" s="45"/>
      <c r="AD347" s="45"/>
      <c r="AE347" s="45"/>
      <c r="AF347" s="44"/>
    </row>
    <row r="348" spans="1:32">
      <c r="A348" s="43"/>
      <c r="B348" s="44"/>
      <c r="C348" s="44"/>
      <c r="D348" s="149"/>
      <c r="E348" s="44"/>
      <c r="F348" s="44"/>
      <c r="G348" s="45"/>
      <c r="H348" s="44"/>
      <c r="I348" s="45"/>
      <c r="J348" s="44"/>
      <c r="K348" s="45"/>
      <c r="L348" s="47"/>
      <c r="M348" s="47"/>
      <c r="N348" s="44"/>
      <c r="O348" s="44"/>
      <c r="P348" s="47"/>
      <c r="Q348" s="44"/>
      <c r="R348" s="44"/>
      <c r="S348" s="44"/>
      <c r="T348" s="44"/>
      <c r="U348" s="44"/>
      <c r="V348" s="45"/>
      <c r="W348" s="45"/>
      <c r="X348" s="45"/>
      <c r="Y348" s="44"/>
      <c r="Z348" s="44"/>
      <c r="AA348" s="44"/>
      <c r="AB348" s="44"/>
      <c r="AC348" s="45"/>
      <c r="AD348" s="45"/>
      <c r="AE348" s="45"/>
      <c r="AF348" s="44"/>
    </row>
    <row r="349" spans="1:32">
      <c r="A349" s="43"/>
      <c r="B349" s="44"/>
      <c r="C349" s="44"/>
      <c r="D349" s="149"/>
      <c r="E349" s="44"/>
      <c r="F349" s="44"/>
      <c r="G349" s="45"/>
      <c r="H349" s="44"/>
      <c r="I349" s="45"/>
      <c r="J349" s="44"/>
      <c r="K349" s="45"/>
      <c r="L349" s="47"/>
      <c r="M349" s="47"/>
      <c r="N349" s="44"/>
      <c r="O349" s="44"/>
      <c r="P349" s="47"/>
      <c r="Q349" s="44"/>
      <c r="R349" s="44"/>
      <c r="S349" s="44"/>
      <c r="T349" s="44"/>
      <c r="U349" s="44"/>
      <c r="V349" s="45"/>
      <c r="W349" s="45"/>
      <c r="X349" s="45"/>
      <c r="Y349" s="44"/>
      <c r="Z349" s="44"/>
      <c r="AA349" s="44"/>
      <c r="AB349" s="44"/>
      <c r="AC349" s="45"/>
      <c r="AD349" s="45"/>
      <c r="AE349" s="45"/>
      <c r="AF349" s="44"/>
    </row>
    <row r="350" spans="1:32">
      <c r="A350" s="43"/>
      <c r="B350" s="44"/>
      <c r="C350" s="44"/>
      <c r="D350" s="149"/>
      <c r="E350" s="44"/>
      <c r="F350" s="44"/>
      <c r="G350" s="45"/>
      <c r="H350" s="44"/>
      <c r="I350" s="45"/>
      <c r="J350" s="44"/>
      <c r="K350" s="45"/>
      <c r="L350" s="47"/>
      <c r="M350" s="47"/>
      <c r="N350" s="44"/>
      <c r="O350" s="44"/>
      <c r="P350" s="47"/>
      <c r="Q350" s="44"/>
      <c r="R350" s="44"/>
      <c r="S350" s="44"/>
      <c r="T350" s="44"/>
      <c r="U350" s="44"/>
      <c r="V350" s="45"/>
      <c r="W350" s="45"/>
      <c r="X350" s="45"/>
      <c r="Y350" s="44"/>
      <c r="Z350" s="44"/>
      <c r="AA350" s="44"/>
      <c r="AB350" s="44"/>
      <c r="AC350" s="45"/>
      <c r="AD350" s="45"/>
      <c r="AE350" s="45"/>
      <c r="AF350" s="44"/>
    </row>
    <row r="351" spans="1:32">
      <c r="A351" s="43"/>
      <c r="B351" s="44"/>
      <c r="C351" s="44"/>
      <c r="D351" s="149"/>
      <c r="E351" s="44"/>
      <c r="F351" s="44"/>
      <c r="G351" s="45"/>
      <c r="H351" s="44"/>
      <c r="I351" s="45"/>
      <c r="J351" s="44"/>
      <c r="K351" s="45"/>
      <c r="L351" s="47"/>
      <c r="M351" s="47"/>
      <c r="N351" s="44"/>
      <c r="O351" s="44"/>
      <c r="P351" s="47"/>
      <c r="Q351" s="44"/>
      <c r="R351" s="44"/>
      <c r="S351" s="44"/>
      <c r="T351" s="44"/>
      <c r="U351" s="44"/>
      <c r="V351" s="45"/>
      <c r="W351" s="45"/>
      <c r="X351" s="45"/>
      <c r="Y351" s="44"/>
      <c r="Z351" s="44"/>
      <c r="AA351" s="44"/>
      <c r="AB351" s="44"/>
      <c r="AC351" s="45"/>
      <c r="AD351" s="45"/>
      <c r="AE351" s="45"/>
      <c r="AF351" s="44"/>
    </row>
    <row r="352" spans="1:32">
      <c r="A352" s="43"/>
      <c r="B352" s="44"/>
      <c r="C352" s="44"/>
      <c r="D352" s="149"/>
      <c r="E352" s="44"/>
      <c r="F352" s="44"/>
      <c r="G352" s="45"/>
      <c r="H352" s="44"/>
      <c r="I352" s="45"/>
      <c r="J352" s="44"/>
      <c r="K352" s="45"/>
      <c r="L352" s="47"/>
      <c r="M352" s="47"/>
      <c r="N352" s="44"/>
      <c r="O352" s="44"/>
      <c r="P352" s="47"/>
      <c r="Q352" s="44"/>
      <c r="R352" s="44"/>
      <c r="S352" s="44"/>
      <c r="T352" s="44"/>
      <c r="U352" s="44"/>
      <c r="V352" s="45"/>
      <c r="W352" s="45"/>
      <c r="X352" s="45"/>
      <c r="Y352" s="44"/>
      <c r="Z352" s="44"/>
      <c r="AA352" s="44"/>
      <c r="AB352" s="44"/>
      <c r="AC352" s="45"/>
      <c r="AD352" s="45"/>
      <c r="AE352" s="45"/>
      <c r="AF352" s="44"/>
    </row>
    <row r="353" spans="1:32">
      <c r="A353" s="43"/>
      <c r="B353" s="44"/>
      <c r="C353" s="44"/>
      <c r="D353" s="149"/>
      <c r="E353" s="44"/>
      <c r="F353" s="44"/>
      <c r="G353" s="45"/>
      <c r="H353" s="44"/>
      <c r="I353" s="45"/>
      <c r="J353" s="44"/>
      <c r="K353" s="45"/>
      <c r="L353" s="47"/>
      <c r="M353" s="47"/>
      <c r="N353" s="44"/>
      <c r="O353" s="44"/>
      <c r="P353" s="47"/>
      <c r="Q353" s="44"/>
      <c r="R353" s="44"/>
      <c r="S353" s="44"/>
      <c r="T353" s="44"/>
      <c r="U353" s="44"/>
      <c r="V353" s="45"/>
      <c r="W353" s="45"/>
      <c r="X353" s="45"/>
      <c r="Y353" s="44"/>
      <c r="Z353" s="44"/>
      <c r="AA353" s="44"/>
      <c r="AB353" s="44"/>
      <c r="AC353" s="45"/>
      <c r="AD353" s="45"/>
      <c r="AE353" s="45"/>
      <c r="AF353" s="44"/>
    </row>
    <row r="354" spans="1:32">
      <c r="A354" s="43"/>
      <c r="B354" s="44"/>
      <c r="C354" s="44"/>
      <c r="D354" s="149"/>
      <c r="E354" s="44"/>
      <c r="F354" s="44"/>
      <c r="G354" s="45"/>
      <c r="H354" s="44"/>
      <c r="I354" s="45"/>
      <c r="J354" s="44"/>
      <c r="K354" s="45"/>
      <c r="L354" s="47"/>
      <c r="M354" s="47"/>
      <c r="N354" s="44"/>
      <c r="O354" s="44"/>
      <c r="P354" s="47"/>
      <c r="Q354" s="44"/>
      <c r="R354" s="44"/>
      <c r="S354" s="44"/>
      <c r="T354" s="44"/>
      <c r="U354" s="44"/>
      <c r="V354" s="45"/>
      <c r="W354" s="45"/>
      <c r="X354" s="45"/>
      <c r="Y354" s="44"/>
      <c r="Z354" s="44"/>
      <c r="AA354" s="44"/>
      <c r="AB354" s="44"/>
      <c r="AC354" s="45"/>
      <c r="AD354" s="45"/>
      <c r="AE354" s="45"/>
      <c r="AF354" s="44"/>
    </row>
    <row r="355" spans="1:32">
      <c r="A355" s="43"/>
      <c r="B355" s="44"/>
      <c r="C355" s="44"/>
      <c r="D355" s="149"/>
      <c r="E355" s="44"/>
      <c r="F355" s="44"/>
      <c r="G355" s="45"/>
      <c r="H355" s="44"/>
      <c r="I355" s="45"/>
      <c r="J355" s="44"/>
      <c r="K355" s="45"/>
      <c r="L355" s="47"/>
      <c r="M355" s="47"/>
      <c r="N355" s="44"/>
      <c r="O355" s="44"/>
      <c r="P355" s="47"/>
      <c r="Q355" s="44"/>
      <c r="R355" s="44"/>
      <c r="S355" s="44"/>
      <c r="T355" s="44"/>
      <c r="U355" s="44"/>
      <c r="V355" s="45"/>
      <c r="W355" s="45"/>
      <c r="X355" s="45"/>
      <c r="Y355" s="44"/>
      <c r="Z355" s="44"/>
      <c r="AA355" s="44"/>
      <c r="AB355" s="44"/>
      <c r="AC355" s="45"/>
      <c r="AD355" s="45"/>
      <c r="AE355" s="45"/>
      <c r="AF355" s="44"/>
    </row>
    <row r="356" spans="1:32">
      <c r="A356" s="43"/>
      <c r="B356" s="44"/>
      <c r="C356" s="44"/>
      <c r="D356" s="149"/>
      <c r="E356" s="44"/>
      <c r="F356" s="44"/>
      <c r="G356" s="45"/>
      <c r="H356" s="44"/>
      <c r="I356" s="45"/>
      <c r="J356" s="44"/>
      <c r="K356" s="45"/>
      <c r="L356" s="47"/>
      <c r="M356" s="47"/>
      <c r="N356" s="44"/>
      <c r="O356" s="44"/>
      <c r="P356" s="47"/>
      <c r="Q356" s="44"/>
      <c r="R356" s="44"/>
      <c r="S356" s="44"/>
      <c r="T356" s="44"/>
      <c r="U356" s="44"/>
      <c r="V356" s="45"/>
      <c r="W356" s="45"/>
      <c r="X356" s="45"/>
      <c r="Y356" s="44"/>
      <c r="Z356" s="44"/>
      <c r="AA356" s="44"/>
      <c r="AB356" s="44"/>
      <c r="AC356" s="45"/>
      <c r="AD356" s="45"/>
      <c r="AE356" s="45"/>
      <c r="AF356" s="44"/>
    </row>
    <row r="357" spans="1:32">
      <c r="A357" s="43"/>
      <c r="B357" s="44"/>
      <c r="C357" s="44"/>
      <c r="D357" s="149"/>
      <c r="E357" s="44"/>
      <c r="F357" s="44"/>
      <c r="G357" s="45"/>
      <c r="H357" s="44"/>
      <c r="I357" s="45"/>
      <c r="J357" s="44"/>
      <c r="K357" s="45"/>
      <c r="L357" s="47"/>
      <c r="M357" s="47"/>
      <c r="N357" s="44"/>
      <c r="O357" s="44"/>
      <c r="P357" s="47"/>
      <c r="Q357" s="44"/>
      <c r="R357" s="44"/>
      <c r="S357" s="44"/>
      <c r="T357" s="44"/>
      <c r="U357" s="44"/>
      <c r="V357" s="45"/>
      <c r="W357" s="45"/>
      <c r="X357" s="45"/>
      <c r="Y357" s="44"/>
      <c r="Z357" s="44"/>
      <c r="AA357" s="44"/>
      <c r="AB357" s="44"/>
      <c r="AC357" s="45"/>
      <c r="AD357" s="45"/>
      <c r="AE357" s="45"/>
      <c r="AF357" s="44"/>
    </row>
    <row r="358" spans="1:32">
      <c r="A358" s="43"/>
      <c r="B358" s="44"/>
      <c r="C358" s="44"/>
      <c r="D358" s="149"/>
      <c r="E358" s="44"/>
      <c r="F358" s="44"/>
      <c r="G358" s="45"/>
      <c r="H358" s="44"/>
      <c r="I358" s="45"/>
      <c r="J358" s="44"/>
      <c r="K358" s="45"/>
      <c r="L358" s="47"/>
      <c r="M358" s="47"/>
      <c r="N358" s="44"/>
      <c r="O358" s="44"/>
      <c r="P358" s="47"/>
      <c r="Q358" s="44"/>
      <c r="R358" s="44"/>
      <c r="S358" s="44"/>
      <c r="T358" s="44"/>
      <c r="U358" s="44"/>
      <c r="V358" s="45"/>
      <c r="W358" s="45"/>
      <c r="X358" s="45"/>
      <c r="Y358" s="44"/>
      <c r="Z358" s="44"/>
      <c r="AA358" s="44"/>
      <c r="AB358" s="44"/>
      <c r="AC358" s="45"/>
      <c r="AD358" s="45"/>
      <c r="AE358" s="45"/>
      <c r="AF358" s="44"/>
    </row>
    <row r="359" spans="1:32">
      <c r="A359" s="43"/>
      <c r="B359" s="44"/>
      <c r="C359" s="44"/>
      <c r="D359" s="149"/>
      <c r="E359" s="44"/>
      <c r="F359" s="44"/>
      <c r="G359" s="45"/>
      <c r="H359" s="44"/>
      <c r="I359" s="45"/>
      <c r="J359" s="44"/>
      <c r="K359" s="45"/>
      <c r="L359" s="47"/>
      <c r="M359" s="47"/>
      <c r="N359" s="44"/>
      <c r="O359" s="44"/>
      <c r="P359" s="47"/>
      <c r="Q359" s="44"/>
      <c r="R359" s="44"/>
      <c r="S359" s="44"/>
      <c r="T359" s="44"/>
      <c r="U359" s="44"/>
      <c r="V359" s="45"/>
      <c r="W359" s="45"/>
      <c r="X359" s="45"/>
      <c r="Y359" s="44"/>
      <c r="Z359" s="44"/>
      <c r="AA359" s="44"/>
      <c r="AB359" s="44"/>
      <c r="AC359" s="45"/>
      <c r="AD359" s="45"/>
      <c r="AE359" s="45"/>
      <c r="AF359" s="44"/>
    </row>
    <row r="360" spans="1:32">
      <c r="A360" s="43"/>
      <c r="B360" s="44"/>
      <c r="C360" s="44"/>
      <c r="D360" s="149"/>
      <c r="E360" s="44"/>
      <c r="F360" s="44"/>
      <c r="G360" s="45"/>
      <c r="H360" s="44"/>
      <c r="I360" s="45"/>
      <c r="J360" s="44"/>
      <c r="K360" s="45"/>
      <c r="L360" s="47"/>
      <c r="M360" s="47"/>
      <c r="N360" s="44"/>
      <c r="O360" s="44"/>
      <c r="P360" s="47"/>
      <c r="Q360" s="44"/>
      <c r="R360" s="44"/>
      <c r="S360" s="44"/>
      <c r="T360" s="44"/>
      <c r="U360" s="44"/>
      <c r="V360" s="45"/>
      <c r="W360" s="45"/>
      <c r="X360" s="45"/>
      <c r="Y360" s="44"/>
      <c r="Z360" s="44"/>
      <c r="AA360" s="44"/>
      <c r="AB360" s="44"/>
      <c r="AC360" s="45"/>
      <c r="AD360" s="45"/>
      <c r="AE360" s="45"/>
      <c r="AF360" s="44"/>
    </row>
    <row r="361" spans="1:32">
      <c r="A361" s="43"/>
      <c r="B361" s="44"/>
      <c r="C361" s="44"/>
      <c r="D361" s="149"/>
      <c r="E361" s="44"/>
      <c r="F361" s="44"/>
      <c r="G361" s="45"/>
      <c r="H361" s="44"/>
      <c r="I361" s="45"/>
      <c r="J361" s="44"/>
      <c r="K361" s="45"/>
      <c r="L361" s="47"/>
      <c r="M361" s="47"/>
      <c r="N361" s="44"/>
      <c r="O361" s="44"/>
      <c r="P361" s="47"/>
      <c r="Q361" s="44"/>
      <c r="R361" s="44"/>
      <c r="S361" s="44"/>
      <c r="T361" s="44"/>
      <c r="U361" s="44"/>
      <c r="V361" s="45"/>
      <c r="W361" s="45"/>
      <c r="X361" s="45"/>
      <c r="Y361" s="44"/>
      <c r="Z361" s="44"/>
      <c r="AA361" s="44"/>
      <c r="AB361" s="44"/>
      <c r="AC361" s="45"/>
      <c r="AD361" s="45"/>
      <c r="AE361" s="45"/>
      <c r="AF361" s="44"/>
    </row>
    <row r="362" spans="1:32">
      <c r="A362" s="43"/>
      <c r="B362" s="44"/>
      <c r="C362" s="44"/>
      <c r="D362" s="149"/>
      <c r="E362" s="44"/>
      <c r="F362" s="44"/>
      <c r="G362" s="45"/>
      <c r="H362" s="44"/>
      <c r="I362" s="45"/>
      <c r="J362" s="44"/>
      <c r="K362" s="45"/>
      <c r="L362" s="47"/>
      <c r="M362" s="47"/>
      <c r="N362" s="44"/>
      <c r="O362" s="44"/>
      <c r="P362" s="47"/>
      <c r="Q362" s="44"/>
      <c r="R362" s="44"/>
      <c r="S362" s="44"/>
      <c r="T362" s="44"/>
      <c r="U362" s="44"/>
      <c r="V362" s="45"/>
      <c r="W362" s="45"/>
      <c r="X362" s="45"/>
      <c r="Y362" s="44"/>
      <c r="Z362" s="44"/>
      <c r="AA362" s="44"/>
      <c r="AB362" s="44"/>
      <c r="AC362" s="45"/>
      <c r="AD362" s="45"/>
      <c r="AE362" s="45"/>
      <c r="AF362" s="44"/>
    </row>
    <row r="363" spans="1:32">
      <c r="A363" s="43"/>
      <c r="B363" s="44"/>
      <c r="C363" s="44"/>
      <c r="D363" s="149"/>
      <c r="E363" s="44"/>
      <c r="F363" s="44"/>
      <c r="G363" s="45"/>
      <c r="H363" s="44"/>
      <c r="I363" s="45"/>
      <c r="J363" s="44"/>
      <c r="K363" s="45"/>
      <c r="L363" s="47"/>
      <c r="M363" s="47"/>
      <c r="N363" s="44"/>
      <c r="O363" s="44"/>
      <c r="P363" s="47"/>
      <c r="Q363" s="44"/>
      <c r="R363" s="44"/>
      <c r="S363" s="44"/>
      <c r="T363" s="44"/>
      <c r="U363" s="44"/>
      <c r="V363" s="45"/>
      <c r="W363" s="45"/>
      <c r="X363" s="45"/>
      <c r="Y363" s="44"/>
      <c r="Z363" s="44"/>
      <c r="AA363" s="44"/>
      <c r="AB363" s="44"/>
      <c r="AC363" s="45"/>
      <c r="AD363" s="45"/>
      <c r="AE363" s="45"/>
      <c r="AF363" s="44"/>
    </row>
    <row r="364" spans="1:32">
      <c r="A364" s="43"/>
      <c r="B364" s="44"/>
      <c r="C364" s="44"/>
      <c r="D364" s="149"/>
      <c r="E364" s="44"/>
      <c r="F364" s="44"/>
      <c r="G364" s="45"/>
      <c r="H364" s="44"/>
      <c r="I364" s="45"/>
      <c r="J364" s="44"/>
      <c r="K364" s="45"/>
      <c r="L364" s="47"/>
      <c r="M364" s="47"/>
      <c r="N364" s="44"/>
      <c r="O364" s="44"/>
      <c r="P364" s="47"/>
      <c r="Q364" s="44"/>
      <c r="R364" s="44"/>
      <c r="S364" s="44"/>
      <c r="T364" s="44"/>
      <c r="U364" s="44"/>
      <c r="V364" s="45"/>
      <c r="W364" s="45"/>
      <c r="X364" s="45"/>
      <c r="Y364" s="44"/>
      <c r="Z364" s="44"/>
      <c r="AA364" s="44"/>
      <c r="AB364" s="44"/>
      <c r="AC364" s="45"/>
      <c r="AD364" s="45"/>
      <c r="AE364" s="45"/>
      <c r="AF364" s="44"/>
    </row>
    <row r="365" spans="1:32">
      <c r="A365" s="43"/>
      <c r="B365" s="44"/>
      <c r="C365" s="44"/>
      <c r="D365" s="149"/>
      <c r="E365" s="44"/>
      <c r="F365" s="44"/>
      <c r="G365" s="45"/>
      <c r="H365" s="44"/>
      <c r="I365" s="45"/>
      <c r="J365" s="44"/>
      <c r="K365" s="45"/>
      <c r="L365" s="47"/>
      <c r="M365" s="47"/>
      <c r="N365" s="44"/>
      <c r="O365" s="44"/>
      <c r="P365" s="47"/>
      <c r="Q365" s="44"/>
      <c r="R365" s="44"/>
      <c r="S365" s="44"/>
      <c r="T365" s="44"/>
      <c r="U365" s="44"/>
      <c r="V365" s="45"/>
      <c r="W365" s="45"/>
      <c r="X365" s="45"/>
      <c r="Y365" s="44"/>
      <c r="Z365" s="44"/>
      <c r="AA365" s="44"/>
      <c r="AB365" s="44"/>
      <c r="AC365" s="45"/>
      <c r="AD365" s="45"/>
      <c r="AE365" s="45"/>
      <c r="AF365" s="44"/>
    </row>
    <row r="366" spans="1:32">
      <c r="A366" s="43"/>
      <c r="B366" s="44"/>
      <c r="C366" s="44"/>
      <c r="D366" s="149"/>
      <c r="E366" s="44"/>
      <c r="F366" s="44"/>
      <c r="G366" s="45"/>
      <c r="H366" s="44"/>
      <c r="I366" s="45"/>
      <c r="J366" s="44"/>
      <c r="K366" s="45"/>
      <c r="L366" s="47"/>
      <c r="M366" s="47"/>
      <c r="N366" s="44"/>
      <c r="O366" s="44"/>
      <c r="P366" s="47"/>
      <c r="Q366" s="44"/>
      <c r="R366" s="44"/>
      <c r="S366" s="44"/>
      <c r="T366" s="44"/>
      <c r="U366" s="44"/>
      <c r="V366" s="45"/>
      <c r="W366" s="45"/>
      <c r="X366" s="45"/>
      <c r="Y366" s="44"/>
      <c r="Z366" s="44"/>
      <c r="AA366" s="44"/>
      <c r="AB366" s="44"/>
      <c r="AC366" s="45"/>
      <c r="AD366" s="45"/>
      <c r="AE366" s="45"/>
      <c r="AF366" s="44"/>
    </row>
    <row r="367" spans="1:32">
      <c r="A367" s="43"/>
      <c r="B367" s="44"/>
      <c r="C367" s="44"/>
      <c r="D367" s="149"/>
      <c r="E367" s="44"/>
      <c r="F367" s="44"/>
      <c r="G367" s="45"/>
      <c r="H367" s="44"/>
      <c r="I367" s="45"/>
      <c r="J367" s="44"/>
      <c r="K367" s="45"/>
      <c r="L367" s="47"/>
      <c r="M367" s="47"/>
      <c r="N367" s="44"/>
      <c r="O367" s="44"/>
      <c r="P367" s="47"/>
      <c r="Q367" s="44"/>
      <c r="R367" s="44"/>
      <c r="S367" s="44"/>
      <c r="T367" s="44"/>
      <c r="U367" s="44"/>
      <c r="V367" s="45"/>
      <c r="W367" s="45"/>
      <c r="X367" s="45"/>
      <c r="Y367" s="44"/>
      <c r="Z367" s="44"/>
      <c r="AA367" s="44"/>
      <c r="AB367" s="44"/>
      <c r="AC367" s="45"/>
      <c r="AD367" s="45"/>
      <c r="AE367" s="45"/>
      <c r="AF367" s="44"/>
    </row>
    <row r="368" spans="1:32">
      <c r="A368" s="43"/>
      <c r="B368" s="44"/>
      <c r="C368" s="44"/>
      <c r="D368" s="149"/>
      <c r="E368" s="44"/>
      <c r="F368" s="44"/>
      <c r="G368" s="45"/>
      <c r="H368" s="44"/>
      <c r="I368" s="45"/>
      <c r="J368" s="44"/>
      <c r="K368" s="45"/>
      <c r="L368" s="47"/>
      <c r="M368" s="47"/>
      <c r="N368" s="44"/>
      <c r="O368" s="44"/>
      <c r="P368" s="47"/>
      <c r="Q368" s="44"/>
      <c r="R368" s="44"/>
      <c r="S368" s="44"/>
      <c r="T368" s="44"/>
      <c r="U368" s="44"/>
      <c r="V368" s="45"/>
      <c r="W368" s="45"/>
      <c r="X368" s="45"/>
      <c r="Y368" s="44"/>
      <c r="Z368" s="44"/>
      <c r="AA368" s="44"/>
      <c r="AB368" s="44"/>
      <c r="AC368" s="45"/>
      <c r="AD368" s="45"/>
      <c r="AE368" s="45"/>
      <c r="AF368" s="44"/>
    </row>
    <row r="369" spans="1:32">
      <c r="A369" s="43"/>
      <c r="B369" s="44"/>
      <c r="C369" s="44"/>
      <c r="D369" s="149"/>
      <c r="E369" s="44"/>
      <c r="F369" s="44"/>
      <c r="G369" s="45"/>
      <c r="H369" s="44"/>
      <c r="I369" s="45"/>
      <c r="J369" s="44"/>
      <c r="K369" s="45"/>
      <c r="L369" s="47"/>
      <c r="M369" s="47"/>
      <c r="N369" s="44"/>
      <c r="O369" s="44"/>
      <c r="P369" s="47"/>
      <c r="Q369" s="44"/>
      <c r="R369" s="44"/>
      <c r="S369" s="44"/>
      <c r="T369" s="44"/>
      <c r="U369" s="44"/>
      <c r="V369" s="45"/>
      <c r="W369" s="45"/>
      <c r="X369" s="45"/>
      <c r="Y369" s="44"/>
      <c r="Z369" s="44"/>
      <c r="AA369" s="44"/>
      <c r="AB369" s="44"/>
      <c r="AC369" s="45"/>
      <c r="AD369" s="45"/>
      <c r="AE369" s="45"/>
      <c r="AF369" s="44"/>
    </row>
    <row r="370" spans="1:32">
      <c r="A370" s="43"/>
      <c r="B370" s="44"/>
      <c r="C370" s="44"/>
      <c r="D370" s="149"/>
      <c r="E370" s="44"/>
      <c r="F370" s="44"/>
      <c r="G370" s="45"/>
      <c r="H370" s="44"/>
      <c r="I370" s="45"/>
      <c r="J370" s="44"/>
      <c r="K370" s="45"/>
      <c r="L370" s="47"/>
      <c r="M370" s="47"/>
      <c r="N370" s="44"/>
      <c r="O370" s="44"/>
      <c r="P370" s="47"/>
      <c r="Q370" s="44"/>
      <c r="R370" s="44"/>
      <c r="S370" s="44"/>
      <c r="T370" s="44"/>
      <c r="U370" s="44"/>
      <c r="V370" s="45"/>
      <c r="W370" s="45"/>
      <c r="X370" s="45"/>
      <c r="Y370" s="44"/>
      <c r="Z370" s="44"/>
      <c r="AA370" s="44"/>
      <c r="AB370" s="44"/>
      <c r="AC370" s="45"/>
      <c r="AD370" s="45"/>
      <c r="AE370" s="45"/>
      <c r="AF370" s="44"/>
    </row>
    <row r="371" spans="1:32">
      <c r="A371" s="43"/>
      <c r="B371" s="44"/>
      <c r="C371" s="44"/>
      <c r="D371" s="149"/>
      <c r="E371" s="44"/>
      <c r="F371" s="44"/>
      <c r="G371" s="45"/>
      <c r="H371" s="44"/>
      <c r="I371" s="45"/>
      <c r="J371" s="44"/>
      <c r="K371" s="45"/>
      <c r="L371" s="47"/>
      <c r="M371" s="47"/>
      <c r="N371" s="44"/>
      <c r="O371" s="44"/>
      <c r="P371" s="47"/>
      <c r="Q371" s="44"/>
      <c r="R371" s="44"/>
      <c r="S371" s="44"/>
      <c r="T371" s="44"/>
      <c r="U371" s="44"/>
      <c r="V371" s="45"/>
      <c r="W371" s="45"/>
      <c r="X371" s="45"/>
      <c r="Y371" s="44"/>
      <c r="Z371" s="44"/>
      <c r="AA371" s="44"/>
      <c r="AB371" s="44"/>
      <c r="AC371" s="45"/>
      <c r="AD371" s="45"/>
      <c r="AE371" s="45"/>
      <c r="AF371" s="44"/>
    </row>
    <row r="372" spans="1:32">
      <c r="A372" s="43"/>
      <c r="B372" s="44"/>
      <c r="C372" s="44"/>
      <c r="D372" s="149"/>
      <c r="E372" s="44"/>
      <c r="F372" s="44"/>
      <c r="G372" s="45"/>
      <c r="H372" s="44"/>
      <c r="I372" s="45"/>
      <c r="J372" s="44"/>
      <c r="K372" s="45"/>
      <c r="L372" s="47"/>
      <c r="M372" s="47"/>
      <c r="N372" s="44"/>
      <c r="O372" s="44"/>
      <c r="P372" s="47"/>
      <c r="Q372" s="44"/>
      <c r="R372" s="44"/>
      <c r="S372" s="44"/>
      <c r="T372" s="44"/>
      <c r="U372" s="44"/>
      <c r="V372" s="45"/>
      <c r="W372" s="45"/>
      <c r="X372" s="45"/>
      <c r="Y372" s="44"/>
      <c r="Z372" s="44"/>
      <c r="AA372" s="44"/>
      <c r="AB372" s="44"/>
      <c r="AC372" s="45"/>
      <c r="AD372" s="45"/>
      <c r="AE372" s="45"/>
      <c r="AF372" s="44"/>
    </row>
    <row r="373" spans="1:32">
      <c r="A373" s="43"/>
      <c r="B373" s="44"/>
      <c r="C373" s="44"/>
      <c r="D373" s="149"/>
      <c r="E373" s="44"/>
      <c r="F373" s="44"/>
      <c r="G373" s="45"/>
      <c r="H373" s="44"/>
      <c r="I373" s="45"/>
      <c r="J373" s="44"/>
      <c r="K373" s="45"/>
      <c r="L373" s="47"/>
      <c r="M373" s="47"/>
      <c r="N373" s="44"/>
      <c r="O373" s="44"/>
      <c r="P373" s="47"/>
      <c r="Q373" s="44"/>
      <c r="R373" s="44"/>
      <c r="S373" s="44"/>
      <c r="T373" s="44"/>
      <c r="U373" s="44"/>
      <c r="V373" s="45"/>
      <c r="W373" s="45"/>
      <c r="X373" s="45"/>
      <c r="Y373" s="44"/>
      <c r="Z373" s="44"/>
      <c r="AA373" s="44"/>
      <c r="AB373" s="44"/>
      <c r="AC373" s="45"/>
      <c r="AD373" s="45"/>
      <c r="AE373" s="45"/>
      <c r="AF373" s="44"/>
    </row>
    <row r="374" spans="1:32">
      <c r="A374" s="43"/>
      <c r="B374" s="44"/>
      <c r="C374" s="44"/>
      <c r="D374" s="149"/>
      <c r="E374" s="44"/>
      <c r="F374" s="44"/>
      <c r="G374" s="45"/>
      <c r="H374" s="44"/>
      <c r="I374" s="45"/>
      <c r="J374" s="44"/>
      <c r="K374" s="45"/>
      <c r="L374" s="47"/>
      <c r="M374" s="47"/>
      <c r="N374" s="44"/>
      <c r="O374" s="44"/>
      <c r="P374" s="47"/>
      <c r="Q374" s="44"/>
      <c r="R374" s="44"/>
      <c r="S374" s="44"/>
      <c r="T374" s="44"/>
      <c r="U374" s="44"/>
      <c r="V374" s="45"/>
      <c r="W374" s="45"/>
      <c r="X374" s="45"/>
      <c r="Y374" s="44"/>
      <c r="Z374" s="44"/>
      <c r="AA374" s="44"/>
      <c r="AB374" s="44"/>
      <c r="AC374" s="45"/>
      <c r="AD374" s="45"/>
      <c r="AE374" s="45"/>
      <c r="AF374" s="44"/>
    </row>
    <row r="375" spans="1:32">
      <c r="A375" s="43"/>
      <c r="B375" s="44"/>
      <c r="C375" s="44"/>
      <c r="D375" s="149"/>
      <c r="E375" s="44"/>
      <c r="F375" s="44"/>
      <c r="G375" s="45"/>
      <c r="H375" s="44"/>
      <c r="I375" s="45"/>
      <c r="J375" s="44"/>
      <c r="K375" s="45"/>
      <c r="L375" s="47"/>
      <c r="M375" s="47"/>
      <c r="N375" s="44"/>
      <c r="O375" s="44"/>
      <c r="P375" s="47"/>
      <c r="Q375" s="44"/>
      <c r="R375" s="44"/>
      <c r="S375" s="44"/>
      <c r="T375" s="44"/>
      <c r="U375" s="44"/>
      <c r="V375" s="45"/>
      <c r="W375" s="45"/>
      <c r="X375" s="45"/>
      <c r="Y375" s="44"/>
      <c r="Z375" s="44"/>
      <c r="AA375" s="44"/>
      <c r="AB375" s="44"/>
      <c r="AC375" s="45"/>
      <c r="AD375" s="45"/>
      <c r="AE375" s="45"/>
      <c r="AF375" s="44"/>
    </row>
    <row r="376" spans="1:32">
      <c r="A376" s="43"/>
      <c r="B376" s="44"/>
      <c r="C376" s="44"/>
      <c r="D376" s="149"/>
      <c r="E376" s="44"/>
      <c r="F376" s="44"/>
      <c r="G376" s="45"/>
      <c r="H376" s="44"/>
      <c r="I376" s="45"/>
      <c r="J376" s="44"/>
      <c r="K376" s="45"/>
      <c r="L376" s="47"/>
      <c r="M376" s="47"/>
      <c r="N376" s="44"/>
      <c r="O376" s="44"/>
      <c r="P376" s="47"/>
      <c r="Q376" s="44"/>
      <c r="R376" s="44"/>
      <c r="S376" s="44"/>
      <c r="T376" s="44"/>
      <c r="U376" s="44"/>
      <c r="V376" s="45"/>
      <c r="W376" s="45"/>
      <c r="X376" s="45"/>
      <c r="Y376" s="44"/>
      <c r="Z376" s="44"/>
      <c r="AA376" s="44"/>
      <c r="AB376" s="44"/>
      <c r="AC376" s="45"/>
      <c r="AD376" s="45"/>
      <c r="AE376" s="45"/>
      <c r="AF376" s="44"/>
    </row>
    <row r="377" spans="1:32">
      <c r="A377" s="43"/>
      <c r="B377" s="44"/>
      <c r="C377" s="44"/>
      <c r="D377" s="149"/>
      <c r="E377" s="44"/>
      <c r="F377" s="44"/>
      <c r="G377" s="45"/>
      <c r="H377" s="44"/>
      <c r="I377" s="45"/>
      <c r="J377" s="44"/>
      <c r="K377" s="45"/>
      <c r="L377" s="47"/>
      <c r="M377" s="47"/>
      <c r="N377" s="44"/>
      <c r="O377" s="44"/>
      <c r="P377" s="47"/>
      <c r="Q377" s="44"/>
      <c r="R377" s="44"/>
      <c r="S377" s="44"/>
      <c r="T377" s="44"/>
      <c r="U377" s="44"/>
      <c r="V377" s="45"/>
      <c r="W377" s="45"/>
      <c r="X377" s="45"/>
      <c r="Y377" s="44"/>
      <c r="Z377" s="44"/>
      <c r="AA377" s="44"/>
      <c r="AB377" s="44"/>
      <c r="AC377" s="45"/>
      <c r="AD377" s="45"/>
      <c r="AE377" s="45"/>
      <c r="AF377" s="44"/>
    </row>
    <row r="378" spans="1:32">
      <c r="A378" s="43"/>
      <c r="B378" s="44"/>
      <c r="C378" s="44"/>
      <c r="D378" s="149"/>
      <c r="E378" s="44"/>
      <c r="F378" s="44"/>
      <c r="G378" s="45"/>
      <c r="H378" s="44"/>
      <c r="I378" s="45"/>
      <c r="J378" s="44"/>
      <c r="K378" s="45"/>
      <c r="L378" s="47"/>
      <c r="M378" s="47"/>
      <c r="N378" s="44"/>
      <c r="O378" s="44"/>
      <c r="P378" s="47"/>
      <c r="Q378" s="44"/>
      <c r="R378" s="44"/>
      <c r="S378" s="44"/>
      <c r="T378" s="44"/>
      <c r="U378" s="44"/>
      <c r="V378" s="45"/>
      <c r="W378" s="45"/>
      <c r="X378" s="45"/>
      <c r="Y378" s="44"/>
      <c r="Z378" s="44"/>
      <c r="AA378" s="44"/>
      <c r="AB378" s="44"/>
      <c r="AC378" s="45"/>
      <c r="AD378" s="45"/>
      <c r="AE378" s="45"/>
      <c r="AF378" s="44"/>
    </row>
    <row r="379" spans="1:32">
      <c r="A379" s="43"/>
      <c r="B379" s="44"/>
      <c r="C379" s="44"/>
      <c r="D379" s="149"/>
      <c r="E379" s="44"/>
      <c r="F379" s="44"/>
      <c r="G379" s="45"/>
      <c r="H379" s="44"/>
      <c r="I379" s="45"/>
      <c r="J379" s="44"/>
      <c r="K379" s="45"/>
      <c r="L379" s="47"/>
      <c r="M379" s="47"/>
      <c r="N379" s="44"/>
      <c r="O379" s="44"/>
      <c r="P379" s="47"/>
      <c r="Q379" s="44"/>
      <c r="R379" s="44"/>
      <c r="S379" s="44"/>
      <c r="T379" s="44"/>
      <c r="U379" s="44"/>
      <c r="V379" s="45"/>
      <c r="W379" s="45"/>
      <c r="X379" s="45"/>
      <c r="Y379" s="44"/>
      <c r="Z379" s="44"/>
      <c r="AA379" s="44"/>
      <c r="AB379" s="44"/>
      <c r="AC379" s="45"/>
      <c r="AD379" s="45"/>
      <c r="AE379" s="45"/>
      <c r="AF379" s="44"/>
    </row>
    <row r="380" spans="1:32">
      <c r="A380" s="43"/>
      <c r="B380" s="44"/>
      <c r="C380" s="44"/>
      <c r="D380" s="149"/>
      <c r="E380" s="44"/>
      <c r="F380" s="44"/>
      <c r="G380" s="45"/>
      <c r="H380" s="44"/>
      <c r="I380" s="45"/>
      <c r="J380" s="44"/>
      <c r="K380" s="45"/>
      <c r="L380" s="47"/>
      <c r="M380" s="47"/>
      <c r="N380" s="44"/>
      <c r="O380" s="44"/>
      <c r="P380" s="47"/>
      <c r="Q380" s="44"/>
      <c r="R380" s="44"/>
      <c r="S380" s="44"/>
      <c r="T380" s="44"/>
      <c r="U380" s="44"/>
      <c r="V380" s="45"/>
      <c r="W380" s="45"/>
      <c r="X380" s="45"/>
      <c r="Y380" s="44"/>
      <c r="Z380" s="44"/>
      <c r="AA380" s="44"/>
      <c r="AB380" s="44"/>
      <c r="AC380" s="45"/>
      <c r="AD380" s="45"/>
      <c r="AE380" s="45"/>
      <c r="AF380" s="44"/>
    </row>
    <row r="381" spans="1:32">
      <c r="A381" s="43"/>
      <c r="B381" s="44"/>
      <c r="C381" s="44"/>
      <c r="D381" s="149"/>
      <c r="E381" s="44"/>
      <c r="F381" s="44"/>
      <c r="G381" s="45"/>
      <c r="H381" s="44"/>
      <c r="I381" s="45"/>
      <c r="J381" s="44"/>
      <c r="K381" s="45"/>
      <c r="L381" s="47"/>
      <c r="M381" s="47"/>
      <c r="N381" s="44"/>
      <c r="O381" s="44"/>
      <c r="P381" s="47"/>
      <c r="Q381" s="44"/>
      <c r="R381" s="44"/>
      <c r="S381" s="44"/>
      <c r="T381" s="44"/>
      <c r="U381" s="44"/>
      <c r="V381" s="45"/>
      <c r="W381" s="45"/>
      <c r="X381" s="45"/>
      <c r="Y381" s="44"/>
      <c r="Z381" s="44"/>
      <c r="AA381" s="44"/>
      <c r="AB381" s="44"/>
      <c r="AC381" s="45"/>
      <c r="AD381" s="45"/>
      <c r="AE381" s="45"/>
      <c r="AF381" s="44"/>
    </row>
    <row r="382" spans="1:32">
      <c r="A382" s="43"/>
      <c r="B382" s="44"/>
      <c r="C382" s="44"/>
      <c r="D382" s="149"/>
      <c r="E382" s="44"/>
      <c r="F382" s="44"/>
      <c r="G382" s="45"/>
      <c r="H382" s="44"/>
      <c r="I382" s="45"/>
      <c r="J382" s="44"/>
      <c r="K382" s="45"/>
      <c r="L382" s="47"/>
      <c r="M382" s="47"/>
      <c r="N382" s="44"/>
      <c r="O382" s="44"/>
      <c r="P382" s="47"/>
      <c r="Q382" s="44"/>
      <c r="R382" s="44"/>
      <c r="S382" s="44"/>
      <c r="T382" s="44"/>
      <c r="U382" s="44"/>
      <c r="V382" s="45"/>
      <c r="W382" s="45"/>
      <c r="X382" s="45"/>
      <c r="Y382" s="44"/>
      <c r="Z382" s="44"/>
      <c r="AA382" s="44"/>
      <c r="AB382" s="44"/>
      <c r="AC382" s="45"/>
      <c r="AD382" s="45"/>
      <c r="AE382" s="45"/>
      <c r="AF382" s="44"/>
    </row>
    <row r="383" spans="1:32">
      <c r="A383" s="43"/>
      <c r="B383" s="44"/>
      <c r="C383" s="44"/>
      <c r="D383" s="149"/>
      <c r="E383" s="44"/>
      <c r="F383" s="44"/>
      <c r="G383" s="45"/>
      <c r="H383" s="44"/>
      <c r="I383" s="45"/>
      <c r="J383" s="44"/>
      <c r="K383" s="45"/>
      <c r="L383" s="47"/>
      <c r="M383" s="47"/>
      <c r="N383" s="44"/>
      <c r="O383" s="44"/>
      <c r="P383" s="47"/>
      <c r="Q383" s="44"/>
      <c r="R383" s="44"/>
      <c r="S383" s="44"/>
      <c r="T383" s="44"/>
      <c r="U383" s="44"/>
      <c r="V383" s="45"/>
      <c r="W383" s="45"/>
      <c r="X383" s="45"/>
      <c r="Y383" s="44"/>
      <c r="Z383" s="44"/>
      <c r="AA383" s="44"/>
      <c r="AB383" s="44"/>
      <c r="AC383" s="45"/>
      <c r="AD383" s="45"/>
      <c r="AE383" s="45"/>
      <c r="AF383" s="44"/>
    </row>
    <row r="384" spans="1:32">
      <c r="A384" s="43"/>
      <c r="B384" s="44"/>
      <c r="C384" s="44"/>
      <c r="D384" s="149"/>
      <c r="E384" s="44"/>
      <c r="F384" s="44"/>
      <c r="G384" s="45"/>
      <c r="H384" s="44"/>
      <c r="I384" s="45"/>
      <c r="J384" s="44"/>
      <c r="K384" s="45"/>
      <c r="L384" s="47"/>
      <c r="M384" s="47"/>
      <c r="N384" s="44"/>
      <c r="O384" s="44"/>
      <c r="P384" s="47"/>
      <c r="Q384" s="44"/>
      <c r="R384" s="44"/>
      <c r="S384" s="44"/>
      <c r="T384" s="44"/>
      <c r="U384" s="44"/>
      <c r="V384" s="45"/>
      <c r="W384" s="45"/>
      <c r="X384" s="45"/>
      <c r="Y384" s="44"/>
      <c r="Z384" s="44"/>
      <c r="AA384" s="44"/>
      <c r="AB384" s="44"/>
      <c r="AC384" s="45"/>
      <c r="AD384" s="45"/>
      <c r="AE384" s="45"/>
      <c r="AF384" s="44"/>
    </row>
    <row r="385" spans="1:32">
      <c r="A385" s="43"/>
      <c r="B385" s="44"/>
      <c r="C385" s="44"/>
      <c r="D385" s="149"/>
      <c r="E385" s="44"/>
      <c r="F385" s="44"/>
      <c r="G385" s="45"/>
      <c r="H385" s="44"/>
      <c r="I385" s="45"/>
      <c r="J385" s="44"/>
      <c r="K385" s="45"/>
      <c r="L385" s="47"/>
      <c r="M385" s="47"/>
      <c r="N385" s="44"/>
      <c r="O385" s="44"/>
      <c r="P385" s="47"/>
      <c r="Q385" s="44"/>
      <c r="R385" s="44"/>
      <c r="S385" s="44"/>
      <c r="T385" s="44"/>
      <c r="U385" s="44"/>
      <c r="V385" s="45"/>
      <c r="W385" s="45"/>
      <c r="X385" s="45"/>
      <c r="Y385" s="44"/>
      <c r="Z385" s="44"/>
      <c r="AA385" s="44"/>
      <c r="AB385" s="44"/>
      <c r="AC385" s="45"/>
      <c r="AD385" s="45"/>
      <c r="AE385" s="45"/>
      <c r="AF385" s="44"/>
    </row>
    <row r="386" spans="1:32">
      <c r="A386" s="43"/>
      <c r="B386" s="44"/>
      <c r="C386" s="44"/>
      <c r="D386" s="149"/>
      <c r="E386" s="44"/>
      <c r="F386" s="44"/>
      <c r="G386" s="45"/>
      <c r="H386" s="44"/>
      <c r="I386" s="45"/>
      <c r="J386" s="44"/>
      <c r="K386" s="45"/>
      <c r="L386" s="47"/>
      <c r="M386" s="47"/>
      <c r="N386" s="44"/>
      <c r="O386" s="44"/>
      <c r="P386" s="47"/>
      <c r="Q386" s="44"/>
      <c r="R386" s="44"/>
      <c r="S386" s="44"/>
      <c r="T386" s="44"/>
      <c r="U386" s="44"/>
      <c r="V386" s="45"/>
      <c r="W386" s="45"/>
      <c r="X386" s="45"/>
      <c r="Y386" s="44"/>
      <c r="Z386" s="44"/>
      <c r="AA386" s="44"/>
      <c r="AB386" s="44"/>
      <c r="AC386" s="45"/>
      <c r="AD386" s="45"/>
      <c r="AE386" s="45"/>
      <c r="AF386" s="44"/>
    </row>
    <row r="387" spans="1:32">
      <c r="A387" s="43"/>
      <c r="B387" s="44"/>
      <c r="C387" s="44"/>
      <c r="D387" s="149"/>
      <c r="E387" s="44"/>
      <c r="F387" s="44"/>
      <c r="G387" s="45"/>
      <c r="H387" s="44"/>
      <c r="I387" s="45"/>
      <c r="J387" s="44"/>
      <c r="K387" s="45"/>
      <c r="L387" s="47"/>
      <c r="M387" s="47"/>
      <c r="N387" s="44"/>
      <c r="O387" s="44"/>
      <c r="P387" s="47"/>
      <c r="Q387" s="44"/>
      <c r="R387" s="44"/>
      <c r="S387" s="44"/>
      <c r="T387" s="44"/>
      <c r="U387" s="44"/>
      <c r="V387" s="45"/>
      <c r="W387" s="45"/>
      <c r="X387" s="45"/>
      <c r="Y387" s="44"/>
      <c r="Z387" s="44"/>
      <c r="AA387" s="44"/>
      <c r="AB387" s="44"/>
      <c r="AC387" s="45"/>
      <c r="AD387" s="45"/>
      <c r="AE387" s="45"/>
      <c r="AF387" s="44"/>
    </row>
    <row r="388" spans="1:32">
      <c r="A388" s="43"/>
      <c r="B388" s="44"/>
      <c r="C388" s="44"/>
      <c r="D388" s="149"/>
      <c r="E388" s="44"/>
      <c r="F388" s="44"/>
      <c r="G388" s="45"/>
      <c r="H388" s="44"/>
      <c r="I388" s="45"/>
      <c r="J388" s="44"/>
      <c r="K388" s="45"/>
      <c r="L388" s="47"/>
      <c r="M388" s="47"/>
      <c r="N388" s="44"/>
      <c r="O388" s="44"/>
      <c r="P388" s="47"/>
      <c r="Q388" s="44"/>
      <c r="R388" s="44"/>
      <c r="S388" s="44"/>
      <c r="T388" s="44"/>
      <c r="U388" s="44"/>
      <c r="V388" s="45"/>
      <c r="W388" s="45"/>
      <c r="X388" s="45"/>
      <c r="Y388" s="44"/>
      <c r="Z388" s="44"/>
      <c r="AA388" s="44"/>
      <c r="AB388" s="44"/>
      <c r="AC388" s="45"/>
      <c r="AD388" s="45"/>
      <c r="AE388" s="45"/>
      <c r="AF388" s="44"/>
    </row>
    <row r="389" spans="1:32">
      <c r="A389" s="43"/>
      <c r="B389" s="44"/>
      <c r="C389" s="44"/>
      <c r="D389" s="149"/>
      <c r="E389" s="44"/>
      <c r="F389" s="44"/>
      <c r="G389" s="45"/>
      <c r="H389" s="44"/>
      <c r="I389" s="45"/>
      <c r="J389" s="44"/>
      <c r="K389" s="45"/>
      <c r="L389" s="47"/>
      <c r="M389" s="47"/>
      <c r="N389" s="44"/>
      <c r="O389" s="44"/>
      <c r="P389" s="47"/>
      <c r="Q389" s="44"/>
      <c r="R389" s="44"/>
      <c r="S389" s="44"/>
      <c r="T389" s="44"/>
      <c r="U389" s="44"/>
      <c r="V389" s="45"/>
      <c r="W389" s="45"/>
      <c r="X389" s="45"/>
      <c r="Y389" s="44"/>
      <c r="Z389" s="44"/>
      <c r="AA389" s="44"/>
      <c r="AB389" s="44"/>
      <c r="AC389" s="45"/>
      <c r="AD389" s="45"/>
      <c r="AE389" s="45"/>
      <c r="AF389" s="44"/>
    </row>
    <row r="390" spans="1:32">
      <c r="A390" s="43"/>
      <c r="B390" s="44"/>
      <c r="C390" s="44"/>
      <c r="D390" s="149"/>
      <c r="E390" s="44"/>
      <c r="F390" s="44"/>
      <c r="G390" s="45"/>
      <c r="H390" s="44"/>
      <c r="I390" s="45"/>
      <c r="J390" s="44"/>
      <c r="K390" s="45"/>
      <c r="L390" s="47"/>
      <c r="M390" s="47"/>
      <c r="N390" s="44"/>
      <c r="O390" s="44"/>
      <c r="P390" s="47"/>
      <c r="Q390" s="44"/>
      <c r="R390" s="44"/>
      <c r="S390" s="44"/>
      <c r="T390" s="44"/>
      <c r="U390" s="44"/>
      <c r="V390" s="45"/>
      <c r="W390" s="45"/>
      <c r="X390" s="45"/>
      <c r="Y390" s="44"/>
      <c r="Z390" s="44"/>
      <c r="AA390" s="44"/>
      <c r="AB390" s="44"/>
      <c r="AC390" s="45"/>
      <c r="AD390" s="45"/>
      <c r="AE390" s="45"/>
      <c r="AF390" s="44"/>
    </row>
    <row r="391" spans="1:32">
      <c r="A391" s="43"/>
      <c r="B391" s="44"/>
      <c r="C391" s="44"/>
      <c r="D391" s="149"/>
      <c r="E391" s="44"/>
      <c r="F391" s="44"/>
      <c r="G391" s="45"/>
      <c r="H391" s="44"/>
      <c r="I391" s="45"/>
      <c r="J391" s="44"/>
      <c r="K391" s="45"/>
      <c r="L391" s="47"/>
      <c r="M391" s="47"/>
      <c r="N391" s="44"/>
      <c r="O391" s="44"/>
      <c r="P391" s="47"/>
      <c r="Q391" s="44"/>
      <c r="R391" s="44"/>
      <c r="S391" s="44"/>
      <c r="T391" s="44"/>
      <c r="U391" s="44"/>
      <c r="V391" s="45"/>
      <c r="W391" s="45"/>
      <c r="X391" s="45"/>
      <c r="Y391" s="44"/>
      <c r="Z391" s="44"/>
      <c r="AA391" s="44"/>
      <c r="AB391" s="44"/>
      <c r="AC391" s="45"/>
      <c r="AD391" s="45"/>
      <c r="AE391" s="45"/>
      <c r="AF391" s="44"/>
    </row>
    <row r="392" spans="1:32">
      <c r="A392" s="43"/>
      <c r="B392" s="44"/>
      <c r="C392" s="44"/>
      <c r="D392" s="149"/>
      <c r="E392" s="44"/>
      <c r="F392" s="44"/>
      <c r="G392" s="45"/>
      <c r="H392" s="44"/>
      <c r="I392" s="45"/>
      <c r="J392" s="44"/>
      <c r="K392" s="45"/>
      <c r="L392" s="47"/>
      <c r="M392" s="47"/>
      <c r="N392" s="44"/>
      <c r="O392" s="44"/>
      <c r="P392" s="47"/>
      <c r="Q392" s="44"/>
      <c r="R392" s="44"/>
      <c r="S392" s="44"/>
      <c r="T392" s="44"/>
      <c r="U392" s="44"/>
      <c r="V392" s="45"/>
      <c r="W392" s="45"/>
      <c r="X392" s="45"/>
      <c r="Y392" s="44"/>
      <c r="Z392" s="44"/>
      <c r="AA392" s="44"/>
      <c r="AB392" s="44"/>
      <c r="AC392" s="45"/>
      <c r="AD392" s="45"/>
      <c r="AE392" s="45"/>
      <c r="AF392" s="44"/>
    </row>
    <row r="393" spans="1:32">
      <c r="A393" s="43"/>
      <c r="B393" s="44"/>
      <c r="C393" s="44"/>
      <c r="D393" s="149"/>
      <c r="E393" s="44"/>
      <c r="F393" s="44"/>
      <c r="G393" s="45"/>
      <c r="H393" s="44"/>
      <c r="I393" s="45"/>
      <c r="J393" s="44"/>
      <c r="K393" s="45"/>
      <c r="L393" s="47"/>
      <c r="M393" s="47"/>
      <c r="N393" s="44"/>
      <c r="O393" s="44"/>
      <c r="P393" s="47"/>
      <c r="Q393" s="44"/>
      <c r="R393" s="44"/>
      <c r="S393" s="44"/>
      <c r="T393" s="44"/>
      <c r="U393" s="44"/>
      <c r="V393" s="45"/>
      <c r="W393" s="45"/>
      <c r="X393" s="45"/>
      <c r="Y393" s="44"/>
      <c r="Z393" s="44"/>
      <c r="AA393" s="44"/>
      <c r="AB393" s="44"/>
      <c r="AC393" s="45"/>
      <c r="AD393" s="45"/>
      <c r="AE393" s="45"/>
      <c r="AF393" s="44"/>
    </row>
    <row r="394" spans="1:32">
      <c r="A394" s="43"/>
      <c r="B394" s="44"/>
      <c r="C394" s="44"/>
      <c r="D394" s="149"/>
      <c r="E394" s="44"/>
      <c r="F394" s="44"/>
      <c r="G394" s="45"/>
      <c r="H394" s="44"/>
      <c r="I394" s="45"/>
      <c r="J394" s="44"/>
      <c r="K394" s="45"/>
      <c r="L394" s="47"/>
      <c r="M394" s="47"/>
      <c r="N394" s="44"/>
      <c r="O394" s="44"/>
      <c r="P394" s="47"/>
      <c r="Q394" s="44"/>
      <c r="R394" s="44"/>
      <c r="S394" s="44"/>
      <c r="T394" s="44"/>
      <c r="U394" s="44"/>
      <c r="V394" s="45"/>
      <c r="W394" s="45"/>
      <c r="X394" s="45"/>
      <c r="Y394" s="44"/>
      <c r="Z394" s="44"/>
      <c r="AA394" s="44"/>
      <c r="AB394" s="44"/>
      <c r="AC394" s="45"/>
      <c r="AD394" s="45"/>
      <c r="AE394" s="45"/>
      <c r="AF394" s="44"/>
    </row>
    <row r="395" spans="1:32">
      <c r="A395" s="43"/>
      <c r="B395" s="44"/>
      <c r="C395" s="44"/>
      <c r="D395" s="149"/>
      <c r="E395" s="44"/>
      <c r="F395" s="44"/>
      <c r="G395" s="45"/>
      <c r="H395" s="44"/>
      <c r="I395" s="45"/>
      <c r="J395" s="44"/>
      <c r="K395" s="45"/>
      <c r="L395" s="47"/>
      <c r="M395" s="47"/>
      <c r="N395" s="44"/>
      <c r="O395" s="44"/>
      <c r="P395" s="47"/>
      <c r="Q395" s="44"/>
      <c r="R395" s="44"/>
      <c r="S395" s="44"/>
      <c r="T395" s="44"/>
      <c r="U395" s="44"/>
      <c r="V395" s="45"/>
      <c r="W395" s="45"/>
      <c r="X395" s="45"/>
      <c r="Y395" s="44"/>
      <c r="Z395" s="44"/>
      <c r="AA395" s="44"/>
      <c r="AB395" s="44"/>
      <c r="AC395" s="45"/>
      <c r="AD395" s="45"/>
      <c r="AE395" s="45"/>
      <c r="AF395" s="44"/>
    </row>
    <row r="396" spans="1:32">
      <c r="A396" s="43"/>
      <c r="B396" s="44"/>
      <c r="C396" s="44"/>
      <c r="D396" s="149"/>
      <c r="E396" s="44"/>
      <c r="F396" s="44"/>
      <c r="G396" s="45"/>
      <c r="H396" s="44"/>
      <c r="I396" s="45"/>
      <c r="J396" s="44"/>
      <c r="K396" s="45"/>
      <c r="L396" s="47"/>
      <c r="M396" s="47"/>
      <c r="N396" s="44"/>
      <c r="O396" s="44"/>
      <c r="P396" s="47"/>
      <c r="Q396" s="44"/>
      <c r="R396" s="44"/>
      <c r="S396" s="44"/>
      <c r="T396" s="44"/>
      <c r="U396" s="44"/>
      <c r="V396" s="45"/>
      <c r="W396" s="45"/>
      <c r="X396" s="45"/>
      <c r="Y396" s="44"/>
      <c r="Z396" s="44"/>
      <c r="AA396" s="44"/>
      <c r="AB396" s="44"/>
      <c r="AC396" s="45"/>
      <c r="AD396" s="45"/>
      <c r="AE396" s="45"/>
      <c r="AF396" s="44"/>
    </row>
    <row r="397" spans="1:32">
      <c r="A397" s="43"/>
      <c r="B397" s="44"/>
      <c r="C397" s="44"/>
      <c r="D397" s="149"/>
      <c r="E397" s="44"/>
      <c r="F397" s="44"/>
      <c r="G397" s="45"/>
      <c r="H397" s="44"/>
      <c r="I397" s="45"/>
      <c r="J397" s="44"/>
      <c r="K397" s="45"/>
      <c r="L397" s="47"/>
      <c r="M397" s="47"/>
      <c r="N397" s="44"/>
      <c r="O397" s="44"/>
      <c r="P397" s="47"/>
      <c r="Q397" s="44"/>
      <c r="R397" s="44"/>
      <c r="S397" s="44"/>
      <c r="T397" s="44"/>
      <c r="U397" s="44"/>
      <c r="V397" s="45"/>
      <c r="W397" s="45"/>
      <c r="X397" s="45"/>
      <c r="Y397" s="44"/>
      <c r="Z397" s="44"/>
      <c r="AA397" s="44"/>
      <c r="AB397" s="44"/>
      <c r="AC397" s="45"/>
      <c r="AD397" s="45"/>
      <c r="AE397" s="45"/>
      <c r="AF397" s="44"/>
    </row>
    <row r="398" spans="1:32">
      <c r="A398" s="43"/>
      <c r="B398" s="44"/>
      <c r="C398" s="44"/>
      <c r="D398" s="149"/>
      <c r="E398" s="44"/>
      <c r="F398" s="44"/>
      <c r="G398" s="45"/>
      <c r="H398" s="44"/>
      <c r="I398" s="45"/>
      <c r="J398" s="44"/>
      <c r="K398" s="45"/>
      <c r="L398" s="47"/>
      <c r="M398" s="47"/>
      <c r="N398" s="44"/>
      <c r="O398" s="44"/>
      <c r="P398" s="47"/>
      <c r="Q398" s="44"/>
      <c r="R398" s="44"/>
      <c r="S398" s="44"/>
      <c r="T398" s="44"/>
      <c r="U398" s="44"/>
      <c r="V398" s="45"/>
      <c r="W398" s="45"/>
      <c r="X398" s="45"/>
      <c r="Y398" s="44"/>
      <c r="Z398" s="44"/>
      <c r="AA398" s="44"/>
      <c r="AB398" s="44"/>
      <c r="AC398" s="45"/>
      <c r="AD398" s="45"/>
      <c r="AE398" s="45"/>
      <c r="AF398" s="44"/>
    </row>
    <row r="399" spans="1:32">
      <c r="A399" s="43"/>
      <c r="B399" s="44"/>
      <c r="C399" s="44"/>
      <c r="D399" s="149"/>
      <c r="E399" s="44"/>
      <c r="F399" s="44"/>
      <c r="G399" s="45"/>
      <c r="H399" s="44"/>
      <c r="I399" s="45"/>
      <c r="J399" s="44"/>
      <c r="K399" s="45"/>
      <c r="L399" s="47"/>
      <c r="M399" s="47"/>
      <c r="N399" s="44"/>
      <c r="O399" s="44"/>
      <c r="P399" s="47"/>
      <c r="Q399" s="44"/>
      <c r="R399" s="44"/>
      <c r="S399" s="44"/>
      <c r="T399" s="44"/>
      <c r="U399" s="44"/>
      <c r="V399" s="45"/>
      <c r="W399" s="45"/>
      <c r="X399" s="45"/>
      <c r="Y399" s="44"/>
      <c r="Z399" s="44"/>
      <c r="AA399" s="44"/>
      <c r="AB399" s="44"/>
      <c r="AC399" s="45"/>
      <c r="AD399" s="45"/>
      <c r="AE399" s="45"/>
      <c r="AF399" s="44"/>
    </row>
    <row r="400" spans="1:32">
      <c r="A400" s="43"/>
      <c r="B400" s="44"/>
      <c r="C400" s="44"/>
      <c r="D400" s="149"/>
      <c r="E400" s="44"/>
      <c r="F400" s="44"/>
      <c r="G400" s="45"/>
      <c r="H400" s="44"/>
      <c r="I400" s="45"/>
      <c r="J400" s="44"/>
      <c r="K400" s="45"/>
      <c r="L400" s="47"/>
      <c r="M400" s="47"/>
      <c r="N400" s="44"/>
      <c r="O400" s="44"/>
      <c r="P400" s="47"/>
      <c r="Q400" s="44"/>
      <c r="R400" s="44"/>
      <c r="S400" s="44"/>
      <c r="T400" s="44"/>
      <c r="U400" s="44"/>
      <c r="V400" s="45"/>
      <c r="W400" s="45"/>
      <c r="X400" s="45"/>
      <c r="Y400" s="44"/>
      <c r="Z400" s="44"/>
      <c r="AA400" s="44"/>
      <c r="AB400" s="44"/>
      <c r="AC400" s="45"/>
      <c r="AD400" s="45"/>
      <c r="AE400" s="45"/>
      <c r="AF400" s="44"/>
    </row>
    <row r="401" spans="1:32">
      <c r="A401" s="43"/>
      <c r="B401" s="44"/>
      <c r="C401" s="44"/>
      <c r="D401" s="149"/>
      <c r="E401" s="44"/>
      <c r="F401" s="44"/>
      <c r="G401" s="45"/>
      <c r="H401" s="44"/>
      <c r="I401" s="45"/>
      <c r="J401" s="44"/>
      <c r="K401" s="45"/>
      <c r="L401" s="47"/>
      <c r="M401" s="47"/>
      <c r="N401" s="44"/>
      <c r="O401" s="44"/>
      <c r="P401" s="47"/>
      <c r="Q401" s="44"/>
      <c r="R401" s="44"/>
      <c r="S401" s="44"/>
      <c r="T401" s="44"/>
      <c r="U401" s="44"/>
      <c r="V401" s="45"/>
      <c r="W401" s="45"/>
      <c r="X401" s="45"/>
      <c r="Y401" s="44"/>
      <c r="Z401" s="44"/>
      <c r="AA401" s="44"/>
      <c r="AB401" s="44"/>
      <c r="AC401" s="45"/>
      <c r="AD401" s="45"/>
      <c r="AE401" s="45"/>
      <c r="AF401" s="44"/>
    </row>
    <row r="402" spans="1:32">
      <c r="A402" s="43"/>
      <c r="B402" s="44"/>
      <c r="C402" s="44"/>
      <c r="D402" s="149"/>
      <c r="E402" s="44"/>
      <c r="F402" s="44"/>
      <c r="G402" s="45"/>
      <c r="H402" s="44"/>
      <c r="I402" s="45"/>
      <c r="J402" s="44"/>
      <c r="K402" s="45"/>
      <c r="L402" s="47"/>
      <c r="M402" s="47"/>
      <c r="N402" s="44"/>
      <c r="O402" s="44"/>
      <c r="P402" s="47"/>
      <c r="Q402" s="44"/>
      <c r="R402" s="44"/>
      <c r="S402" s="44"/>
      <c r="T402" s="44"/>
      <c r="U402" s="44"/>
      <c r="V402" s="45"/>
      <c r="W402" s="45"/>
      <c r="X402" s="45"/>
      <c r="Y402" s="44"/>
      <c r="Z402" s="44"/>
      <c r="AA402" s="44"/>
      <c r="AB402" s="44"/>
      <c r="AC402" s="45"/>
      <c r="AD402" s="45"/>
      <c r="AE402" s="45"/>
      <c r="AF402" s="44"/>
    </row>
    <row r="403" spans="1:32">
      <c r="A403" s="43"/>
      <c r="B403" s="44"/>
      <c r="C403" s="44"/>
      <c r="D403" s="149"/>
      <c r="E403" s="44"/>
      <c r="F403" s="44"/>
      <c r="G403" s="45"/>
      <c r="H403" s="44"/>
      <c r="I403" s="45"/>
      <c r="J403" s="44"/>
      <c r="K403" s="45"/>
      <c r="L403" s="47"/>
      <c r="M403" s="47"/>
      <c r="N403" s="44"/>
      <c r="O403" s="44"/>
      <c r="P403" s="47"/>
      <c r="Q403" s="44"/>
      <c r="R403" s="44"/>
      <c r="S403" s="44"/>
      <c r="T403" s="44"/>
      <c r="U403" s="44"/>
      <c r="V403" s="45"/>
      <c r="W403" s="45"/>
      <c r="X403" s="45"/>
      <c r="Y403" s="44"/>
      <c r="Z403" s="44"/>
      <c r="AA403" s="44"/>
      <c r="AB403" s="44"/>
      <c r="AC403" s="45"/>
      <c r="AD403" s="45"/>
      <c r="AE403" s="45"/>
      <c r="AF403" s="44"/>
    </row>
    <row r="404" spans="1:32">
      <c r="A404" s="43"/>
      <c r="B404" s="44"/>
      <c r="C404" s="44"/>
      <c r="D404" s="149"/>
      <c r="E404" s="44"/>
      <c r="F404" s="44"/>
      <c r="G404" s="45"/>
      <c r="H404" s="44"/>
      <c r="I404" s="45"/>
      <c r="J404" s="44"/>
      <c r="K404" s="45"/>
      <c r="L404" s="47"/>
      <c r="M404" s="47"/>
      <c r="N404" s="44"/>
      <c r="O404" s="44"/>
      <c r="P404" s="47"/>
      <c r="Q404" s="44"/>
      <c r="R404" s="44"/>
      <c r="S404" s="44"/>
      <c r="T404" s="44"/>
      <c r="U404" s="44"/>
      <c r="V404" s="45"/>
      <c r="W404" s="45"/>
      <c r="X404" s="45"/>
      <c r="Y404" s="44"/>
      <c r="Z404" s="44"/>
      <c r="AA404" s="44"/>
      <c r="AB404" s="44"/>
      <c r="AC404" s="45"/>
      <c r="AD404" s="45"/>
      <c r="AE404" s="45"/>
      <c r="AF404" s="44"/>
    </row>
    <row r="405" spans="1:32">
      <c r="A405" s="43"/>
      <c r="B405" s="44"/>
      <c r="C405" s="44"/>
      <c r="D405" s="149"/>
      <c r="E405" s="44"/>
      <c r="F405" s="44"/>
      <c r="G405" s="45"/>
      <c r="H405" s="44"/>
      <c r="I405" s="45"/>
      <c r="J405" s="44"/>
      <c r="K405" s="45"/>
      <c r="L405" s="47"/>
      <c r="M405" s="47"/>
      <c r="N405" s="44"/>
      <c r="O405" s="44"/>
      <c r="P405" s="47"/>
      <c r="Q405" s="44"/>
      <c r="R405" s="44"/>
      <c r="S405" s="44"/>
      <c r="T405" s="44"/>
      <c r="U405" s="44"/>
      <c r="V405" s="45"/>
      <c r="W405" s="45"/>
      <c r="X405" s="45"/>
      <c r="Y405" s="44"/>
      <c r="Z405" s="44"/>
      <c r="AA405" s="44"/>
      <c r="AB405" s="44"/>
      <c r="AC405" s="45"/>
      <c r="AD405" s="45"/>
      <c r="AE405" s="45"/>
      <c r="AF405" s="44"/>
    </row>
    <row r="406" spans="1:32">
      <c r="A406" s="43"/>
      <c r="B406" s="44"/>
      <c r="C406" s="44"/>
      <c r="D406" s="149"/>
      <c r="E406" s="44"/>
      <c r="F406" s="44"/>
      <c r="G406" s="45"/>
      <c r="H406" s="44"/>
      <c r="I406" s="45"/>
      <c r="J406" s="44"/>
      <c r="K406" s="45"/>
      <c r="L406" s="47"/>
      <c r="M406" s="47"/>
      <c r="N406" s="44"/>
      <c r="O406" s="44"/>
      <c r="P406" s="47"/>
      <c r="Q406" s="44"/>
      <c r="R406" s="44"/>
      <c r="S406" s="44"/>
      <c r="T406" s="44"/>
      <c r="U406" s="44"/>
      <c r="V406" s="45"/>
      <c r="W406" s="45"/>
      <c r="X406" s="45"/>
      <c r="Y406" s="44"/>
      <c r="Z406" s="44"/>
      <c r="AA406" s="44"/>
      <c r="AB406" s="44"/>
      <c r="AC406" s="45"/>
      <c r="AD406" s="45"/>
      <c r="AE406" s="45"/>
      <c r="AF406" s="44"/>
    </row>
    <row r="407" spans="1:32">
      <c r="A407" s="43"/>
      <c r="B407" s="44"/>
      <c r="C407" s="44"/>
      <c r="D407" s="149"/>
      <c r="E407" s="44"/>
      <c r="F407" s="44"/>
      <c r="G407" s="45"/>
      <c r="H407" s="44"/>
      <c r="I407" s="45"/>
      <c r="J407" s="44"/>
      <c r="K407" s="45"/>
      <c r="L407" s="47"/>
      <c r="M407" s="47"/>
      <c r="N407" s="44"/>
      <c r="O407" s="44"/>
      <c r="P407" s="47"/>
      <c r="Q407" s="44"/>
      <c r="R407" s="44"/>
      <c r="S407" s="44"/>
      <c r="T407" s="44"/>
      <c r="U407" s="44"/>
      <c r="V407" s="45"/>
      <c r="W407" s="45"/>
      <c r="X407" s="45"/>
      <c r="Y407" s="44"/>
      <c r="Z407" s="44"/>
      <c r="AA407" s="44"/>
      <c r="AB407" s="44"/>
      <c r="AC407" s="45"/>
      <c r="AD407" s="45"/>
      <c r="AE407" s="45"/>
      <c r="AF407" s="44"/>
    </row>
    <row r="408" spans="1:32">
      <c r="A408" s="43"/>
      <c r="B408" s="44"/>
      <c r="C408" s="44"/>
      <c r="D408" s="149"/>
      <c r="E408" s="44"/>
      <c r="F408" s="44"/>
      <c r="G408" s="45"/>
      <c r="H408" s="44"/>
      <c r="I408" s="45"/>
      <c r="J408" s="44"/>
      <c r="K408" s="45"/>
      <c r="L408" s="47"/>
      <c r="M408" s="47"/>
      <c r="N408" s="44"/>
      <c r="O408" s="44"/>
      <c r="P408" s="47"/>
      <c r="Q408" s="44"/>
      <c r="R408" s="44"/>
      <c r="S408" s="44"/>
      <c r="T408" s="44"/>
      <c r="U408" s="44"/>
      <c r="V408" s="45"/>
      <c r="W408" s="45"/>
      <c r="X408" s="45"/>
      <c r="Y408" s="44"/>
      <c r="Z408" s="44"/>
      <c r="AA408" s="44"/>
      <c r="AB408" s="44"/>
      <c r="AC408" s="45"/>
      <c r="AD408" s="45"/>
      <c r="AE408" s="45"/>
      <c r="AF408" s="44"/>
    </row>
    <row r="409" spans="1:32">
      <c r="A409" s="43"/>
      <c r="B409" s="44"/>
      <c r="C409" s="44"/>
      <c r="D409" s="149"/>
      <c r="E409" s="44"/>
      <c r="F409" s="44"/>
      <c r="G409" s="45"/>
      <c r="H409" s="44"/>
      <c r="I409" s="45"/>
      <c r="J409" s="44"/>
      <c r="K409" s="45"/>
      <c r="L409" s="47"/>
      <c r="M409" s="47"/>
      <c r="N409" s="44"/>
      <c r="O409" s="44"/>
      <c r="P409" s="47"/>
      <c r="Q409" s="44"/>
      <c r="R409" s="44"/>
      <c r="S409" s="44"/>
      <c r="T409" s="44"/>
      <c r="U409" s="44"/>
      <c r="V409" s="45"/>
      <c r="W409" s="45"/>
      <c r="X409" s="45"/>
      <c r="Y409" s="44"/>
      <c r="Z409" s="44"/>
      <c r="AA409" s="44"/>
      <c r="AB409" s="44"/>
      <c r="AC409" s="45"/>
      <c r="AD409" s="45"/>
      <c r="AE409" s="45"/>
      <c r="AF409" s="44"/>
    </row>
    <row r="410" spans="1:32">
      <c r="A410" s="43"/>
      <c r="B410" s="44"/>
      <c r="C410" s="44"/>
      <c r="D410" s="149"/>
      <c r="E410" s="44"/>
      <c r="F410" s="44"/>
      <c r="G410" s="45"/>
      <c r="H410" s="44"/>
      <c r="I410" s="45"/>
      <c r="J410" s="44"/>
      <c r="K410" s="45"/>
      <c r="L410" s="47"/>
      <c r="M410" s="47"/>
      <c r="N410" s="44"/>
      <c r="O410" s="44"/>
      <c r="P410" s="47"/>
      <c r="Q410" s="44"/>
      <c r="R410" s="44"/>
      <c r="S410" s="44"/>
      <c r="T410" s="44"/>
      <c r="U410" s="44"/>
      <c r="V410" s="45"/>
      <c r="W410" s="45"/>
      <c r="X410" s="45"/>
      <c r="Y410" s="44"/>
      <c r="Z410" s="44"/>
      <c r="AA410" s="44"/>
      <c r="AB410" s="44"/>
      <c r="AC410" s="45"/>
      <c r="AD410" s="45"/>
      <c r="AE410" s="45"/>
      <c r="AF410" s="44"/>
    </row>
    <row r="411" spans="1:32">
      <c r="A411" s="43"/>
      <c r="B411" s="44"/>
      <c r="C411" s="44"/>
      <c r="D411" s="149"/>
      <c r="E411" s="44"/>
      <c r="F411" s="44"/>
      <c r="G411" s="45"/>
      <c r="H411" s="44"/>
      <c r="I411" s="45"/>
      <c r="J411" s="44"/>
      <c r="K411" s="45"/>
      <c r="L411" s="47"/>
      <c r="M411" s="47"/>
      <c r="N411" s="44"/>
      <c r="O411" s="44"/>
      <c r="P411" s="47"/>
      <c r="Q411" s="44"/>
      <c r="R411" s="44"/>
      <c r="S411" s="44"/>
      <c r="T411" s="44"/>
      <c r="U411" s="44"/>
      <c r="V411" s="45"/>
      <c r="W411" s="45"/>
      <c r="X411" s="45"/>
      <c r="Y411" s="44"/>
      <c r="Z411" s="44"/>
      <c r="AA411" s="44"/>
      <c r="AB411" s="44"/>
      <c r="AC411" s="45"/>
      <c r="AD411" s="45"/>
      <c r="AE411" s="45"/>
      <c r="AF411" s="44"/>
    </row>
    <row r="412" spans="1:32">
      <c r="A412" s="43"/>
      <c r="B412" s="44"/>
      <c r="C412" s="44"/>
      <c r="D412" s="149"/>
      <c r="E412" s="44"/>
      <c r="F412" s="44"/>
      <c r="G412" s="45"/>
      <c r="H412" s="44"/>
      <c r="I412" s="45"/>
      <c r="J412" s="44"/>
      <c r="K412" s="45"/>
      <c r="L412" s="47"/>
      <c r="M412" s="47"/>
      <c r="N412" s="44"/>
      <c r="O412" s="44"/>
      <c r="P412" s="47"/>
      <c r="Q412" s="44"/>
      <c r="R412" s="44"/>
      <c r="S412" s="44"/>
      <c r="T412" s="44"/>
      <c r="U412" s="44"/>
      <c r="V412" s="45"/>
      <c r="W412" s="45"/>
      <c r="X412" s="45"/>
      <c r="Y412" s="44"/>
      <c r="Z412" s="44"/>
      <c r="AA412" s="44"/>
      <c r="AB412" s="44"/>
      <c r="AC412" s="45"/>
      <c r="AD412" s="45"/>
      <c r="AE412" s="45"/>
      <c r="AF412" s="44"/>
    </row>
    <row r="413" spans="1:32">
      <c r="A413" s="43"/>
      <c r="B413" s="44"/>
      <c r="C413" s="44"/>
      <c r="D413" s="149"/>
      <c r="E413" s="44"/>
      <c r="F413" s="44"/>
      <c r="G413" s="45"/>
      <c r="H413" s="44"/>
      <c r="I413" s="45"/>
      <c r="J413" s="44"/>
      <c r="K413" s="45"/>
      <c r="L413" s="47"/>
      <c r="M413" s="47"/>
      <c r="N413" s="44"/>
      <c r="O413" s="44"/>
      <c r="P413" s="47"/>
      <c r="Q413" s="44"/>
      <c r="R413" s="44"/>
      <c r="S413" s="44"/>
      <c r="T413" s="44"/>
      <c r="U413" s="44"/>
      <c r="V413" s="45"/>
      <c r="W413" s="45"/>
      <c r="X413" s="45"/>
      <c r="Y413" s="44"/>
      <c r="Z413" s="44"/>
      <c r="AA413" s="44"/>
      <c r="AB413" s="44"/>
      <c r="AC413" s="45"/>
      <c r="AD413" s="45"/>
      <c r="AE413" s="45"/>
      <c r="AF413" s="44"/>
    </row>
    <row r="414" spans="1:32">
      <c r="A414" s="43"/>
      <c r="B414" s="44"/>
      <c r="C414" s="44"/>
      <c r="D414" s="149"/>
      <c r="E414" s="44"/>
      <c r="F414" s="44"/>
      <c r="G414" s="45"/>
      <c r="H414" s="44"/>
      <c r="I414" s="45"/>
      <c r="J414" s="44"/>
      <c r="K414" s="45"/>
      <c r="L414" s="47"/>
      <c r="M414" s="47"/>
      <c r="N414" s="44"/>
      <c r="O414" s="44"/>
      <c r="P414" s="47"/>
      <c r="Q414" s="44"/>
      <c r="R414" s="44"/>
      <c r="S414" s="44"/>
      <c r="T414" s="44"/>
      <c r="U414" s="44"/>
      <c r="V414" s="45"/>
      <c r="W414" s="45"/>
      <c r="X414" s="45"/>
      <c r="Y414" s="44"/>
      <c r="Z414" s="44"/>
      <c r="AA414" s="44"/>
      <c r="AB414" s="44"/>
      <c r="AC414" s="45"/>
      <c r="AD414" s="45"/>
      <c r="AE414" s="45"/>
      <c r="AF414" s="44"/>
    </row>
    <row r="415" spans="1:32">
      <c r="A415" s="43"/>
      <c r="B415" s="44"/>
      <c r="C415" s="44"/>
      <c r="D415" s="149"/>
      <c r="E415" s="44"/>
      <c r="F415" s="44"/>
      <c r="G415" s="45"/>
      <c r="H415" s="44"/>
      <c r="I415" s="45"/>
      <c r="J415" s="44"/>
      <c r="K415" s="45"/>
      <c r="L415" s="47"/>
      <c r="M415" s="47"/>
      <c r="N415" s="44"/>
      <c r="O415" s="44"/>
      <c r="P415" s="47"/>
      <c r="Q415" s="44"/>
      <c r="R415" s="44"/>
      <c r="S415" s="44"/>
      <c r="T415" s="44"/>
      <c r="U415" s="44"/>
      <c r="V415" s="45"/>
      <c r="W415" s="45"/>
      <c r="X415" s="45"/>
      <c r="Y415" s="44"/>
      <c r="Z415" s="44"/>
      <c r="AA415" s="44"/>
      <c r="AB415" s="44"/>
      <c r="AC415" s="45"/>
      <c r="AD415" s="45"/>
      <c r="AE415" s="45"/>
      <c r="AF415" s="44"/>
    </row>
    <row r="416" spans="1:32">
      <c r="A416" s="43"/>
      <c r="B416" s="44"/>
      <c r="C416" s="44"/>
      <c r="D416" s="149"/>
      <c r="E416" s="44"/>
      <c r="F416" s="44"/>
      <c r="G416" s="45"/>
      <c r="H416" s="44"/>
      <c r="I416" s="45"/>
      <c r="J416" s="44"/>
      <c r="K416" s="45"/>
      <c r="L416" s="47"/>
      <c r="M416" s="47"/>
      <c r="N416" s="44"/>
      <c r="O416" s="44"/>
      <c r="P416" s="47"/>
      <c r="Q416" s="44"/>
      <c r="R416" s="44"/>
      <c r="S416" s="44"/>
      <c r="T416" s="44"/>
      <c r="U416" s="44"/>
      <c r="V416" s="45"/>
      <c r="W416" s="45"/>
      <c r="X416" s="45"/>
      <c r="Y416" s="44"/>
      <c r="Z416" s="44"/>
      <c r="AA416" s="44"/>
      <c r="AB416" s="44"/>
      <c r="AC416" s="45"/>
      <c r="AD416" s="45"/>
      <c r="AE416" s="45"/>
      <c r="AF416" s="44"/>
    </row>
    <row r="417" spans="1:32">
      <c r="A417" s="43"/>
      <c r="B417" s="44"/>
      <c r="C417" s="44"/>
      <c r="D417" s="149"/>
      <c r="E417" s="44"/>
      <c r="F417" s="44"/>
      <c r="G417" s="45"/>
      <c r="H417" s="44"/>
      <c r="I417" s="45"/>
      <c r="J417" s="44"/>
      <c r="K417" s="45"/>
      <c r="L417" s="47"/>
      <c r="M417" s="47"/>
      <c r="N417" s="44"/>
      <c r="O417" s="44"/>
      <c r="P417" s="47"/>
      <c r="Q417" s="44"/>
      <c r="R417" s="44"/>
      <c r="S417" s="44"/>
      <c r="T417" s="44"/>
      <c r="U417" s="44"/>
      <c r="V417" s="45"/>
      <c r="W417" s="45"/>
      <c r="X417" s="45"/>
      <c r="Y417" s="44"/>
      <c r="Z417" s="44"/>
      <c r="AA417" s="44"/>
      <c r="AB417" s="44"/>
      <c r="AC417" s="45"/>
      <c r="AD417" s="45"/>
      <c r="AE417" s="45"/>
      <c r="AF417" s="44"/>
    </row>
    <row r="418" spans="1:32">
      <c r="A418" s="43"/>
      <c r="B418" s="44"/>
      <c r="C418" s="44"/>
      <c r="D418" s="149"/>
      <c r="E418" s="44"/>
      <c r="F418" s="44"/>
      <c r="G418" s="45"/>
      <c r="H418" s="44"/>
      <c r="I418" s="45"/>
      <c r="J418" s="44"/>
      <c r="K418" s="45"/>
      <c r="L418" s="47"/>
      <c r="M418" s="47"/>
      <c r="N418" s="44"/>
      <c r="O418" s="44"/>
      <c r="P418" s="47"/>
      <c r="Q418" s="44"/>
      <c r="R418" s="44"/>
      <c r="S418" s="44"/>
      <c r="T418" s="44"/>
      <c r="U418" s="44"/>
      <c r="V418" s="45"/>
      <c r="W418" s="45"/>
      <c r="X418" s="45"/>
      <c r="Y418" s="44"/>
      <c r="Z418" s="44"/>
      <c r="AA418" s="44"/>
      <c r="AB418" s="44"/>
      <c r="AC418" s="45"/>
      <c r="AD418" s="45"/>
      <c r="AE418" s="45"/>
      <c r="AF418" s="44"/>
    </row>
    <row r="419" spans="1:32">
      <c r="A419" s="43"/>
      <c r="B419" s="44"/>
      <c r="C419" s="44"/>
      <c r="D419" s="149"/>
      <c r="E419" s="44"/>
      <c r="F419" s="44"/>
      <c r="G419" s="45"/>
      <c r="H419" s="44"/>
      <c r="I419" s="45"/>
      <c r="J419" s="44"/>
      <c r="K419" s="45"/>
      <c r="L419" s="47"/>
      <c r="M419" s="47"/>
      <c r="N419" s="44"/>
      <c r="O419" s="44"/>
      <c r="P419" s="47"/>
      <c r="Q419" s="44"/>
      <c r="R419" s="44"/>
      <c r="S419" s="44"/>
      <c r="T419" s="44"/>
      <c r="U419" s="44"/>
      <c r="V419" s="45"/>
      <c r="W419" s="45"/>
      <c r="X419" s="45"/>
      <c r="Y419" s="44"/>
      <c r="Z419" s="44"/>
      <c r="AA419" s="44"/>
      <c r="AB419" s="44"/>
      <c r="AC419" s="45"/>
      <c r="AD419" s="45"/>
      <c r="AE419" s="45"/>
      <c r="AF419" s="44"/>
    </row>
    <row r="420" spans="1:32">
      <c r="A420" s="43"/>
      <c r="B420" s="44"/>
      <c r="C420" s="44"/>
      <c r="D420" s="149"/>
      <c r="E420" s="44"/>
      <c r="F420" s="44"/>
      <c r="G420" s="45"/>
      <c r="H420" s="44"/>
      <c r="I420" s="45"/>
      <c r="J420" s="44"/>
      <c r="K420" s="45"/>
      <c r="L420" s="47"/>
      <c r="M420" s="47"/>
      <c r="N420" s="44"/>
      <c r="O420" s="44"/>
      <c r="P420" s="47"/>
      <c r="Q420" s="44"/>
      <c r="R420" s="44"/>
      <c r="S420" s="44"/>
      <c r="T420" s="44"/>
      <c r="U420" s="44"/>
      <c r="V420" s="45"/>
      <c r="W420" s="45"/>
      <c r="X420" s="45"/>
      <c r="Y420" s="44"/>
      <c r="Z420" s="44"/>
      <c r="AA420" s="44"/>
      <c r="AB420" s="44"/>
      <c r="AC420" s="45"/>
      <c r="AD420" s="45"/>
      <c r="AE420" s="45"/>
      <c r="AF420" s="44"/>
    </row>
    <row r="421" spans="1:32">
      <c r="A421" s="43"/>
      <c r="B421" s="44"/>
      <c r="C421" s="44"/>
      <c r="D421" s="149"/>
      <c r="E421" s="44"/>
      <c r="F421" s="44"/>
      <c r="G421" s="45"/>
      <c r="H421" s="44"/>
      <c r="I421" s="45"/>
      <c r="J421" s="44"/>
      <c r="K421" s="45"/>
      <c r="L421" s="47"/>
      <c r="M421" s="47"/>
      <c r="N421" s="44"/>
      <c r="O421" s="44"/>
      <c r="P421" s="47"/>
      <c r="Q421" s="44"/>
      <c r="R421" s="44"/>
      <c r="S421" s="44"/>
      <c r="T421" s="44"/>
      <c r="U421" s="44"/>
      <c r="V421" s="45"/>
      <c r="W421" s="45"/>
      <c r="X421" s="45"/>
      <c r="Y421" s="44"/>
      <c r="Z421" s="44"/>
      <c r="AA421" s="44"/>
      <c r="AB421" s="44"/>
      <c r="AC421" s="45"/>
      <c r="AD421" s="45"/>
      <c r="AE421" s="45"/>
      <c r="AF421" s="44"/>
    </row>
    <row r="422" spans="1:32">
      <c r="A422" s="43"/>
      <c r="B422" s="44"/>
      <c r="C422" s="44"/>
      <c r="D422" s="149"/>
      <c r="E422" s="44"/>
      <c r="F422" s="44"/>
      <c r="G422" s="45"/>
      <c r="H422" s="44"/>
      <c r="I422" s="45"/>
      <c r="J422" s="44"/>
      <c r="K422" s="45"/>
      <c r="L422" s="47"/>
      <c r="M422" s="47"/>
      <c r="N422" s="44"/>
      <c r="O422" s="44"/>
      <c r="P422" s="47"/>
      <c r="Q422" s="44"/>
      <c r="R422" s="44"/>
      <c r="S422" s="44"/>
      <c r="T422" s="44"/>
      <c r="U422" s="44"/>
      <c r="V422" s="45"/>
      <c r="W422" s="45"/>
      <c r="X422" s="45"/>
      <c r="Y422" s="44"/>
      <c r="Z422" s="44"/>
      <c r="AA422" s="44"/>
      <c r="AB422" s="44"/>
      <c r="AC422" s="45"/>
      <c r="AD422" s="45"/>
      <c r="AE422" s="45"/>
      <c r="AF422" s="44"/>
    </row>
    <row r="423" spans="1:32">
      <c r="A423" s="43"/>
      <c r="B423" s="44"/>
      <c r="C423" s="44"/>
      <c r="D423" s="149"/>
      <c r="E423" s="44"/>
      <c r="F423" s="44"/>
      <c r="G423" s="45"/>
      <c r="H423" s="44"/>
      <c r="I423" s="45"/>
      <c r="J423" s="44"/>
      <c r="K423" s="45"/>
      <c r="L423" s="47"/>
      <c r="M423" s="47"/>
      <c r="N423" s="44"/>
      <c r="O423" s="44"/>
      <c r="P423" s="47"/>
      <c r="Q423" s="44"/>
      <c r="R423" s="44"/>
      <c r="S423" s="44"/>
      <c r="T423" s="44"/>
      <c r="U423" s="44"/>
      <c r="V423" s="45"/>
      <c r="W423" s="45"/>
      <c r="X423" s="45"/>
      <c r="Y423" s="44"/>
      <c r="Z423" s="44"/>
      <c r="AA423" s="44"/>
      <c r="AB423" s="44"/>
      <c r="AC423" s="45"/>
      <c r="AD423" s="45"/>
      <c r="AE423" s="45"/>
      <c r="AF423" s="44"/>
    </row>
    <row r="424" spans="1:32">
      <c r="A424" s="43"/>
      <c r="B424" s="44"/>
      <c r="C424" s="44"/>
      <c r="D424" s="149"/>
      <c r="E424" s="44"/>
      <c r="F424" s="44"/>
      <c r="G424" s="45"/>
      <c r="H424" s="44"/>
      <c r="I424" s="45"/>
      <c r="J424" s="44"/>
      <c r="K424" s="45"/>
      <c r="L424" s="47"/>
      <c r="M424" s="47"/>
      <c r="N424" s="44"/>
      <c r="O424" s="44"/>
      <c r="P424" s="47"/>
      <c r="Q424" s="44"/>
      <c r="R424" s="44"/>
      <c r="S424" s="44"/>
      <c r="T424" s="44"/>
      <c r="U424" s="44"/>
      <c r="V424" s="45"/>
      <c r="W424" s="45"/>
      <c r="X424" s="45"/>
      <c r="Y424" s="44"/>
      <c r="Z424" s="44"/>
      <c r="AA424" s="44"/>
      <c r="AB424" s="44"/>
      <c r="AC424" s="45"/>
      <c r="AD424" s="45"/>
      <c r="AE424" s="45"/>
      <c r="AF424" s="44"/>
    </row>
    <row r="425" spans="1:32">
      <c r="A425" s="43"/>
      <c r="B425" s="44"/>
      <c r="C425" s="44"/>
      <c r="D425" s="149"/>
      <c r="E425" s="44"/>
      <c r="F425" s="44"/>
      <c r="G425" s="45"/>
      <c r="H425" s="44"/>
      <c r="I425" s="45"/>
      <c r="J425" s="44"/>
      <c r="K425" s="45"/>
      <c r="L425" s="47"/>
      <c r="M425" s="47"/>
      <c r="N425" s="44"/>
      <c r="O425" s="44"/>
      <c r="P425" s="47"/>
      <c r="Q425" s="44"/>
      <c r="R425" s="44"/>
      <c r="S425" s="44"/>
      <c r="T425" s="44"/>
      <c r="U425" s="44"/>
      <c r="V425" s="45"/>
      <c r="W425" s="45"/>
      <c r="X425" s="45"/>
      <c r="Y425" s="44"/>
      <c r="Z425" s="44"/>
      <c r="AA425" s="44"/>
      <c r="AB425" s="44"/>
      <c r="AC425" s="45"/>
      <c r="AD425" s="45"/>
      <c r="AE425" s="45"/>
      <c r="AF425" s="44"/>
    </row>
    <row r="426" spans="1:32">
      <c r="A426" s="43"/>
      <c r="B426" s="44"/>
      <c r="C426" s="44"/>
      <c r="D426" s="149"/>
      <c r="E426" s="44"/>
      <c r="F426" s="44"/>
      <c r="G426" s="45"/>
      <c r="H426" s="44"/>
      <c r="I426" s="45"/>
      <c r="J426" s="44"/>
      <c r="K426" s="45"/>
      <c r="L426" s="47"/>
      <c r="M426" s="47"/>
      <c r="N426" s="44"/>
      <c r="O426" s="44"/>
      <c r="P426" s="47"/>
      <c r="Q426" s="44"/>
      <c r="R426" s="44"/>
      <c r="S426" s="44"/>
      <c r="T426" s="44"/>
      <c r="U426" s="44"/>
      <c r="V426" s="45"/>
      <c r="W426" s="45"/>
      <c r="X426" s="45"/>
      <c r="Y426" s="44"/>
      <c r="Z426" s="44"/>
      <c r="AA426" s="44"/>
      <c r="AB426" s="44"/>
      <c r="AC426" s="45"/>
      <c r="AD426" s="45"/>
      <c r="AE426" s="45"/>
      <c r="AF426" s="44"/>
    </row>
    <row r="427" spans="1:32">
      <c r="A427" s="43"/>
      <c r="B427" s="44"/>
      <c r="C427" s="44"/>
      <c r="D427" s="149"/>
      <c r="E427" s="44"/>
      <c r="F427" s="44"/>
      <c r="G427" s="45"/>
      <c r="H427" s="44"/>
      <c r="I427" s="45"/>
      <c r="J427" s="44"/>
      <c r="K427" s="45"/>
      <c r="L427" s="47"/>
      <c r="M427" s="47"/>
      <c r="N427" s="44"/>
      <c r="O427" s="44"/>
      <c r="P427" s="47"/>
      <c r="Q427" s="44"/>
      <c r="R427" s="44"/>
      <c r="S427" s="44"/>
      <c r="T427" s="44"/>
      <c r="U427" s="44"/>
      <c r="V427" s="45"/>
      <c r="W427" s="45"/>
      <c r="X427" s="45"/>
      <c r="Y427" s="44"/>
      <c r="Z427" s="44"/>
      <c r="AA427" s="44"/>
      <c r="AB427" s="44"/>
      <c r="AC427" s="45"/>
      <c r="AD427" s="45"/>
      <c r="AE427" s="45"/>
      <c r="AF427" s="44"/>
    </row>
    <row r="428" spans="1:32">
      <c r="A428" s="43"/>
      <c r="B428" s="44"/>
      <c r="C428" s="44"/>
      <c r="D428" s="149"/>
      <c r="E428" s="44"/>
      <c r="F428" s="44"/>
      <c r="G428" s="45"/>
      <c r="H428" s="44"/>
      <c r="I428" s="45"/>
      <c r="J428" s="44"/>
      <c r="K428" s="45"/>
      <c r="L428" s="47"/>
      <c r="M428" s="47"/>
      <c r="N428" s="44"/>
      <c r="O428" s="44"/>
      <c r="P428" s="47"/>
      <c r="Q428" s="44"/>
      <c r="R428" s="44"/>
      <c r="S428" s="44"/>
      <c r="T428" s="44"/>
      <c r="U428" s="44"/>
      <c r="V428" s="45"/>
      <c r="W428" s="45"/>
      <c r="X428" s="45"/>
      <c r="Y428" s="44"/>
      <c r="Z428" s="44"/>
      <c r="AA428" s="44"/>
      <c r="AB428" s="44"/>
      <c r="AC428" s="45"/>
      <c r="AD428" s="45"/>
      <c r="AE428" s="45"/>
      <c r="AF428" s="44"/>
    </row>
    <row r="429" spans="1:32">
      <c r="A429" s="43"/>
      <c r="B429" s="44"/>
      <c r="C429" s="44"/>
      <c r="D429" s="149"/>
      <c r="E429" s="44"/>
      <c r="F429" s="44"/>
      <c r="G429" s="45"/>
      <c r="H429" s="44"/>
      <c r="I429" s="45"/>
      <c r="J429" s="44"/>
      <c r="K429" s="45"/>
      <c r="L429" s="47"/>
      <c r="M429" s="47"/>
      <c r="N429" s="44"/>
      <c r="O429" s="44"/>
      <c r="P429" s="47"/>
      <c r="Q429" s="44"/>
      <c r="R429" s="44"/>
      <c r="S429" s="44"/>
      <c r="T429" s="44"/>
      <c r="U429" s="44"/>
      <c r="V429" s="45"/>
      <c r="W429" s="45"/>
      <c r="X429" s="45"/>
      <c r="Y429" s="44"/>
      <c r="Z429" s="44"/>
      <c r="AA429" s="44"/>
      <c r="AB429" s="44"/>
      <c r="AC429" s="45"/>
      <c r="AD429" s="45"/>
      <c r="AE429" s="45"/>
      <c r="AF429" s="44"/>
    </row>
    <row r="430" spans="1:32">
      <c r="A430" s="43"/>
      <c r="B430" s="44"/>
      <c r="C430" s="44"/>
      <c r="D430" s="149"/>
      <c r="E430" s="44"/>
      <c r="F430" s="44"/>
      <c r="G430" s="45"/>
      <c r="H430" s="44"/>
      <c r="I430" s="45"/>
      <c r="J430" s="44"/>
      <c r="K430" s="45"/>
      <c r="L430" s="47"/>
      <c r="M430" s="47"/>
      <c r="N430" s="44"/>
      <c r="O430" s="44"/>
      <c r="P430" s="47"/>
      <c r="Q430" s="44"/>
      <c r="R430" s="44"/>
      <c r="S430" s="44"/>
      <c r="T430" s="44"/>
      <c r="U430" s="44"/>
      <c r="V430" s="45"/>
      <c r="W430" s="45"/>
      <c r="X430" s="45"/>
      <c r="Y430" s="44"/>
      <c r="Z430" s="44"/>
      <c r="AA430" s="44"/>
      <c r="AB430" s="44"/>
      <c r="AC430" s="45"/>
      <c r="AD430" s="45"/>
      <c r="AE430" s="45"/>
      <c r="AF430" s="44"/>
    </row>
    <row r="431" spans="1:32">
      <c r="A431" s="43"/>
      <c r="B431" s="44"/>
      <c r="C431" s="44"/>
      <c r="D431" s="149"/>
      <c r="E431" s="44"/>
      <c r="F431" s="44"/>
      <c r="G431" s="45"/>
      <c r="H431" s="44"/>
      <c r="I431" s="45"/>
      <c r="J431" s="44"/>
      <c r="K431" s="45"/>
      <c r="L431" s="47"/>
      <c r="M431" s="47"/>
      <c r="N431" s="44"/>
      <c r="O431" s="44"/>
      <c r="P431" s="47"/>
      <c r="Q431" s="44"/>
      <c r="R431" s="44"/>
      <c r="S431" s="44"/>
      <c r="T431" s="44"/>
      <c r="U431" s="44"/>
      <c r="V431" s="45"/>
      <c r="W431" s="45"/>
      <c r="X431" s="45"/>
      <c r="Y431" s="44"/>
      <c r="Z431" s="44"/>
      <c r="AA431" s="44"/>
      <c r="AB431" s="44"/>
      <c r="AC431" s="45"/>
      <c r="AD431" s="45"/>
      <c r="AE431" s="45"/>
      <c r="AF431" s="44"/>
    </row>
    <row r="432" spans="1:32">
      <c r="A432" s="43"/>
      <c r="B432" s="44"/>
      <c r="C432" s="44"/>
      <c r="D432" s="149"/>
      <c r="E432" s="44"/>
      <c r="F432" s="44"/>
      <c r="G432" s="45"/>
      <c r="H432" s="44"/>
      <c r="I432" s="45"/>
      <c r="J432" s="44"/>
      <c r="K432" s="45"/>
      <c r="L432" s="47"/>
      <c r="M432" s="47"/>
      <c r="N432" s="44"/>
      <c r="O432" s="44"/>
      <c r="P432" s="47"/>
      <c r="Q432" s="44"/>
      <c r="R432" s="44"/>
      <c r="S432" s="44"/>
      <c r="T432" s="44"/>
      <c r="U432" s="44"/>
      <c r="V432" s="45"/>
      <c r="W432" s="45"/>
      <c r="X432" s="45"/>
      <c r="Y432" s="44"/>
      <c r="Z432" s="44"/>
      <c r="AA432" s="44"/>
      <c r="AB432" s="44"/>
      <c r="AC432" s="45"/>
      <c r="AD432" s="45"/>
      <c r="AE432" s="45"/>
      <c r="AF432" s="44"/>
    </row>
    <row r="433" spans="1:32">
      <c r="A433" s="43"/>
      <c r="B433" s="44"/>
      <c r="C433" s="44"/>
      <c r="D433" s="149"/>
      <c r="E433" s="44"/>
      <c r="F433" s="44"/>
      <c r="G433" s="45"/>
      <c r="H433" s="44"/>
      <c r="I433" s="45"/>
      <c r="J433" s="44"/>
      <c r="K433" s="45"/>
      <c r="L433" s="47"/>
      <c r="M433" s="47"/>
      <c r="N433" s="44"/>
      <c r="O433" s="44"/>
      <c r="P433" s="47"/>
      <c r="Q433" s="44"/>
      <c r="R433" s="44"/>
      <c r="S433" s="44"/>
      <c r="T433" s="44"/>
      <c r="U433" s="44"/>
      <c r="V433" s="45"/>
      <c r="W433" s="45"/>
      <c r="X433" s="45"/>
      <c r="Y433" s="44"/>
      <c r="Z433" s="44"/>
      <c r="AA433" s="44"/>
      <c r="AB433" s="44"/>
      <c r="AC433" s="45"/>
      <c r="AD433" s="45"/>
      <c r="AE433" s="45"/>
      <c r="AF433" s="44"/>
    </row>
    <row r="434" spans="1:32">
      <c r="A434" s="43"/>
      <c r="B434" s="44"/>
      <c r="C434" s="44"/>
      <c r="D434" s="149"/>
      <c r="E434" s="44"/>
      <c r="F434" s="44"/>
      <c r="G434" s="45"/>
      <c r="H434" s="44"/>
      <c r="I434" s="45"/>
      <c r="J434" s="44"/>
      <c r="K434" s="45"/>
      <c r="L434" s="47"/>
      <c r="M434" s="47"/>
      <c r="N434" s="44"/>
      <c r="O434" s="44"/>
      <c r="P434" s="47"/>
      <c r="Q434" s="44"/>
      <c r="R434" s="44"/>
      <c r="S434" s="44"/>
      <c r="T434" s="44"/>
      <c r="U434" s="44"/>
      <c r="V434" s="45"/>
      <c r="W434" s="45"/>
      <c r="X434" s="45"/>
      <c r="Y434" s="44"/>
      <c r="Z434" s="44"/>
      <c r="AA434" s="44"/>
      <c r="AB434" s="44"/>
      <c r="AC434" s="45"/>
      <c r="AD434" s="45"/>
      <c r="AE434" s="45"/>
      <c r="AF434" s="44"/>
    </row>
    <row r="435" spans="1:32">
      <c r="A435" s="43"/>
      <c r="B435" s="44"/>
      <c r="C435" s="44"/>
      <c r="D435" s="149"/>
      <c r="E435" s="44"/>
      <c r="F435" s="44"/>
      <c r="G435" s="45"/>
      <c r="H435" s="44"/>
      <c r="I435" s="45"/>
      <c r="J435" s="44"/>
      <c r="K435" s="45"/>
      <c r="L435" s="47"/>
      <c r="M435" s="47"/>
      <c r="N435" s="44"/>
      <c r="O435" s="44"/>
      <c r="P435" s="47"/>
      <c r="Q435" s="44"/>
      <c r="R435" s="44"/>
      <c r="S435" s="44"/>
      <c r="T435" s="44"/>
      <c r="U435" s="44"/>
      <c r="V435" s="45"/>
      <c r="W435" s="45"/>
      <c r="X435" s="45"/>
      <c r="Y435" s="44"/>
      <c r="Z435" s="44"/>
      <c r="AA435" s="44"/>
      <c r="AB435" s="44"/>
      <c r="AC435" s="45"/>
      <c r="AD435" s="45"/>
      <c r="AE435" s="45"/>
      <c r="AF435" s="44"/>
    </row>
    <row r="436" spans="1:32">
      <c r="A436" s="43"/>
      <c r="B436" s="44"/>
      <c r="C436" s="44"/>
      <c r="D436" s="149"/>
      <c r="E436" s="44"/>
      <c r="F436" s="44"/>
      <c r="G436" s="45"/>
      <c r="H436" s="44"/>
      <c r="I436" s="45"/>
      <c r="J436" s="44"/>
      <c r="K436" s="45"/>
      <c r="L436" s="47"/>
      <c r="M436" s="47"/>
      <c r="N436" s="44"/>
      <c r="O436" s="44"/>
      <c r="P436" s="47"/>
      <c r="Q436" s="44"/>
      <c r="R436" s="44"/>
      <c r="S436" s="44"/>
      <c r="T436" s="44"/>
      <c r="U436" s="44"/>
      <c r="V436" s="45"/>
      <c r="W436" s="45"/>
      <c r="X436" s="45"/>
      <c r="Y436" s="44"/>
      <c r="Z436" s="44"/>
      <c r="AA436" s="44"/>
      <c r="AB436" s="44"/>
      <c r="AC436" s="45"/>
      <c r="AD436" s="45"/>
      <c r="AE436" s="45"/>
      <c r="AF436" s="44"/>
    </row>
    <row r="437" spans="1:32">
      <c r="A437" s="43"/>
      <c r="B437" s="44"/>
      <c r="C437" s="44"/>
      <c r="D437" s="149"/>
      <c r="E437" s="44"/>
      <c r="F437" s="44"/>
      <c r="G437" s="45"/>
      <c r="H437" s="44"/>
      <c r="I437" s="45"/>
      <c r="J437" s="44"/>
      <c r="K437" s="45"/>
      <c r="L437" s="47"/>
      <c r="M437" s="47"/>
      <c r="N437" s="44"/>
      <c r="O437" s="44"/>
      <c r="P437" s="47"/>
      <c r="Q437" s="44"/>
      <c r="R437" s="44"/>
      <c r="S437" s="44"/>
      <c r="T437" s="44"/>
      <c r="U437" s="44"/>
      <c r="V437" s="45"/>
      <c r="W437" s="45"/>
      <c r="X437" s="45"/>
      <c r="Y437" s="44"/>
      <c r="Z437" s="44"/>
      <c r="AA437" s="44"/>
      <c r="AB437" s="44"/>
      <c r="AC437" s="45"/>
      <c r="AD437" s="45"/>
      <c r="AE437" s="45"/>
      <c r="AF437" s="44"/>
    </row>
    <row r="438" spans="1:32">
      <c r="A438" s="43"/>
      <c r="B438" s="44"/>
      <c r="C438" s="44"/>
      <c r="D438" s="149"/>
      <c r="E438" s="44"/>
      <c r="F438" s="44"/>
      <c r="G438" s="45"/>
      <c r="H438" s="44"/>
      <c r="I438" s="45"/>
      <c r="J438" s="44"/>
      <c r="K438" s="45"/>
      <c r="L438" s="47"/>
      <c r="M438" s="47"/>
      <c r="N438" s="44"/>
      <c r="O438" s="44"/>
      <c r="P438" s="47"/>
      <c r="Q438" s="44"/>
      <c r="R438" s="44"/>
      <c r="S438" s="44"/>
      <c r="T438" s="44"/>
      <c r="U438" s="44"/>
      <c r="V438" s="45"/>
      <c r="W438" s="45"/>
      <c r="X438" s="45"/>
      <c r="Y438" s="44"/>
      <c r="Z438" s="44"/>
      <c r="AA438" s="44"/>
      <c r="AB438" s="44"/>
      <c r="AC438" s="45"/>
      <c r="AD438" s="45"/>
      <c r="AE438" s="45"/>
      <c r="AF438" s="44"/>
    </row>
    <row r="439" spans="1:32">
      <c r="A439" s="43"/>
      <c r="B439" s="44"/>
      <c r="C439" s="44"/>
      <c r="D439" s="149"/>
      <c r="E439" s="44"/>
      <c r="F439" s="44"/>
      <c r="G439" s="45"/>
      <c r="H439" s="44"/>
      <c r="I439" s="45"/>
      <c r="J439" s="44"/>
      <c r="K439" s="45"/>
      <c r="L439" s="47"/>
      <c r="M439" s="47"/>
      <c r="N439" s="44"/>
      <c r="O439" s="44"/>
      <c r="P439" s="47"/>
      <c r="Q439" s="44"/>
      <c r="R439" s="44"/>
      <c r="S439" s="44"/>
      <c r="T439" s="44"/>
      <c r="U439" s="44"/>
      <c r="V439" s="45"/>
      <c r="W439" s="45"/>
      <c r="X439" s="45"/>
      <c r="Y439" s="44"/>
      <c r="Z439" s="44"/>
      <c r="AA439" s="44"/>
      <c r="AB439" s="44"/>
      <c r="AC439" s="45"/>
      <c r="AD439" s="45"/>
      <c r="AE439" s="45"/>
      <c r="AF439" s="44"/>
    </row>
    <row r="440" spans="1:32">
      <c r="A440" s="43"/>
      <c r="B440" s="44"/>
      <c r="C440" s="44"/>
      <c r="D440" s="149"/>
      <c r="E440" s="44"/>
      <c r="F440" s="44"/>
      <c r="G440" s="45"/>
      <c r="H440" s="44"/>
      <c r="I440" s="45"/>
      <c r="J440" s="44"/>
      <c r="K440" s="45"/>
      <c r="L440" s="47"/>
      <c r="M440" s="47"/>
      <c r="N440" s="44"/>
      <c r="O440" s="44"/>
      <c r="P440" s="47"/>
      <c r="Q440" s="44"/>
      <c r="R440" s="44"/>
      <c r="S440" s="44"/>
      <c r="T440" s="44"/>
      <c r="U440" s="44"/>
      <c r="V440" s="45"/>
      <c r="W440" s="45"/>
      <c r="X440" s="45"/>
      <c r="Y440" s="44"/>
      <c r="Z440" s="44"/>
      <c r="AA440" s="44"/>
      <c r="AB440" s="44"/>
      <c r="AC440" s="45"/>
      <c r="AD440" s="45"/>
      <c r="AE440" s="45"/>
      <c r="AF440" s="44"/>
    </row>
    <row r="441" spans="1:32">
      <c r="A441" s="43"/>
      <c r="B441" s="44"/>
      <c r="C441" s="44"/>
      <c r="D441" s="149"/>
      <c r="E441" s="44"/>
      <c r="F441" s="44"/>
      <c r="G441" s="45"/>
      <c r="H441" s="44"/>
      <c r="I441" s="45"/>
      <c r="J441" s="44"/>
      <c r="K441" s="45"/>
      <c r="L441" s="47"/>
      <c r="M441" s="47"/>
      <c r="N441" s="44"/>
      <c r="O441" s="44"/>
      <c r="P441" s="47"/>
      <c r="Q441" s="44"/>
      <c r="R441" s="44"/>
      <c r="S441" s="44"/>
      <c r="T441" s="44"/>
      <c r="U441" s="44"/>
      <c r="V441" s="45"/>
      <c r="W441" s="45"/>
      <c r="X441" s="45"/>
      <c r="Y441" s="44"/>
      <c r="Z441" s="44"/>
      <c r="AA441" s="44"/>
      <c r="AB441" s="44"/>
      <c r="AC441" s="45"/>
      <c r="AD441" s="45"/>
      <c r="AE441" s="45"/>
      <c r="AF441" s="44"/>
    </row>
    <row r="442" spans="1:32">
      <c r="A442" s="43"/>
      <c r="B442" s="44"/>
      <c r="C442" s="44"/>
      <c r="D442" s="149"/>
      <c r="E442" s="44"/>
      <c r="F442" s="44"/>
      <c r="G442" s="45"/>
      <c r="H442" s="44"/>
      <c r="I442" s="45"/>
      <c r="J442" s="44"/>
      <c r="K442" s="45"/>
      <c r="L442" s="47"/>
      <c r="M442" s="47"/>
      <c r="N442" s="44"/>
      <c r="O442" s="44"/>
      <c r="P442" s="47"/>
      <c r="Q442" s="44"/>
      <c r="R442" s="44"/>
      <c r="S442" s="44"/>
      <c r="T442" s="44"/>
      <c r="U442" s="44"/>
      <c r="V442" s="45"/>
      <c r="W442" s="45"/>
      <c r="X442" s="45"/>
      <c r="Y442" s="44"/>
      <c r="Z442" s="44"/>
      <c r="AA442" s="44"/>
      <c r="AB442" s="44"/>
      <c r="AC442" s="45"/>
      <c r="AD442" s="45"/>
      <c r="AE442" s="45"/>
      <c r="AF442" s="44"/>
    </row>
    <row r="443" spans="1:32">
      <c r="A443" s="43"/>
      <c r="B443" s="44"/>
      <c r="C443" s="44"/>
      <c r="D443" s="149"/>
      <c r="E443" s="44"/>
      <c r="F443" s="44"/>
      <c r="G443" s="45"/>
      <c r="H443" s="44"/>
      <c r="I443" s="45"/>
      <c r="J443" s="44"/>
      <c r="K443" s="45"/>
      <c r="L443" s="47"/>
      <c r="M443" s="47"/>
      <c r="N443" s="44"/>
      <c r="O443" s="44"/>
      <c r="P443" s="47"/>
      <c r="Q443" s="44"/>
      <c r="R443" s="44"/>
      <c r="S443" s="44"/>
      <c r="T443" s="44"/>
      <c r="U443" s="44"/>
      <c r="V443" s="45"/>
      <c r="W443" s="45"/>
      <c r="X443" s="45"/>
      <c r="Y443" s="44"/>
      <c r="Z443" s="44"/>
      <c r="AA443" s="44"/>
      <c r="AB443" s="44"/>
      <c r="AC443" s="45"/>
      <c r="AD443" s="45"/>
      <c r="AE443" s="45"/>
      <c r="AF443" s="44"/>
    </row>
    <row r="444" spans="1:32">
      <c r="A444" s="43"/>
      <c r="B444" s="44"/>
      <c r="C444" s="44"/>
      <c r="D444" s="149"/>
      <c r="E444" s="44"/>
      <c r="F444" s="44"/>
      <c r="G444" s="45"/>
      <c r="H444" s="44"/>
      <c r="I444" s="45"/>
      <c r="J444" s="44"/>
      <c r="K444" s="45"/>
      <c r="L444" s="47"/>
      <c r="M444" s="47"/>
      <c r="N444" s="44"/>
      <c r="O444" s="44"/>
      <c r="P444" s="47"/>
      <c r="Q444" s="44"/>
      <c r="R444" s="44"/>
      <c r="S444" s="44"/>
      <c r="T444" s="44"/>
      <c r="U444" s="44"/>
      <c r="V444" s="45"/>
      <c r="W444" s="45"/>
      <c r="X444" s="45"/>
      <c r="Y444" s="44"/>
      <c r="Z444" s="44"/>
      <c r="AA444" s="44"/>
      <c r="AB444" s="44"/>
      <c r="AC444" s="45"/>
      <c r="AD444" s="45"/>
      <c r="AE444" s="45"/>
      <c r="AF444" s="44"/>
    </row>
    <row r="445" spans="1:32">
      <c r="A445" s="43"/>
      <c r="B445" s="44"/>
      <c r="C445" s="44"/>
      <c r="D445" s="149"/>
      <c r="E445" s="44"/>
      <c r="F445" s="44"/>
      <c r="G445" s="45"/>
      <c r="H445" s="44"/>
      <c r="I445" s="45"/>
      <c r="J445" s="44"/>
      <c r="K445" s="45"/>
      <c r="L445" s="47"/>
      <c r="M445" s="47"/>
      <c r="N445" s="44"/>
      <c r="O445" s="44"/>
      <c r="P445" s="47"/>
      <c r="Q445" s="44"/>
      <c r="R445" s="44"/>
      <c r="S445" s="44"/>
      <c r="T445" s="44"/>
      <c r="U445" s="44"/>
      <c r="V445" s="45"/>
      <c r="W445" s="45"/>
      <c r="X445" s="45"/>
      <c r="Y445" s="44"/>
      <c r="Z445" s="44"/>
      <c r="AA445" s="44"/>
      <c r="AB445" s="44"/>
      <c r="AC445" s="45"/>
      <c r="AD445" s="45"/>
      <c r="AE445" s="45"/>
      <c r="AF445" s="44"/>
    </row>
    <row r="446" spans="1:32">
      <c r="A446" s="43"/>
      <c r="B446" s="44"/>
      <c r="C446" s="44"/>
      <c r="D446" s="149"/>
      <c r="E446" s="44"/>
      <c r="F446" s="44"/>
      <c r="G446" s="45"/>
      <c r="H446" s="44"/>
      <c r="I446" s="45"/>
      <c r="J446" s="44"/>
      <c r="K446" s="45"/>
      <c r="L446" s="47"/>
      <c r="M446" s="47"/>
      <c r="N446" s="44"/>
      <c r="O446" s="44"/>
      <c r="P446" s="47"/>
      <c r="Q446" s="44"/>
      <c r="R446" s="44"/>
      <c r="S446" s="44"/>
      <c r="T446" s="44"/>
      <c r="U446" s="44"/>
      <c r="V446" s="45"/>
      <c r="W446" s="45"/>
      <c r="X446" s="45"/>
      <c r="Y446" s="44"/>
      <c r="Z446" s="44"/>
      <c r="AA446" s="44"/>
      <c r="AB446" s="44"/>
      <c r="AC446" s="45"/>
      <c r="AD446" s="45"/>
      <c r="AE446" s="45"/>
      <c r="AF446" s="44"/>
    </row>
    <row r="447" spans="1:32">
      <c r="A447" s="43"/>
      <c r="B447" s="44"/>
      <c r="C447" s="44"/>
      <c r="D447" s="149"/>
      <c r="E447" s="44"/>
      <c r="F447" s="44"/>
      <c r="G447" s="45"/>
      <c r="H447" s="44"/>
      <c r="I447" s="45"/>
      <c r="J447" s="44"/>
      <c r="K447" s="45"/>
      <c r="L447" s="47"/>
      <c r="M447" s="47"/>
      <c r="N447" s="44"/>
      <c r="O447" s="44"/>
      <c r="P447" s="47"/>
      <c r="Q447" s="44"/>
      <c r="R447" s="44"/>
      <c r="S447" s="44"/>
      <c r="T447" s="44"/>
      <c r="U447" s="44"/>
      <c r="V447" s="45"/>
      <c r="W447" s="45"/>
      <c r="X447" s="45"/>
      <c r="Y447" s="44"/>
      <c r="Z447" s="44"/>
      <c r="AA447" s="44"/>
      <c r="AB447" s="44"/>
      <c r="AC447" s="45"/>
      <c r="AD447" s="45"/>
      <c r="AE447" s="45"/>
      <c r="AF447" s="44"/>
    </row>
    <row r="448" spans="1:32">
      <c r="A448" s="43"/>
      <c r="B448" s="44"/>
      <c r="C448" s="44"/>
      <c r="D448" s="149"/>
      <c r="E448" s="44"/>
      <c r="F448" s="44"/>
      <c r="G448" s="45"/>
      <c r="H448" s="44"/>
      <c r="I448" s="45"/>
      <c r="J448" s="44"/>
      <c r="K448" s="45"/>
      <c r="L448" s="47"/>
      <c r="M448" s="47"/>
      <c r="N448" s="44"/>
      <c r="O448" s="44"/>
      <c r="P448" s="47"/>
      <c r="Q448" s="44"/>
      <c r="R448" s="44"/>
      <c r="S448" s="44"/>
      <c r="T448" s="44"/>
      <c r="U448" s="44"/>
      <c r="V448" s="45"/>
      <c r="W448" s="45"/>
      <c r="X448" s="45"/>
      <c r="Y448" s="44"/>
      <c r="Z448" s="44"/>
      <c r="AA448" s="44"/>
      <c r="AB448" s="44"/>
      <c r="AC448" s="45"/>
      <c r="AD448" s="45"/>
      <c r="AE448" s="45"/>
      <c r="AF448" s="44"/>
    </row>
    <row r="449" spans="1:32">
      <c r="A449" s="43"/>
      <c r="B449" s="44"/>
      <c r="C449" s="44"/>
      <c r="D449" s="149"/>
      <c r="E449" s="44"/>
      <c r="F449" s="44"/>
      <c r="G449" s="45"/>
      <c r="H449" s="44"/>
      <c r="I449" s="45"/>
      <c r="J449" s="44"/>
      <c r="K449" s="45"/>
      <c r="L449" s="47"/>
      <c r="M449" s="47"/>
      <c r="N449" s="44"/>
      <c r="O449" s="44"/>
      <c r="P449" s="47"/>
      <c r="Q449" s="44"/>
      <c r="R449" s="44"/>
      <c r="S449" s="44"/>
      <c r="T449" s="44"/>
      <c r="U449" s="44"/>
      <c r="V449" s="45"/>
      <c r="W449" s="45"/>
      <c r="X449" s="45"/>
      <c r="Y449" s="44"/>
      <c r="Z449" s="44"/>
      <c r="AA449" s="44"/>
      <c r="AB449" s="44"/>
      <c r="AC449" s="45"/>
      <c r="AD449" s="45"/>
      <c r="AE449" s="45"/>
      <c r="AF449" s="44"/>
    </row>
    <row r="450" spans="1:32">
      <c r="A450" s="43"/>
      <c r="B450" s="44"/>
      <c r="C450" s="44"/>
      <c r="D450" s="149"/>
      <c r="E450" s="44"/>
      <c r="F450" s="44"/>
      <c r="G450" s="45"/>
      <c r="H450" s="44"/>
      <c r="I450" s="45"/>
      <c r="J450" s="44"/>
      <c r="K450" s="45"/>
      <c r="L450" s="47"/>
      <c r="M450" s="47"/>
      <c r="N450" s="44"/>
      <c r="O450" s="44"/>
      <c r="P450" s="47"/>
      <c r="Q450" s="44"/>
      <c r="R450" s="44"/>
      <c r="S450" s="44"/>
      <c r="T450" s="44"/>
      <c r="U450" s="44"/>
      <c r="V450" s="45"/>
      <c r="W450" s="45"/>
      <c r="X450" s="45"/>
      <c r="Y450" s="44"/>
      <c r="Z450" s="44"/>
      <c r="AA450" s="44"/>
      <c r="AB450" s="44"/>
      <c r="AC450" s="45"/>
      <c r="AD450" s="45"/>
      <c r="AE450" s="45"/>
      <c r="AF450" s="44"/>
    </row>
    <row r="451" spans="1:32">
      <c r="A451" s="43"/>
      <c r="B451" s="44"/>
      <c r="C451" s="44"/>
      <c r="D451" s="149"/>
      <c r="E451" s="44"/>
      <c r="F451" s="44"/>
      <c r="G451" s="45"/>
      <c r="H451" s="44"/>
      <c r="I451" s="45"/>
      <c r="J451" s="44"/>
      <c r="K451" s="45"/>
      <c r="L451" s="47"/>
      <c r="M451" s="47"/>
      <c r="N451" s="44"/>
      <c r="O451" s="44"/>
      <c r="P451" s="47"/>
      <c r="Q451" s="44"/>
      <c r="R451" s="44"/>
      <c r="S451" s="44"/>
      <c r="T451" s="44"/>
      <c r="U451" s="44"/>
      <c r="V451" s="45"/>
      <c r="W451" s="45"/>
      <c r="X451" s="45"/>
      <c r="Y451" s="44"/>
      <c r="Z451" s="44"/>
      <c r="AA451" s="44"/>
      <c r="AB451" s="44"/>
      <c r="AC451" s="45"/>
      <c r="AD451" s="45"/>
      <c r="AE451" s="45"/>
      <c r="AF451" s="44"/>
    </row>
    <row r="452" spans="1:32">
      <c r="A452" s="43"/>
      <c r="B452" s="44"/>
      <c r="C452" s="44"/>
      <c r="D452" s="149"/>
      <c r="E452" s="44"/>
      <c r="F452" s="44"/>
      <c r="G452" s="45"/>
      <c r="H452" s="44"/>
      <c r="I452" s="45"/>
      <c r="J452" s="44"/>
      <c r="K452" s="45"/>
      <c r="L452" s="47"/>
      <c r="M452" s="47"/>
      <c r="N452" s="44"/>
      <c r="O452" s="44"/>
      <c r="P452" s="47"/>
      <c r="Q452" s="44"/>
      <c r="R452" s="44"/>
      <c r="S452" s="44"/>
      <c r="T452" s="44"/>
      <c r="U452" s="44"/>
      <c r="V452" s="45"/>
      <c r="W452" s="45"/>
      <c r="X452" s="45"/>
      <c r="Y452" s="44"/>
      <c r="Z452" s="44"/>
      <c r="AA452" s="44"/>
      <c r="AB452" s="44"/>
      <c r="AC452" s="45"/>
      <c r="AD452" s="45"/>
      <c r="AE452" s="45"/>
      <c r="AF452" s="44"/>
    </row>
    <row r="453" spans="1:32">
      <c r="A453" s="43"/>
      <c r="B453" s="44"/>
      <c r="C453" s="44"/>
      <c r="D453" s="149"/>
      <c r="E453" s="44"/>
      <c r="F453" s="44"/>
      <c r="G453" s="45"/>
      <c r="H453" s="44"/>
      <c r="I453" s="45"/>
      <c r="J453" s="44"/>
      <c r="K453" s="45"/>
      <c r="L453" s="47"/>
      <c r="M453" s="47"/>
      <c r="N453" s="44"/>
      <c r="O453" s="44"/>
      <c r="P453" s="47"/>
      <c r="Q453" s="44"/>
      <c r="R453" s="44"/>
      <c r="S453" s="44"/>
      <c r="T453" s="44"/>
      <c r="U453" s="44"/>
      <c r="V453" s="45"/>
      <c r="W453" s="45"/>
      <c r="X453" s="45"/>
      <c r="Y453" s="44"/>
      <c r="Z453" s="44"/>
      <c r="AA453" s="44"/>
      <c r="AB453" s="44"/>
      <c r="AC453" s="45"/>
      <c r="AD453" s="45"/>
      <c r="AE453" s="45"/>
      <c r="AF453" s="44"/>
    </row>
    <row r="454" spans="1:32">
      <c r="A454" s="43"/>
      <c r="B454" s="44"/>
      <c r="C454" s="44"/>
      <c r="D454" s="149"/>
      <c r="E454" s="44"/>
      <c r="F454" s="44"/>
      <c r="G454" s="45"/>
      <c r="H454" s="44"/>
      <c r="I454" s="45"/>
      <c r="J454" s="44"/>
      <c r="K454" s="45"/>
      <c r="L454" s="47"/>
      <c r="M454" s="47"/>
      <c r="N454" s="44"/>
      <c r="O454" s="44"/>
      <c r="P454" s="47"/>
      <c r="Q454" s="44"/>
      <c r="R454" s="44"/>
      <c r="S454" s="44"/>
      <c r="T454" s="44"/>
      <c r="U454" s="44"/>
      <c r="V454" s="45"/>
      <c r="W454" s="45"/>
      <c r="X454" s="45"/>
      <c r="Y454" s="44"/>
      <c r="Z454" s="44"/>
      <c r="AA454" s="44"/>
      <c r="AB454" s="44"/>
      <c r="AC454" s="45"/>
      <c r="AD454" s="45"/>
      <c r="AE454" s="45"/>
      <c r="AF454" s="44"/>
    </row>
    <row r="455" spans="1:32">
      <c r="A455" s="43"/>
      <c r="B455" s="44"/>
      <c r="C455" s="44"/>
      <c r="D455" s="149"/>
      <c r="E455" s="44"/>
      <c r="F455" s="44"/>
      <c r="G455" s="45"/>
      <c r="H455" s="44"/>
      <c r="I455" s="45"/>
      <c r="J455" s="44"/>
      <c r="K455" s="45"/>
      <c r="L455" s="47"/>
      <c r="M455" s="47"/>
      <c r="N455" s="44"/>
      <c r="O455" s="44"/>
      <c r="P455" s="47"/>
      <c r="Q455" s="44"/>
      <c r="R455" s="44"/>
      <c r="S455" s="44"/>
      <c r="T455" s="44"/>
      <c r="U455" s="44"/>
      <c r="V455" s="45"/>
      <c r="W455" s="45"/>
      <c r="X455" s="45"/>
      <c r="Y455" s="44"/>
      <c r="Z455" s="44"/>
      <c r="AA455" s="44"/>
      <c r="AB455" s="44"/>
      <c r="AC455" s="45"/>
      <c r="AD455" s="45"/>
      <c r="AE455" s="45"/>
      <c r="AF455" s="44"/>
    </row>
    <row r="456" spans="1:32">
      <c r="A456" s="43"/>
      <c r="B456" s="44"/>
      <c r="C456" s="44"/>
      <c r="D456" s="149"/>
      <c r="E456" s="44"/>
      <c r="F456" s="44"/>
      <c r="G456" s="45"/>
      <c r="H456" s="44"/>
      <c r="I456" s="45"/>
      <c r="J456" s="44"/>
      <c r="K456" s="45"/>
      <c r="L456" s="47"/>
      <c r="M456" s="47"/>
      <c r="N456" s="44"/>
      <c r="O456" s="44"/>
      <c r="P456" s="47"/>
      <c r="Q456" s="44"/>
      <c r="R456" s="44"/>
      <c r="S456" s="44"/>
      <c r="T456" s="44"/>
      <c r="U456" s="44"/>
      <c r="V456" s="45"/>
      <c r="W456" s="45"/>
      <c r="X456" s="45"/>
      <c r="Y456" s="44"/>
      <c r="Z456" s="44"/>
      <c r="AA456" s="44"/>
      <c r="AB456" s="44"/>
      <c r="AC456" s="45"/>
      <c r="AD456" s="45"/>
      <c r="AE456" s="45"/>
      <c r="AF456" s="44"/>
    </row>
    <row r="457" spans="1:32">
      <c r="A457" s="43"/>
      <c r="B457" s="44"/>
      <c r="C457" s="44"/>
      <c r="D457" s="149"/>
      <c r="E457" s="44"/>
      <c r="F457" s="44"/>
      <c r="G457" s="45"/>
      <c r="H457" s="44"/>
      <c r="I457" s="45"/>
      <c r="J457" s="44"/>
      <c r="K457" s="45"/>
      <c r="L457" s="47"/>
      <c r="M457" s="47"/>
      <c r="N457" s="44"/>
      <c r="O457" s="44"/>
      <c r="P457" s="47"/>
      <c r="Q457" s="44"/>
      <c r="R457" s="44"/>
      <c r="S457" s="44"/>
      <c r="T457" s="44"/>
      <c r="U457" s="44"/>
      <c r="V457" s="45"/>
      <c r="W457" s="45"/>
      <c r="X457" s="45"/>
      <c r="Y457" s="44"/>
      <c r="Z457" s="44"/>
      <c r="AA457" s="44"/>
      <c r="AB457" s="44"/>
      <c r="AC457" s="45"/>
      <c r="AD457" s="45"/>
      <c r="AE457" s="45"/>
      <c r="AF457" s="44"/>
    </row>
    <row r="458" spans="1:32">
      <c r="A458" s="43"/>
      <c r="B458" s="44"/>
      <c r="C458" s="44"/>
      <c r="D458" s="149"/>
      <c r="E458" s="44"/>
      <c r="F458" s="44"/>
      <c r="G458" s="45"/>
      <c r="H458" s="44"/>
      <c r="I458" s="45"/>
      <c r="J458" s="44"/>
      <c r="K458" s="45"/>
      <c r="L458" s="47"/>
      <c r="M458" s="47"/>
      <c r="N458" s="44"/>
      <c r="O458" s="44"/>
      <c r="P458" s="47"/>
      <c r="Q458" s="44"/>
      <c r="R458" s="44"/>
      <c r="S458" s="44"/>
      <c r="T458" s="44"/>
      <c r="U458" s="44"/>
      <c r="V458" s="45"/>
      <c r="W458" s="45"/>
      <c r="X458" s="45"/>
      <c r="Y458" s="44"/>
      <c r="Z458" s="44"/>
      <c r="AA458" s="44"/>
      <c r="AB458" s="44"/>
      <c r="AC458" s="45"/>
      <c r="AD458" s="45"/>
      <c r="AE458" s="45"/>
      <c r="AF458" s="44"/>
    </row>
    <row r="459" spans="1:32">
      <c r="A459" s="43"/>
      <c r="B459" s="44"/>
      <c r="C459" s="44"/>
      <c r="D459" s="149"/>
      <c r="E459" s="44"/>
      <c r="F459" s="44"/>
      <c r="G459" s="45"/>
      <c r="H459" s="44"/>
      <c r="I459" s="45"/>
      <c r="J459" s="44"/>
      <c r="K459" s="45"/>
      <c r="L459" s="47"/>
      <c r="M459" s="47"/>
      <c r="N459" s="44"/>
      <c r="O459" s="44"/>
      <c r="P459" s="47"/>
      <c r="Q459" s="44"/>
      <c r="R459" s="44"/>
      <c r="S459" s="44"/>
      <c r="T459" s="44"/>
      <c r="U459" s="44"/>
      <c r="V459" s="45"/>
      <c r="W459" s="45"/>
      <c r="X459" s="45"/>
      <c r="Y459" s="44"/>
      <c r="Z459" s="44"/>
      <c r="AA459" s="44"/>
      <c r="AB459" s="44"/>
      <c r="AC459" s="45"/>
      <c r="AD459" s="45"/>
      <c r="AE459" s="45"/>
      <c r="AF459" s="44"/>
    </row>
    <row r="460" spans="1:32">
      <c r="A460" s="43"/>
      <c r="B460" s="44"/>
      <c r="C460" s="44"/>
      <c r="D460" s="149"/>
      <c r="E460" s="44"/>
      <c r="F460" s="44"/>
      <c r="G460" s="45"/>
      <c r="H460" s="44"/>
      <c r="I460" s="45"/>
      <c r="J460" s="44"/>
      <c r="K460" s="45"/>
      <c r="L460" s="47"/>
      <c r="M460" s="47"/>
      <c r="N460" s="44"/>
      <c r="O460" s="44"/>
      <c r="P460" s="47"/>
      <c r="Q460" s="44"/>
      <c r="R460" s="44"/>
      <c r="S460" s="44"/>
      <c r="T460" s="44"/>
      <c r="U460" s="44"/>
      <c r="V460" s="45"/>
      <c r="W460" s="45"/>
      <c r="X460" s="45"/>
      <c r="Y460" s="44"/>
      <c r="Z460" s="44"/>
      <c r="AA460" s="44"/>
      <c r="AB460" s="44"/>
      <c r="AC460" s="45"/>
      <c r="AD460" s="45"/>
      <c r="AE460" s="45"/>
      <c r="AF460" s="44"/>
    </row>
    <row r="461" spans="1:32">
      <c r="A461" s="43"/>
      <c r="B461" s="44"/>
      <c r="C461" s="44"/>
      <c r="D461" s="149"/>
      <c r="E461" s="44"/>
      <c r="F461" s="44"/>
      <c r="G461" s="45"/>
      <c r="H461" s="44"/>
      <c r="I461" s="45"/>
      <c r="J461" s="44"/>
      <c r="K461" s="45"/>
      <c r="L461" s="47"/>
      <c r="M461" s="47"/>
      <c r="N461" s="44"/>
      <c r="O461" s="44"/>
      <c r="P461" s="47"/>
      <c r="Q461" s="44"/>
      <c r="R461" s="44"/>
      <c r="S461" s="44"/>
      <c r="T461" s="44"/>
      <c r="U461" s="44"/>
      <c r="V461" s="45"/>
      <c r="W461" s="45"/>
      <c r="X461" s="45"/>
      <c r="Y461" s="44"/>
      <c r="Z461" s="44"/>
      <c r="AA461" s="44"/>
      <c r="AB461" s="44"/>
      <c r="AC461" s="45"/>
      <c r="AD461" s="45"/>
      <c r="AE461" s="45"/>
      <c r="AF461" s="44"/>
    </row>
    <row r="462" spans="1:32">
      <c r="A462" s="43"/>
      <c r="B462" s="44"/>
      <c r="C462" s="44"/>
      <c r="D462" s="149"/>
      <c r="E462" s="44"/>
      <c r="F462" s="44"/>
      <c r="G462" s="45"/>
      <c r="H462" s="44"/>
      <c r="I462" s="45"/>
      <c r="J462" s="44"/>
      <c r="K462" s="45"/>
      <c r="L462" s="47"/>
      <c r="M462" s="47"/>
      <c r="N462" s="44"/>
      <c r="O462" s="44"/>
      <c r="P462" s="47"/>
      <c r="Q462" s="44"/>
      <c r="R462" s="44"/>
      <c r="S462" s="44"/>
      <c r="T462" s="44"/>
      <c r="U462" s="44"/>
      <c r="V462" s="45"/>
      <c r="W462" s="45"/>
      <c r="X462" s="45"/>
      <c r="Y462" s="44"/>
      <c r="Z462" s="44"/>
      <c r="AA462" s="44"/>
      <c r="AB462" s="44"/>
      <c r="AC462" s="45"/>
      <c r="AD462" s="45"/>
      <c r="AE462" s="45"/>
      <c r="AF462" s="44"/>
    </row>
    <row r="463" spans="1:32">
      <c r="A463" s="43"/>
      <c r="B463" s="44"/>
      <c r="C463" s="44"/>
      <c r="D463" s="149"/>
      <c r="E463" s="44"/>
      <c r="F463" s="44"/>
      <c r="G463" s="45"/>
      <c r="H463" s="44"/>
      <c r="I463" s="45"/>
      <c r="J463" s="44"/>
      <c r="K463" s="45"/>
      <c r="L463" s="47"/>
      <c r="M463" s="47"/>
      <c r="N463" s="44"/>
      <c r="O463" s="44"/>
      <c r="P463" s="47"/>
      <c r="Q463" s="44"/>
      <c r="R463" s="44"/>
      <c r="S463" s="44"/>
      <c r="T463" s="44"/>
      <c r="U463" s="44"/>
      <c r="V463" s="45"/>
      <c r="W463" s="45"/>
      <c r="X463" s="45"/>
      <c r="Y463" s="44"/>
      <c r="Z463" s="44"/>
      <c r="AA463" s="44"/>
      <c r="AB463" s="44"/>
      <c r="AC463" s="45"/>
      <c r="AD463" s="45"/>
      <c r="AE463" s="45"/>
      <c r="AF463" s="44"/>
    </row>
    <row r="464" spans="1:32">
      <c r="A464" s="43"/>
      <c r="B464" s="44"/>
      <c r="C464" s="44"/>
      <c r="D464" s="149"/>
      <c r="E464" s="44"/>
      <c r="F464" s="44"/>
      <c r="G464" s="45"/>
      <c r="H464" s="44"/>
      <c r="I464" s="45"/>
      <c r="J464" s="44"/>
      <c r="K464" s="45"/>
      <c r="L464" s="47"/>
      <c r="M464" s="47"/>
      <c r="N464" s="44"/>
      <c r="O464" s="44"/>
      <c r="P464" s="47"/>
      <c r="Q464" s="44"/>
      <c r="R464" s="44"/>
      <c r="S464" s="44"/>
      <c r="T464" s="44"/>
      <c r="U464" s="44"/>
      <c r="V464" s="45"/>
      <c r="W464" s="45"/>
      <c r="X464" s="45"/>
      <c r="Y464" s="44"/>
      <c r="Z464" s="44"/>
      <c r="AA464" s="44"/>
      <c r="AB464" s="44"/>
      <c r="AC464" s="45"/>
      <c r="AD464" s="45"/>
      <c r="AE464" s="45"/>
      <c r="AF464" s="44"/>
    </row>
    <row r="465" spans="1:32">
      <c r="A465" s="43"/>
      <c r="B465" s="44"/>
      <c r="C465" s="44"/>
      <c r="D465" s="149"/>
      <c r="E465" s="44"/>
      <c r="F465" s="44"/>
      <c r="G465" s="45"/>
      <c r="H465" s="44"/>
      <c r="I465" s="45"/>
      <c r="J465" s="44"/>
      <c r="K465" s="45"/>
      <c r="L465" s="47"/>
      <c r="M465" s="47"/>
      <c r="N465" s="44"/>
      <c r="O465" s="44"/>
      <c r="P465" s="47"/>
      <c r="Q465" s="44"/>
      <c r="R465" s="44"/>
      <c r="S465" s="44"/>
      <c r="T465" s="44"/>
      <c r="U465" s="44"/>
      <c r="V465" s="45"/>
      <c r="W465" s="45"/>
      <c r="X465" s="45"/>
      <c r="Y465" s="44"/>
      <c r="Z465" s="44"/>
      <c r="AA465" s="44"/>
      <c r="AB465" s="44"/>
      <c r="AC465" s="45"/>
      <c r="AD465" s="45"/>
      <c r="AE465" s="45"/>
      <c r="AF465" s="44"/>
    </row>
    <row r="466" spans="1:32">
      <c r="A466" s="43"/>
      <c r="B466" s="44"/>
      <c r="C466" s="44"/>
      <c r="D466" s="149"/>
      <c r="E466" s="44"/>
      <c r="F466" s="44"/>
      <c r="G466" s="45"/>
      <c r="H466" s="44"/>
      <c r="I466" s="45"/>
      <c r="J466" s="44"/>
      <c r="K466" s="45"/>
      <c r="L466" s="47"/>
      <c r="M466" s="47"/>
      <c r="N466" s="44"/>
      <c r="O466" s="44"/>
      <c r="P466" s="47"/>
      <c r="Q466" s="44"/>
      <c r="R466" s="44"/>
      <c r="S466" s="44"/>
      <c r="T466" s="44"/>
      <c r="U466" s="44"/>
      <c r="V466" s="45"/>
      <c r="W466" s="45"/>
      <c r="X466" s="45"/>
      <c r="Y466" s="44"/>
      <c r="Z466" s="44"/>
      <c r="AA466" s="44"/>
      <c r="AB466" s="44"/>
      <c r="AC466" s="45"/>
      <c r="AD466" s="45"/>
      <c r="AE466" s="45"/>
      <c r="AF466" s="44"/>
    </row>
    <row r="467" spans="1:32">
      <c r="A467" s="43"/>
      <c r="B467" s="44"/>
      <c r="C467" s="44"/>
      <c r="D467" s="149"/>
      <c r="E467" s="44"/>
      <c r="F467" s="44"/>
      <c r="G467" s="45"/>
      <c r="H467" s="44"/>
      <c r="I467" s="45"/>
      <c r="J467" s="44"/>
      <c r="K467" s="45"/>
      <c r="L467" s="47"/>
      <c r="M467" s="47"/>
      <c r="N467" s="44"/>
      <c r="O467" s="44"/>
      <c r="P467" s="47"/>
      <c r="Q467" s="44"/>
      <c r="R467" s="44"/>
      <c r="S467" s="44"/>
      <c r="T467" s="44"/>
      <c r="U467" s="44"/>
      <c r="V467" s="45"/>
      <c r="W467" s="45"/>
      <c r="X467" s="45"/>
      <c r="Y467" s="44"/>
      <c r="Z467" s="44"/>
      <c r="AA467" s="44"/>
      <c r="AB467" s="44"/>
      <c r="AC467" s="45"/>
      <c r="AD467" s="45"/>
      <c r="AE467" s="45"/>
      <c r="AF467" s="44"/>
    </row>
    <row r="468" spans="1:32">
      <c r="A468" s="43"/>
      <c r="B468" s="44"/>
      <c r="C468" s="44"/>
      <c r="D468" s="149"/>
      <c r="E468" s="44"/>
      <c r="F468" s="44"/>
      <c r="G468" s="45"/>
      <c r="H468" s="44"/>
      <c r="I468" s="45"/>
      <c r="J468" s="44"/>
      <c r="K468" s="45"/>
      <c r="L468" s="47"/>
      <c r="M468" s="47"/>
      <c r="N468" s="44"/>
      <c r="O468" s="44"/>
      <c r="P468" s="47"/>
      <c r="Q468" s="44"/>
      <c r="R468" s="44"/>
      <c r="S468" s="44"/>
      <c r="T468" s="44"/>
      <c r="U468" s="44"/>
      <c r="V468" s="45"/>
      <c r="W468" s="45"/>
      <c r="X468" s="45"/>
      <c r="Y468" s="44"/>
      <c r="Z468" s="44"/>
      <c r="AA468" s="44"/>
      <c r="AB468" s="44"/>
      <c r="AC468" s="45"/>
      <c r="AD468" s="45"/>
      <c r="AE468" s="45"/>
      <c r="AF468" s="44"/>
    </row>
    <row r="469" spans="1:32">
      <c r="A469" s="43"/>
      <c r="B469" s="44"/>
      <c r="C469" s="44"/>
      <c r="D469" s="149"/>
      <c r="E469" s="44"/>
      <c r="F469" s="44"/>
      <c r="G469" s="45"/>
      <c r="H469" s="44"/>
      <c r="I469" s="45"/>
      <c r="J469" s="44"/>
      <c r="K469" s="45"/>
      <c r="L469" s="47"/>
      <c r="M469" s="47"/>
      <c r="N469" s="44"/>
      <c r="O469" s="44"/>
      <c r="P469" s="47"/>
      <c r="Q469" s="44"/>
      <c r="R469" s="44"/>
      <c r="S469" s="44"/>
      <c r="T469" s="44"/>
      <c r="U469" s="44"/>
      <c r="V469" s="45"/>
      <c r="W469" s="45"/>
      <c r="X469" s="45"/>
      <c r="Y469" s="44"/>
      <c r="Z469" s="44"/>
      <c r="AA469" s="44"/>
      <c r="AB469" s="44"/>
      <c r="AC469" s="45"/>
      <c r="AD469" s="45"/>
      <c r="AE469" s="45"/>
      <c r="AF469" s="44"/>
    </row>
    <row r="470" spans="1:32">
      <c r="A470" s="43"/>
      <c r="B470" s="44"/>
      <c r="C470" s="44"/>
      <c r="D470" s="149"/>
      <c r="E470" s="44"/>
      <c r="F470" s="44"/>
      <c r="G470" s="45"/>
      <c r="H470" s="44"/>
      <c r="I470" s="45"/>
      <c r="J470" s="44"/>
      <c r="K470" s="45"/>
      <c r="L470" s="47"/>
      <c r="M470" s="47"/>
      <c r="N470" s="44"/>
      <c r="O470" s="44"/>
      <c r="P470" s="47"/>
      <c r="Q470" s="44"/>
      <c r="R470" s="44"/>
      <c r="S470" s="44"/>
      <c r="T470" s="44"/>
      <c r="U470" s="44"/>
      <c r="V470" s="45"/>
      <c r="W470" s="45"/>
      <c r="X470" s="45"/>
      <c r="Y470" s="44"/>
      <c r="Z470" s="44"/>
      <c r="AA470" s="44"/>
      <c r="AB470" s="44"/>
      <c r="AC470" s="45"/>
      <c r="AD470" s="45"/>
      <c r="AE470" s="45"/>
      <c r="AF470" s="44"/>
    </row>
    <row r="471" spans="1:32">
      <c r="A471" s="43"/>
      <c r="B471" s="44"/>
      <c r="C471" s="44"/>
      <c r="D471" s="149"/>
      <c r="E471" s="44"/>
      <c r="F471" s="44"/>
      <c r="G471" s="45"/>
      <c r="H471" s="44"/>
      <c r="I471" s="45"/>
      <c r="J471" s="44"/>
      <c r="K471" s="45"/>
      <c r="L471" s="47"/>
      <c r="M471" s="47"/>
      <c r="N471" s="44"/>
      <c r="O471" s="44"/>
      <c r="P471" s="47"/>
      <c r="Q471" s="44"/>
      <c r="R471" s="44"/>
      <c r="S471" s="44"/>
      <c r="T471" s="44"/>
      <c r="U471" s="44"/>
      <c r="V471" s="45"/>
      <c r="W471" s="45"/>
      <c r="X471" s="45"/>
      <c r="Y471" s="44"/>
      <c r="Z471" s="44"/>
      <c r="AA471" s="44"/>
      <c r="AB471" s="44"/>
      <c r="AC471" s="45"/>
      <c r="AD471" s="45"/>
      <c r="AE471" s="45"/>
      <c r="AF471" s="44"/>
    </row>
    <row r="472" spans="1:32">
      <c r="A472" s="43"/>
      <c r="B472" s="44"/>
      <c r="C472" s="44"/>
      <c r="D472" s="149"/>
      <c r="E472" s="44"/>
      <c r="F472" s="44"/>
      <c r="G472" s="45"/>
      <c r="H472" s="44"/>
      <c r="I472" s="45"/>
      <c r="J472" s="44"/>
      <c r="K472" s="45"/>
      <c r="L472" s="47"/>
      <c r="M472" s="47"/>
      <c r="N472" s="44"/>
      <c r="O472" s="44"/>
      <c r="P472" s="47"/>
      <c r="Q472" s="44"/>
      <c r="R472" s="44"/>
      <c r="S472" s="44"/>
      <c r="T472" s="44"/>
      <c r="U472" s="44"/>
      <c r="V472" s="45"/>
      <c r="W472" s="45"/>
      <c r="X472" s="45"/>
      <c r="Y472" s="44"/>
      <c r="Z472" s="44"/>
      <c r="AA472" s="44"/>
      <c r="AB472" s="44"/>
      <c r="AC472" s="45"/>
      <c r="AD472" s="45"/>
      <c r="AE472" s="45"/>
      <c r="AF472" s="44"/>
    </row>
    <row r="473" spans="1:32">
      <c r="A473" s="43"/>
      <c r="B473" s="44"/>
      <c r="C473" s="44"/>
      <c r="D473" s="149"/>
      <c r="E473" s="44"/>
      <c r="F473" s="44"/>
      <c r="G473" s="45"/>
      <c r="H473" s="44"/>
      <c r="I473" s="45"/>
      <c r="J473" s="44"/>
      <c r="K473" s="45"/>
      <c r="L473" s="47"/>
      <c r="M473" s="47"/>
      <c r="N473" s="44"/>
      <c r="O473" s="44"/>
      <c r="P473" s="47"/>
      <c r="Q473" s="44"/>
      <c r="R473" s="44"/>
      <c r="S473" s="44"/>
      <c r="T473" s="44"/>
      <c r="U473" s="44"/>
      <c r="V473" s="45"/>
      <c r="W473" s="45"/>
      <c r="X473" s="45"/>
      <c r="Y473" s="44"/>
      <c r="Z473" s="44"/>
      <c r="AA473" s="44"/>
      <c r="AB473" s="44"/>
      <c r="AC473" s="45"/>
      <c r="AD473" s="45"/>
      <c r="AE473" s="45"/>
      <c r="AF473" s="44"/>
    </row>
    <row r="474" spans="1:32">
      <c r="A474" s="43"/>
      <c r="B474" s="44"/>
      <c r="C474" s="44"/>
      <c r="D474" s="149"/>
      <c r="E474" s="44"/>
      <c r="F474" s="44"/>
      <c r="G474" s="45"/>
      <c r="H474" s="44"/>
      <c r="I474" s="45"/>
      <c r="J474" s="44"/>
      <c r="K474" s="45"/>
      <c r="L474" s="47"/>
      <c r="M474" s="47"/>
      <c r="N474" s="44"/>
      <c r="O474" s="44"/>
      <c r="P474" s="47"/>
      <c r="Q474" s="44"/>
      <c r="R474" s="44"/>
      <c r="S474" s="44"/>
      <c r="T474" s="44"/>
      <c r="U474" s="44"/>
      <c r="V474" s="45"/>
      <c r="W474" s="45"/>
      <c r="X474" s="45"/>
      <c r="Y474" s="44"/>
      <c r="Z474" s="44"/>
      <c r="AA474" s="44"/>
      <c r="AB474" s="44"/>
      <c r="AC474" s="45"/>
      <c r="AD474" s="45"/>
      <c r="AE474" s="45"/>
      <c r="AF474" s="44"/>
    </row>
    <row r="475" spans="1:32">
      <c r="A475" s="43"/>
      <c r="B475" s="44"/>
      <c r="C475" s="44"/>
      <c r="D475" s="149"/>
      <c r="E475" s="44"/>
      <c r="F475" s="44"/>
      <c r="G475" s="45"/>
      <c r="H475" s="44"/>
      <c r="I475" s="45"/>
      <c r="J475" s="44"/>
      <c r="K475" s="45"/>
      <c r="L475" s="47"/>
      <c r="M475" s="47"/>
      <c r="N475" s="44"/>
      <c r="O475" s="44"/>
      <c r="P475" s="47"/>
      <c r="Q475" s="44"/>
      <c r="R475" s="44"/>
      <c r="S475" s="44"/>
      <c r="T475" s="44"/>
      <c r="U475" s="44"/>
      <c r="V475" s="45"/>
      <c r="W475" s="45"/>
      <c r="X475" s="45"/>
      <c r="Y475" s="44"/>
      <c r="Z475" s="44"/>
      <c r="AA475" s="44"/>
      <c r="AB475" s="44"/>
      <c r="AC475" s="45"/>
      <c r="AD475" s="45"/>
      <c r="AE475" s="45"/>
      <c r="AF475" s="44"/>
    </row>
    <row r="476" spans="1:32">
      <c r="A476" s="43"/>
      <c r="B476" s="44"/>
      <c r="C476" s="44"/>
      <c r="D476" s="149"/>
      <c r="E476" s="44"/>
      <c r="F476" s="44"/>
      <c r="G476" s="45"/>
      <c r="H476" s="44"/>
      <c r="I476" s="45"/>
      <c r="J476" s="44"/>
      <c r="K476" s="45"/>
      <c r="L476" s="47"/>
      <c r="M476" s="47"/>
      <c r="N476" s="44"/>
      <c r="O476" s="44"/>
      <c r="P476" s="47"/>
      <c r="Q476" s="44"/>
      <c r="R476" s="44"/>
      <c r="S476" s="44"/>
      <c r="T476" s="44"/>
      <c r="U476" s="44"/>
      <c r="V476" s="45"/>
      <c r="W476" s="45"/>
      <c r="X476" s="45"/>
      <c r="Y476" s="44"/>
      <c r="Z476" s="44"/>
      <c r="AA476" s="44"/>
      <c r="AB476" s="44"/>
      <c r="AC476" s="45"/>
      <c r="AD476" s="45"/>
      <c r="AE476" s="45"/>
      <c r="AF476" s="44"/>
    </row>
    <row r="477" spans="1:32">
      <c r="A477" s="43"/>
      <c r="B477" s="44"/>
      <c r="C477" s="44"/>
      <c r="D477" s="149"/>
      <c r="E477" s="44"/>
      <c r="F477" s="44"/>
      <c r="G477" s="45"/>
      <c r="H477" s="44"/>
      <c r="I477" s="45"/>
      <c r="J477" s="44"/>
      <c r="K477" s="45"/>
      <c r="L477" s="47"/>
      <c r="M477" s="47"/>
      <c r="N477" s="44"/>
      <c r="O477" s="44"/>
      <c r="P477" s="47"/>
      <c r="Q477" s="44"/>
      <c r="R477" s="44"/>
      <c r="S477" s="44"/>
      <c r="T477" s="44"/>
      <c r="U477" s="44"/>
      <c r="V477" s="45"/>
      <c r="W477" s="45"/>
      <c r="X477" s="45"/>
      <c r="Y477" s="44"/>
      <c r="Z477" s="44"/>
      <c r="AA477" s="44"/>
      <c r="AB477" s="44"/>
      <c r="AC477" s="45"/>
      <c r="AD477" s="45"/>
      <c r="AE477" s="45"/>
      <c r="AF477" s="44"/>
    </row>
    <row r="478" spans="1:32">
      <c r="A478" s="43"/>
      <c r="B478" s="44"/>
      <c r="C478" s="44"/>
      <c r="D478" s="149"/>
      <c r="E478" s="44"/>
      <c r="F478" s="44"/>
      <c r="G478" s="45"/>
      <c r="H478" s="44"/>
      <c r="I478" s="45"/>
      <c r="J478" s="44"/>
      <c r="K478" s="45"/>
      <c r="L478" s="47"/>
      <c r="M478" s="47"/>
      <c r="N478" s="44"/>
      <c r="O478" s="44"/>
      <c r="P478" s="47"/>
      <c r="Q478" s="44"/>
      <c r="R478" s="44"/>
      <c r="S478" s="44"/>
      <c r="T478" s="44"/>
      <c r="U478" s="44"/>
      <c r="V478" s="45"/>
      <c r="W478" s="45"/>
      <c r="X478" s="45"/>
      <c r="Y478" s="44"/>
      <c r="Z478" s="44"/>
      <c r="AA478" s="44"/>
      <c r="AB478" s="44"/>
      <c r="AC478" s="45"/>
      <c r="AD478" s="45"/>
      <c r="AE478" s="45"/>
      <c r="AF478" s="44"/>
    </row>
    <row r="479" spans="1:32">
      <c r="A479" s="43"/>
      <c r="B479" s="44"/>
      <c r="C479" s="44"/>
      <c r="D479" s="149"/>
      <c r="E479" s="44"/>
      <c r="F479" s="44"/>
      <c r="G479" s="45"/>
      <c r="H479" s="44"/>
      <c r="I479" s="45"/>
      <c r="J479" s="44"/>
      <c r="K479" s="45"/>
      <c r="L479" s="47"/>
      <c r="M479" s="47"/>
      <c r="N479" s="44"/>
      <c r="O479" s="44"/>
      <c r="P479" s="47"/>
      <c r="Q479" s="44"/>
      <c r="R479" s="44"/>
      <c r="S479" s="44"/>
      <c r="T479" s="44"/>
      <c r="U479" s="44"/>
      <c r="V479" s="45"/>
      <c r="W479" s="45"/>
      <c r="X479" s="45"/>
      <c r="Y479" s="44"/>
      <c r="Z479" s="44"/>
      <c r="AA479" s="44"/>
      <c r="AB479" s="44"/>
      <c r="AC479" s="45"/>
      <c r="AD479" s="45"/>
      <c r="AE479" s="45"/>
      <c r="AF479" s="44"/>
    </row>
    <row r="480" spans="1:32">
      <c r="A480" s="43"/>
      <c r="B480" s="44"/>
      <c r="C480" s="44"/>
      <c r="D480" s="149"/>
      <c r="E480" s="44"/>
      <c r="F480" s="44"/>
      <c r="G480" s="45"/>
      <c r="H480" s="44"/>
      <c r="I480" s="45"/>
      <c r="J480" s="44"/>
      <c r="K480" s="45"/>
      <c r="L480" s="47"/>
      <c r="M480" s="47"/>
      <c r="N480" s="44"/>
      <c r="O480" s="44"/>
      <c r="P480" s="47"/>
      <c r="Q480" s="44"/>
      <c r="R480" s="44"/>
      <c r="S480" s="44"/>
      <c r="T480" s="44"/>
      <c r="U480" s="44"/>
      <c r="V480" s="45"/>
      <c r="W480" s="45"/>
      <c r="X480" s="45"/>
      <c r="Y480" s="44"/>
      <c r="Z480" s="44"/>
      <c r="AA480" s="44"/>
      <c r="AB480" s="44"/>
      <c r="AC480" s="45"/>
      <c r="AD480" s="45"/>
      <c r="AE480" s="45"/>
      <c r="AF480" s="44"/>
    </row>
    <row r="481" spans="1:32">
      <c r="A481" s="43"/>
      <c r="B481" s="44"/>
      <c r="C481" s="44"/>
      <c r="D481" s="149"/>
      <c r="E481" s="44"/>
      <c r="F481" s="44"/>
      <c r="G481" s="45"/>
      <c r="H481" s="44"/>
      <c r="I481" s="45"/>
      <c r="J481" s="44"/>
      <c r="K481" s="45"/>
      <c r="L481" s="47"/>
      <c r="M481" s="47"/>
      <c r="N481" s="44"/>
      <c r="O481" s="44"/>
      <c r="P481" s="47"/>
      <c r="Q481" s="44"/>
      <c r="R481" s="44"/>
      <c r="S481" s="44"/>
      <c r="T481" s="44"/>
      <c r="U481" s="44"/>
      <c r="V481" s="45"/>
      <c r="W481" s="45"/>
      <c r="X481" s="45"/>
      <c r="Y481" s="44"/>
      <c r="Z481" s="44"/>
      <c r="AA481" s="44"/>
      <c r="AB481" s="44"/>
      <c r="AC481" s="45"/>
      <c r="AD481" s="45"/>
      <c r="AE481" s="45"/>
      <c r="AF481" s="44"/>
    </row>
    <row r="482" spans="1:32">
      <c r="A482" s="43"/>
      <c r="B482" s="44"/>
      <c r="C482" s="44"/>
      <c r="D482" s="149"/>
      <c r="E482" s="44"/>
      <c r="F482" s="44"/>
      <c r="G482" s="45"/>
      <c r="H482" s="44"/>
      <c r="I482" s="45"/>
      <c r="J482" s="44"/>
      <c r="K482" s="45"/>
      <c r="L482" s="47"/>
      <c r="M482" s="47"/>
      <c r="N482" s="44"/>
      <c r="O482" s="44"/>
      <c r="P482" s="47"/>
      <c r="Q482" s="44"/>
      <c r="R482" s="44"/>
      <c r="S482" s="44"/>
      <c r="T482" s="44"/>
      <c r="U482" s="44"/>
      <c r="V482" s="45"/>
      <c r="W482" s="45"/>
      <c r="X482" s="45"/>
      <c r="Y482" s="44"/>
      <c r="Z482" s="44"/>
      <c r="AA482" s="44"/>
      <c r="AB482" s="44"/>
      <c r="AC482" s="45"/>
      <c r="AD482" s="45"/>
      <c r="AE482" s="45"/>
      <c r="AF482" s="44"/>
    </row>
    <row r="483" spans="1:32">
      <c r="A483" s="43"/>
      <c r="B483" s="44"/>
      <c r="C483" s="44"/>
      <c r="D483" s="149"/>
      <c r="E483" s="44"/>
      <c r="F483" s="44"/>
      <c r="G483" s="45"/>
      <c r="H483" s="44"/>
      <c r="I483" s="45"/>
      <c r="J483" s="44"/>
      <c r="K483" s="45"/>
      <c r="L483" s="47"/>
      <c r="M483" s="47"/>
      <c r="N483" s="44"/>
      <c r="O483" s="44"/>
      <c r="P483" s="47"/>
      <c r="Q483" s="44"/>
      <c r="R483" s="44"/>
      <c r="S483" s="44"/>
      <c r="T483" s="44"/>
      <c r="U483" s="44"/>
      <c r="V483" s="45"/>
      <c r="W483" s="45"/>
      <c r="X483" s="45"/>
      <c r="Y483" s="44"/>
      <c r="Z483" s="44"/>
      <c r="AA483" s="44"/>
      <c r="AB483" s="44"/>
      <c r="AC483" s="45"/>
      <c r="AD483" s="45"/>
      <c r="AE483" s="45"/>
      <c r="AF483" s="44"/>
    </row>
    <row r="484" spans="1:32">
      <c r="A484" s="43"/>
      <c r="B484" s="44"/>
      <c r="C484" s="44"/>
      <c r="D484" s="149"/>
      <c r="E484" s="44"/>
      <c r="F484" s="44"/>
      <c r="G484" s="45"/>
      <c r="H484" s="44"/>
      <c r="I484" s="45"/>
      <c r="J484" s="44"/>
      <c r="K484" s="45"/>
      <c r="L484" s="47"/>
      <c r="M484" s="47"/>
      <c r="N484" s="44"/>
      <c r="O484" s="44"/>
      <c r="P484" s="47"/>
      <c r="Q484" s="44"/>
      <c r="R484" s="44"/>
      <c r="S484" s="44"/>
      <c r="T484" s="44"/>
      <c r="U484" s="44"/>
      <c r="V484" s="45"/>
      <c r="W484" s="45"/>
      <c r="X484" s="45"/>
      <c r="Y484" s="44"/>
      <c r="Z484" s="44"/>
      <c r="AA484" s="44"/>
      <c r="AB484" s="44"/>
      <c r="AC484" s="45"/>
      <c r="AD484" s="45"/>
      <c r="AE484" s="45"/>
      <c r="AF484" s="44"/>
    </row>
    <row r="485" spans="1:32">
      <c r="A485" s="43"/>
      <c r="B485" s="44"/>
      <c r="C485" s="44"/>
      <c r="D485" s="149"/>
      <c r="E485" s="44"/>
      <c r="F485" s="44"/>
      <c r="G485" s="45"/>
      <c r="H485" s="44"/>
      <c r="I485" s="45"/>
      <c r="J485" s="44"/>
      <c r="K485" s="45"/>
      <c r="L485" s="47"/>
      <c r="M485" s="47"/>
      <c r="N485" s="44"/>
      <c r="O485" s="44"/>
      <c r="P485" s="47"/>
      <c r="Q485" s="44"/>
      <c r="R485" s="44"/>
      <c r="S485" s="44"/>
      <c r="T485" s="44"/>
      <c r="U485" s="44"/>
      <c r="V485" s="45"/>
      <c r="W485" s="45"/>
      <c r="X485" s="45"/>
      <c r="Y485" s="44"/>
      <c r="Z485" s="44"/>
      <c r="AA485" s="44"/>
      <c r="AB485" s="44"/>
      <c r="AC485" s="45"/>
      <c r="AD485" s="45"/>
      <c r="AE485" s="45"/>
      <c r="AF485" s="44"/>
    </row>
    <row r="486" spans="1:32">
      <c r="A486" s="43"/>
      <c r="B486" s="44"/>
      <c r="C486" s="44"/>
      <c r="D486" s="149"/>
      <c r="E486" s="44"/>
      <c r="F486" s="44"/>
      <c r="G486" s="45"/>
      <c r="H486" s="44"/>
      <c r="I486" s="45"/>
      <c r="J486" s="44"/>
      <c r="K486" s="45"/>
      <c r="L486" s="47"/>
      <c r="M486" s="47"/>
      <c r="N486" s="44"/>
      <c r="O486" s="44"/>
      <c r="P486" s="47"/>
      <c r="Q486" s="44"/>
      <c r="R486" s="44"/>
      <c r="S486" s="44"/>
      <c r="T486" s="44"/>
      <c r="U486" s="44"/>
      <c r="V486" s="45"/>
      <c r="W486" s="45"/>
      <c r="X486" s="45"/>
      <c r="Y486" s="44"/>
      <c r="Z486" s="44"/>
      <c r="AA486" s="44"/>
      <c r="AB486" s="44"/>
      <c r="AC486" s="45"/>
      <c r="AD486" s="45"/>
      <c r="AE486" s="45"/>
      <c r="AF486" s="44"/>
    </row>
    <row r="487" spans="1:32">
      <c r="A487" s="43"/>
      <c r="B487" s="44"/>
      <c r="C487" s="44"/>
      <c r="D487" s="149"/>
      <c r="E487" s="44"/>
      <c r="F487" s="44"/>
      <c r="G487" s="45"/>
      <c r="H487" s="44"/>
      <c r="I487" s="45"/>
      <c r="J487" s="44"/>
      <c r="K487" s="45"/>
      <c r="L487" s="47"/>
      <c r="M487" s="47"/>
      <c r="N487" s="44"/>
      <c r="O487" s="44"/>
      <c r="P487" s="47"/>
      <c r="Q487" s="44"/>
      <c r="R487" s="44"/>
      <c r="S487" s="44"/>
      <c r="T487" s="44"/>
      <c r="U487" s="44"/>
      <c r="V487" s="45"/>
      <c r="W487" s="45"/>
      <c r="X487" s="45"/>
      <c r="Y487" s="44"/>
      <c r="Z487" s="44"/>
      <c r="AA487" s="44"/>
      <c r="AB487" s="44"/>
      <c r="AC487" s="45"/>
      <c r="AD487" s="45"/>
      <c r="AE487" s="45"/>
      <c r="AF487" s="44"/>
    </row>
    <row r="488" spans="1:32">
      <c r="A488" s="43"/>
      <c r="B488" s="44"/>
      <c r="C488" s="44"/>
      <c r="D488" s="149"/>
      <c r="E488" s="44"/>
      <c r="F488" s="44"/>
      <c r="G488" s="45"/>
      <c r="H488" s="44"/>
      <c r="I488" s="45"/>
      <c r="J488" s="44"/>
      <c r="K488" s="45"/>
      <c r="L488" s="47"/>
      <c r="M488" s="47"/>
      <c r="N488" s="44"/>
      <c r="O488" s="44"/>
      <c r="P488" s="47"/>
      <c r="Q488" s="44"/>
      <c r="R488" s="44"/>
      <c r="S488" s="44"/>
      <c r="T488" s="44"/>
      <c r="U488" s="44"/>
      <c r="V488" s="45"/>
      <c r="W488" s="45"/>
      <c r="X488" s="45"/>
      <c r="Y488" s="44"/>
      <c r="Z488" s="44"/>
      <c r="AA488" s="44"/>
      <c r="AB488" s="44"/>
      <c r="AC488" s="45"/>
      <c r="AD488" s="45"/>
      <c r="AE488" s="45"/>
      <c r="AF488" s="44"/>
    </row>
    <row r="489" spans="1:32">
      <c r="A489" s="43"/>
      <c r="B489" s="44"/>
      <c r="C489" s="44"/>
      <c r="D489" s="149"/>
      <c r="E489" s="44"/>
      <c r="F489" s="44"/>
      <c r="G489" s="45"/>
      <c r="H489" s="44"/>
      <c r="I489" s="45"/>
      <c r="J489" s="44"/>
      <c r="K489" s="45"/>
      <c r="L489" s="47"/>
      <c r="M489" s="47"/>
      <c r="N489" s="44"/>
      <c r="O489" s="44"/>
      <c r="P489" s="47"/>
      <c r="Q489" s="44"/>
      <c r="R489" s="44"/>
      <c r="S489" s="44"/>
      <c r="T489" s="44"/>
      <c r="U489" s="44"/>
      <c r="V489" s="45"/>
      <c r="W489" s="45"/>
      <c r="X489" s="45"/>
      <c r="Y489" s="44"/>
      <c r="Z489" s="44"/>
      <c r="AA489" s="44"/>
      <c r="AB489" s="44"/>
      <c r="AC489" s="45"/>
      <c r="AD489" s="45"/>
      <c r="AE489" s="45"/>
      <c r="AF489" s="44"/>
    </row>
    <row r="490" spans="1:32">
      <c r="A490" s="43"/>
      <c r="B490" s="44"/>
      <c r="C490" s="44"/>
      <c r="D490" s="149"/>
      <c r="E490" s="44"/>
      <c r="F490" s="44"/>
      <c r="G490" s="45"/>
      <c r="H490" s="44"/>
      <c r="I490" s="45"/>
      <c r="J490" s="44"/>
      <c r="K490" s="45"/>
      <c r="L490" s="47"/>
      <c r="M490" s="47"/>
      <c r="N490" s="44"/>
      <c r="O490" s="44"/>
      <c r="P490" s="47"/>
      <c r="Q490" s="44"/>
      <c r="R490" s="44"/>
      <c r="S490" s="44"/>
      <c r="T490" s="44"/>
      <c r="U490" s="44"/>
      <c r="V490" s="45"/>
      <c r="W490" s="45"/>
      <c r="X490" s="45"/>
      <c r="Y490" s="44"/>
      <c r="Z490" s="44"/>
      <c r="AA490" s="44"/>
      <c r="AB490" s="44"/>
      <c r="AC490" s="45"/>
      <c r="AD490" s="45"/>
      <c r="AE490" s="45"/>
      <c r="AF490" s="44"/>
    </row>
    <row r="491" spans="1:32">
      <c r="A491" s="43"/>
      <c r="B491" s="44"/>
      <c r="C491" s="44"/>
      <c r="D491" s="149"/>
      <c r="E491" s="44"/>
      <c r="F491" s="44"/>
      <c r="G491" s="45"/>
      <c r="H491" s="44"/>
      <c r="I491" s="45"/>
      <c r="J491" s="44"/>
      <c r="K491" s="45"/>
      <c r="L491" s="47"/>
      <c r="M491" s="47"/>
      <c r="N491" s="44"/>
      <c r="O491" s="44"/>
      <c r="P491" s="47"/>
      <c r="Q491" s="44"/>
      <c r="R491" s="44"/>
      <c r="S491" s="44"/>
      <c r="T491" s="44"/>
      <c r="U491" s="44"/>
      <c r="V491" s="45"/>
      <c r="W491" s="45"/>
      <c r="X491" s="45"/>
      <c r="Y491" s="44"/>
      <c r="Z491" s="44"/>
      <c r="AA491" s="44"/>
      <c r="AB491" s="44"/>
      <c r="AC491" s="45"/>
      <c r="AD491" s="45"/>
      <c r="AE491" s="45"/>
      <c r="AF491" s="44"/>
    </row>
    <row r="492" spans="1:32">
      <c r="A492" s="43"/>
      <c r="B492" s="44"/>
      <c r="C492" s="44"/>
      <c r="D492" s="149"/>
      <c r="E492" s="44"/>
      <c r="F492" s="44"/>
      <c r="G492" s="45"/>
      <c r="H492" s="44"/>
      <c r="I492" s="45"/>
      <c r="J492" s="44"/>
      <c r="K492" s="45"/>
      <c r="L492" s="47"/>
      <c r="M492" s="47"/>
      <c r="N492" s="44"/>
      <c r="O492" s="44"/>
      <c r="P492" s="47"/>
      <c r="Q492" s="44"/>
      <c r="R492" s="44"/>
      <c r="S492" s="44"/>
      <c r="T492" s="44"/>
      <c r="U492" s="44"/>
      <c r="V492" s="45"/>
      <c r="W492" s="45"/>
      <c r="X492" s="45"/>
      <c r="Y492" s="44"/>
      <c r="Z492" s="44"/>
      <c r="AA492" s="44"/>
      <c r="AB492" s="44"/>
      <c r="AC492" s="45"/>
      <c r="AD492" s="45"/>
      <c r="AE492" s="45"/>
      <c r="AF492" s="44"/>
    </row>
    <row r="493" spans="1:32">
      <c r="A493" s="43"/>
      <c r="B493" s="44"/>
      <c r="C493" s="44"/>
      <c r="D493" s="149"/>
      <c r="E493" s="44"/>
      <c r="F493" s="44"/>
      <c r="G493" s="45"/>
      <c r="H493" s="44"/>
      <c r="I493" s="45"/>
      <c r="J493" s="44"/>
      <c r="K493" s="45"/>
      <c r="L493" s="47"/>
      <c r="M493" s="47"/>
      <c r="N493" s="44"/>
      <c r="O493" s="44"/>
      <c r="P493" s="47"/>
      <c r="Q493" s="44"/>
      <c r="R493" s="44"/>
      <c r="S493" s="44"/>
      <c r="T493" s="44"/>
      <c r="U493" s="44"/>
      <c r="V493" s="45"/>
      <c r="W493" s="45"/>
      <c r="X493" s="45"/>
      <c r="Y493" s="44"/>
      <c r="Z493" s="44"/>
      <c r="AA493" s="44"/>
      <c r="AB493" s="44"/>
      <c r="AC493" s="45"/>
      <c r="AD493" s="45"/>
      <c r="AE493" s="45"/>
      <c r="AF493" s="44"/>
    </row>
    <row r="494" spans="1:32">
      <c r="A494" s="43"/>
      <c r="B494" s="44"/>
      <c r="C494" s="44"/>
      <c r="D494" s="149"/>
      <c r="E494" s="44"/>
      <c r="F494" s="44"/>
      <c r="G494" s="45"/>
      <c r="H494" s="44"/>
      <c r="I494" s="45"/>
      <c r="J494" s="44"/>
      <c r="K494" s="45"/>
      <c r="L494" s="47"/>
      <c r="M494" s="47"/>
      <c r="N494" s="44"/>
      <c r="O494" s="44"/>
      <c r="P494" s="47"/>
      <c r="Q494" s="44"/>
      <c r="R494" s="44"/>
      <c r="S494" s="44"/>
      <c r="T494" s="44"/>
      <c r="U494" s="44"/>
      <c r="V494" s="45"/>
      <c r="W494" s="45"/>
      <c r="X494" s="45"/>
      <c r="Y494" s="44"/>
      <c r="Z494" s="44"/>
      <c r="AA494" s="44"/>
      <c r="AB494" s="44"/>
      <c r="AC494" s="45"/>
      <c r="AD494" s="45"/>
      <c r="AE494" s="45"/>
      <c r="AF494" s="44"/>
    </row>
    <row r="495" spans="1:32">
      <c r="A495" s="43"/>
      <c r="B495" s="44"/>
      <c r="C495" s="44"/>
      <c r="D495" s="149"/>
      <c r="E495" s="44"/>
      <c r="F495" s="44"/>
      <c r="G495" s="45"/>
      <c r="H495" s="44"/>
      <c r="I495" s="45"/>
      <c r="J495" s="44"/>
      <c r="K495" s="45"/>
      <c r="L495" s="47"/>
      <c r="M495" s="47"/>
      <c r="N495" s="44"/>
      <c r="O495" s="44"/>
      <c r="P495" s="47"/>
      <c r="Q495" s="44"/>
      <c r="R495" s="44"/>
      <c r="S495" s="44"/>
      <c r="T495" s="44"/>
      <c r="U495" s="44"/>
      <c r="V495" s="45"/>
      <c r="W495" s="45"/>
      <c r="X495" s="45"/>
      <c r="Y495" s="44"/>
      <c r="Z495" s="44"/>
      <c r="AA495" s="44"/>
      <c r="AB495" s="44"/>
      <c r="AC495" s="45"/>
      <c r="AD495" s="45"/>
      <c r="AE495" s="45"/>
      <c r="AF495" s="44"/>
    </row>
    <row r="496" spans="1:32">
      <c r="A496" s="43"/>
      <c r="B496" s="44"/>
      <c r="C496" s="44"/>
      <c r="D496" s="149"/>
      <c r="E496" s="44"/>
      <c r="F496" s="44"/>
      <c r="G496" s="45"/>
      <c r="H496" s="44"/>
      <c r="I496" s="45"/>
      <c r="J496" s="44"/>
      <c r="K496" s="45"/>
      <c r="L496" s="47"/>
      <c r="M496" s="47"/>
      <c r="N496" s="44"/>
      <c r="O496" s="44"/>
      <c r="P496" s="47"/>
      <c r="Q496" s="44"/>
      <c r="R496" s="44"/>
      <c r="S496" s="44"/>
      <c r="T496" s="44"/>
      <c r="U496" s="44"/>
      <c r="V496" s="45"/>
      <c r="W496" s="45"/>
      <c r="X496" s="45"/>
      <c r="Y496" s="44"/>
      <c r="Z496" s="44"/>
      <c r="AA496" s="44"/>
      <c r="AB496" s="44"/>
      <c r="AC496" s="45"/>
      <c r="AD496" s="45"/>
      <c r="AE496" s="45"/>
      <c r="AF496" s="44"/>
    </row>
    <row r="497" spans="1:32">
      <c r="A497" s="43"/>
      <c r="B497" s="44"/>
      <c r="C497" s="44"/>
      <c r="D497" s="149"/>
      <c r="E497" s="44"/>
      <c r="F497" s="44"/>
      <c r="G497" s="45"/>
      <c r="H497" s="44"/>
      <c r="I497" s="45"/>
      <c r="J497" s="44"/>
      <c r="K497" s="45"/>
      <c r="L497" s="47"/>
      <c r="M497" s="47"/>
      <c r="N497" s="44"/>
      <c r="O497" s="44"/>
      <c r="P497" s="47"/>
      <c r="Q497" s="44"/>
      <c r="R497" s="44"/>
      <c r="S497" s="44"/>
      <c r="T497" s="44"/>
      <c r="U497" s="44"/>
      <c r="V497" s="45"/>
      <c r="W497" s="45"/>
      <c r="X497" s="45"/>
      <c r="Y497" s="44"/>
      <c r="Z497" s="44"/>
      <c r="AA497" s="44"/>
      <c r="AB497" s="44"/>
      <c r="AC497" s="45"/>
      <c r="AD497" s="45"/>
      <c r="AE497" s="45"/>
      <c r="AF497" s="44"/>
    </row>
    <row r="498" spans="1:32">
      <c r="A498" s="43"/>
      <c r="B498" s="44"/>
      <c r="C498" s="44"/>
      <c r="D498" s="149"/>
      <c r="E498" s="44"/>
      <c r="F498" s="44"/>
      <c r="G498" s="45"/>
      <c r="H498" s="44"/>
      <c r="I498" s="45"/>
      <c r="J498" s="44"/>
      <c r="K498" s="45"/>
      <c r="L498" s="47"/>
      <c r="M498" s="47"/>
      <c r="N498" s="44"/>
      <c r="O498" s="44"/>
      <c r="P498" s="47"/>
      <c r="Q498" s="44"/>
      <c r="R498" s="44"/>
      <c r="S498" s="44"/>
      <c r="T498" s="44"/>
      <c r="U498" s="44"/>
      <c r="V498" s="45"/>
      <c r="W498" s="45"/>
      <c r="X498" s="45"/>
      <c r="Y498" s="44"/>
      <c r="Z498" s="44"/>
      <c r="AA498" s="44"/>
      <c r="AB498" s="44"/>
      <c r="AC498" s="45"/>
      <c r="AD498" s="45"/>
      <c r="AE498" s="45"/>
      <c r="AF498" s="44"/>
    </row>
    <row r="499" spans="1:32">
      <c r="A499" s="43"/>
      <c r="B499" s="44"/>
      <c r="C499" s="44"/>
      <c r="D499" s="149"/>
      <c r="E499" s="44"/>
      <c r="F499" s="44"/>
      <c r="G499" s="45"/>
      <c r="H499" s="44"/>
      <c r="I499" s="45"/>
      <c r="J499" s="44"/>
      <c r="K499" s="45"/>
      <c r="L499" s="47"/>
      <c r="M499" s="47"/>
      <c r="N499" s="44"/>
      <c r="O499" s="44"/>
      <c r="P499" s="47"/>
      <c r="Q499" s="44"/>
      <c r="R499" s="44"/>
      <c r="S499" s="44"/>
      <c r="T499" s="44"/>
      <c r="U499" s="44"/>
      <c r="V499" s="45"/>
      <c r="W499" s="45"/>
      <c r="X499" s="45"/>
      <c r="Y499" s="44"/>
      <c r="Z499" s="44"/>
      <c r="AA499" s="44"/>
      <c r="AB499" s="44"/>
      <c r="AC499" s="45"/>
      <c r="AD499" s="45"/>
      <c r="AE499" s="45"/>
      <c r="AF499" s="44"/>
    </row>
    <row r="500" spans="1:32">
      <c r="A500" s="43"/>
      <c r="B500" s="44"/>
      <c r="C500" s="44"/>
      <c r="D500" s="149"/>
      <c r="E500" s="44"/>
      <c r="F500" s="44"/>
      <c r="G500" s="45"/>
      <c r="H500" s="44"/>
      <c r="I500" s="45"/>
      <c r="J500" s="44"/>
      <c r="K500" s="45"/>
      <c r="L500" s="47"/>
      <c r="M500" s="47"/>
      <c r="N500" s="44"/>
      <c r="O500" s="44"/>
      <c r="P500" s="47"/>
      <c r="Q500" s="44"/>
      <c r="R500" s="44"/>
      <c r="S500" s="44"/>
      <c r="T500" s="44"/>
      <c r="U500" s="44"/>
      <c r="V500" s="45"/>
      <c r="W500" s="45"/>
      <c r="X500" s="45"/>
      <c r="Y500" s="44"/>
      <c r="Z500" s="44"/>
      <c r="AA500" s="44"/>
      <c r="AB500" s="44"/>
      <c r="AC500" s="45"/>
      <c r="AD500" s="45"/>
      <c r="AE500" s="45"/>
      <c r="AF500" s="44"/>
    </row>
    <row r="501" spans="1:32">
      <c r="A501" s="43"/>
      <c r="B501" s="44"/>
      <c r="C501" s="44"/>
      <c r="D501" s="149"/>
      <c r="E501" s="44"/>
      <c r="F501" s="44"/>
      <c r="G501" s="45"/>
      <c r="H501" s="44"/>
      <c r="I501" s="45"/>
      <c r="J501" s="44"/>
      <c r="K501" s="45"/>
      <c r="L501" s="47"/>
      <c r="M501" s="47"/>
      <c r="N501" s="44"/>
      <c r="O501" s="44"/>
      <c r="P501" s="47"/>
      <c r="Q501" s="44"/>
      <c r="R501" s="44"/>
      <c r="S501" s="44"/>
      <c r="T501" s="44"/>
      <c r="U501" s="44"/>
      <c r="V501" s="45"/>
      <c r="W501" s="45"/>
      <c r="X501" s="45"/>
      <c r="Y501" s="44"/>
      <c r="Z501" s="44"/>
      <c r="AA501" s="44"/>
      <c r="AB501" s="44"/>
      <c r="AC501" s="45"/>
      <c r="AD501" s="45"/>
      <c r="AE501" s="45"/>
      <c r="AF501" s="44"/>
    </row>
    <row r="502" spans="1:32">
      <c r="A502" s="43"/>
      <c r="B502" s="44"/>
      <c r="C502" s="44"/>
      <c r="D502" s="149"/>
      <c r="E502" s="44"/>
      <c r="F502" s="44"/>
      <c r="G502" s="45"/>
      <c r="H502" s="44"/>
      <c r="I502" s="45"/>
      <c r="J502" s="44"/>
      <c r="K502" s="45"/>
      <c r="L502" s="47"/>
      <c r="M502" s="47"/>
      <c r="N502" s="44"/>
      <c r="O502" s="44"/>
      <c r="P502" s="47"/>
      <c r="Q502" s="44"/>
      <c r="R502" s="44"/>
      <c r="S502" s="44"/>
      <c r="T502" s="44"/>
      <c r="U502" s="44"/>
      <c r="V502" s="45"/>
      <c r="W502" s="45"/>
      <c r="X502" s="45"/>
      <c r="Y502" s="44"/>
      <c r="Z502" s="44"/>
      <c r="AA502" s="44"/>
      <c r="AB502" s="44"/>
      <c r="AC502" s="45"/>
      <c r="AD502" s="45"/>
      <c r="AE502" s="45"/>
      <c r="AF502" s="44"/>
    </row>
    <row r="503" spans="1:32">
      <c r="A503" s="43"/>
      <c r="B503" s="44"/>
      <c r="C503" s="44"/>
      <c r="D503" s="149"/>
      <c r="E503" s="44"/>
      <c r="F503" s="44"/>
      <c r="G503" s="45"/>
      <c r="H503" s="44"/>
      <c r="I503" s="45"/>
      <c r="J503" s="44"/>
      <c r="K503" s="45"/>
      <c r="L503" s="47"/>
      <c r="M503" s="47"/>
      <c r="N503" s="44"/>
      <c r="O503" s="44"/>
      <c r="P503" s="47"/>
      <c r="Q503" s="44"/>
      <c r="R503" s="44"/>
      <c r="S503" s="44"/>
      <c r="T503" s="44"/>
      <c r="U503" s="44"/>
      <c r="V503" s="45"/>
      <c r="W503" s="45"/>
      <c r="X503" s="45"/>
      <c r="Y503" s="44"/>
      <c r="Z503" s="44"/>
      <c r="AA503" s="44"/>
      <c r="AB503" s="44"/>
      <c r="AC503" s="45"/>
      <c r="AD503" s="45"/>
      <c r="AE503" s="45"/>
      <c r="AF503" s="44"/>
    </row>
    <row r="504" spans="1:32">
      <c r="A504" s="43"/>
      <c r="B504" s="44"/>
      <c r="C504" s="44"/>
      <c r="D504" s="149"/>
      <c r="E504" s="44"/>
      <c r="F504" s="44"/>
      <c r="G504" s="45"/>
      <c r="H504" s="44"/>
      <c r="I504" s="45"/>
      <c r="J504" s="44"/>
      <c r="K504" s="45"/>
      <c r="L504" s="47"/>
      <c r="M504" s="47"/>
      <c r="N504" s="44"/>
      <c r="O504" s="44"/>
      <c r="P504" s="47"/>
      <c r="Q504" s="44"/>
      <c r="R504" s="44"/>
      <c r="S504" s="44"/>
      <c r="T504" s="44"/>
      <c r="U504" s="44"/>
      <c r="V504" s="45"/>
      <c r="W504" s="45"/>
      <c r="X504" s="45"/>
      <c r="Y504" s="44"/>
      <c r="Z504" s="44"/>
      <c r="AA504" s="44"/>
      <c r="AB504" s="44"/>
      <c r="AC504" s="45"/>
      <c r="AD504" s="45"/>
      <c r="AE504" s="45"/>
      <c r="AF504" s="44"/>
    </row>
    <row r="505" spans="1:32">
      <c r="A505" s="43"/>
      <c r="B505" s="44"/>
      <c r="C505" s="44"/>
      <c r="D505" s="149"/>
      <c r="E505" s="44"/>
      <c r="F505" s="44"/>
      <c r="G505" s="45"/>
      <c r="H505" s="44"/>
      <c r="I505" s="45"/>
      <c r="J505" s="44"/>
      <c r="K505" s="45"/>
      <c r="L505" s="47"/>
      <c r="M505" s="47"/>
      <c r="N505" s="44"/>
      <c r="O505" s="44"/>
      <c r="P505" s="47"/>
      <c r="Q505" s="44"/>
      <c r="R505" s="44"/>
      <c r="S505" s="44"/>
      <c r="T505" s="44"/>
      <c r="U505" s="44"/>
      <c r="V505" s="45"/>
      <c r="W505" s="45"/>
      <c r="X505" s="45"/>
      <c r="Y505" s="44"/>
      <c r="Z505" s="44"/>
      <c r="AA505" s="44"/>
      <c r="AB505" s="44"/>
      <c r="AC505" s="45"/>
      <c r="AD505" s="45"/>
      <c r="AE505" s="45"/>
      <c r="AF505" s="44"/>
    </row>
    <row r="506" spans="1:32">
      <c r="A506" s="43"/>
      <c r="B506" s="44"/>
      <c r="C506" s="44"/>
      <c r="D506" s="149"/>
      <c r="E506" s="44"/>
      <c r="F506" s="44"/>
      <c r="G506" s="45"/>
      <c r="H506" s="44"/>
      <c r="I506" s="45"/>
      <c r="J506" s="44"/>
      <c r="K506" s="45"/>
      <c r="L506" s="47"/>
      <c r="M506" s="47"/>
      <c r="N506" s="44"/>
      <c r="O506" s="44"/>
      <c r="P506" s="47"/>
      <c r="Q506" s="44"/>
      <c r="R506" s="44"/>
      <c r="S506" s="44"/>
      <c r="T506" s="44"/>
      <c r="U506" s="44"/>
      <c r="V506" s="45"/>
      <c r="W506" s="45"/>
      <c r="X506" s="45"/>
      <c r="Y506" s="44"/>
      <c r="Z506" s="44"/>
      <c r="AA506" s="44"/>
      <c r="AB506" s="44"/>
      <c r="AC506" s="45"/>
      <c r="AD506" s="45"/>
      <c r="AE506" s="45"/>
      <c r="AF506" s="44"/>
    </row>
    <row r="507" spans="1:32">
      <c r="A507" s="43"/>
      <c r="B507" s="44"/>
      <c r="C507" s="44"/>
      <c r="D507" s="149"/>
      <c r="E507" s="44"/>
      <c r="F507" s="44"/>
      <c r="G507" s="45"/>
      <c r="H507" s="44"/>
      <c r="I507" s="45"/>
      <c r="J507" s="44"/>
      <c r="K507" s="45"/>
      <c r="L507" s="47"/>
      <c r="M507" s="47"/>
      <c r="N507" s="44"/>
      <c r="O507" s="44"/>
      <c r="P507" s="47"/>
      <c r="Q507" s="44"/>
      <c r="R507" s="44"/>
      <c r="S507" s="44"/>
      <c r="T507" s="44"/>
      <c r="U507" s="44"/>
      <c r="V507" s="45"/>
      <c r="W507" s="45"/>
      <c r="X507" s="45"/>
      <c r="Y507" s="44"/>
      <c r="Z507" s="44"/>
      <c r="AA507" s="44"/>
      <c r="AB507" s="44"/>
      <c r="AC507" s="45"/>
      <c r="AD507" s="45"/>
      <c r="AE507" s="45"/>
      <c r="AF507" s="44"/>
    </row>
    <row r="508" spans="1:32">
      <c r="A508" s="43"/>
      <c r="B508" s="44"/>
      <c r="C508" s="44"/>
      <c r="D508" s="149"/>
      <c r="E508" s="44"/>
      <c r="F508" s="44"/>
      <c r="G508" s="45"/>
      <c r="H508" s="44"/>
      <c r="I508" s="45"/>
      <c r="J508" s="44"/>
      <c r="K508" s="45"/>
      <c r="L508" s="47"/>
      <c r="M508" s="47"/>
      <c r="N508" s="44"/>
      <c r="O508" s="44"/>
      <c r="P508" s="47"/>
      <c r="Q508" s="44"/>
      <c r="R508" s="44"/>
      <c r="S508" s="44"/>
      <c r="T508" s="44"/>
      <c r="U508" s="44"/>
      <c r="V508" s="45"/>
      <c r="W508" s="45"/>
      <c r="X508" s="45"/>
      <c r="Y508" s="44"/>
      <c r="Z508" s="44"/>
      <c r="AA508" s="44"/>
      <c r="AB508" s="44"/>
      <c r="AC508" s="45"/>
      <c r="AD508" s="45"/>
      <c r="AE508" s="45"/>
      <c r="AF508" s="44"/>
    </row>
    <row r="509" spans="1:32">
      <c r="A509" s="43"/>
      <c r="B509" s="44"/>
      <c r="C509" s="44"/>
      <c r="D509" s="149"/>
      <c r="E509" s="44"/>
      <c r="F509" s="44"/>
      <c r="G509" s="45"/>
      <c r="H509" s="44"/>
      <c r="I509" s="45"/>
      <c r="J509" s="44"/>
      <c r="K509" s="45"/>
      <c r="L509" s="47"/>
      <c r="M509" s="47"/>
      <c r="N509" s="44"/>
      <c r="O509" s="44"/>
      <c r="P509" s="47"/>
      <c r="Q509" s="44"/>
      <c r="R509" s="44"/>
      <c r="S509" s="44"/>
      <c r="T509" s="44"/>
      <c r="U509" s="44"/>
      <c r="V509" s="45"/>
      <c r="W509" s="45"/>
      <c r="X509" s="45"/>
      <c r="Y509" s="44"/>
      <c r="Z509" s="44"/>
      <c r="AA509" s="44"/>
      <c r="AB509" s="44"/>
      <c r="AC509" s="45"/>
      <c r="AD509" s="45"/>
      <c r="AE509" s="45"/>
      <c r="AF509" s="44"/>
    </row>
    <row r="510" spans="1:32">
      <c r="A510" s="43"/>
      <c r="B510" s="44"/>
      <c r="C510" s="44"/>
      <c r="D510" s="149"/>
      <c r="E510" s="44"/>
      <c r="F510" s="44"/>
      <c r="G510" s="45"/>
      <c r="H510" s="44"/>
      <c r="I510" s="45"/>
      <c r="J510" s="44"/>
      <c r="K510" s="45"/>
      <c r="L510" s="47"/>
      <c r="M510" s="47"/>
      <c r="N510" s="44"/>
      <c r="O510" s="44"/>
      <c r="P510" s="47"/>
      <c r="Q510" s="44"/>
      <c r="R510" s="44"/>
      <c r="S510" s="44"/>
      <c r="T510" s="44"/>
      <c r="U510" s="44"/>
      <c r="V510" s="45"/>
      <c r="W510" s="45"/>
      <c r="X510" s="45"/>
      <c r="Y510" s="44"/>
      <c r="Z510" s="44"/>
      <c r="AA510" s="44"/>
      <c r="AB510" s="44"/>
      <c r="AC510" s="45"/>
      <c r="AD510" s="45"/>
      <c r="AE510" s="45"/>
      <c r="AF510" s="44"/>
    </row>
    <row r="511" spans="1:32">
      <c r="A511" s="43"/>
      <c r="B511" s="44"/>
      <c r="C511" s="44"/>
      <c r="D511" s="149"/>
      <c r="E511" s="44"/>
      <c r="F511" s="44"/>
      <c r="G511" s="45"/>
      <c r="H511" s="44"/>
      <c r="I511" s="45"/>
      <c r="J511" s="44"/>
      <c r="K511" s="45"/>
      <c r="L511" s="47"/>
      <c r="M511" s="47"/>
      <c r="N511" s="44"/>
      <c r="O511" s="44"/>
      <c r="P511" s="47"/>
      <c r="Q511" s="44"/>
      <c r="R511" s="44"/>
      <c r="S511" s="44"/>
      <c r="T511" s="44"/>
      <c r="U511" s="44"/>
      <c r="V511" s="45"/>
      <c r="W511" s="45"/>
      <c r="X511" s="45"/>
      <c r="Y511" s="44"/>
      <c r="Z511" s="44"/>
      <c r="AA511" s="44"/>
      <c r="AB511" s="44"/>
      <c r="AC511" s="45"/>
      <c r="AD511" s="45"/>
      <c r="AE511" s="45"/>
      <c r="AF511" s="44"/>
    </row>
    <row r="512" spans="1:32">
      <c r="A512" s="43"/>
      <c r="B512" s="44"/>
      <c r="C512" s="44"/>
      <c r="D512" s="149"/>
      <c r="E512" s="44"/>
      <c r="F512" s="44"/>
      <c r="G512" s="45"/>
      <c r="H512" s="44"/>
      <c r="I512" s="45"/>
      <c r="J512" s="44"/>
      <c r="K512" s="45"/>
      <c r="L512" s="47"/>
      <c r="M512" s="47"/>
      <c r="N512" s="44"/>
      <c r="O512" s="44"/>
      <c r="P512" s="47"/>
      <c r="Q512" s="44"/>
      <c r="R512" s="44"/>
      <c r="S512" s="44"/>
      <c r="T512" s="44"/>
      <c r="U512" s="44"/>
      <c r="V512" s="45"/>
      <c r="W512" s="45"/>
      <c r="X512" s="45"/>
      <c r="Y512" s="44"/>
      <c r="Z512" s="44"/>
      <c r="AA512" s="44"/>
      <c r="AB512" s="44"/>
      <c r="AC512" s="45"/>
      <c r="AD512" s="45"/>
      <c r="AE512" s="45"/>
      <c r="AF512" s="44"/>
    </row>
    <row r="513" spans="1:32">
      <c r="A513" s="43"/>
      <c r="B513" s="44"/>
      <c r="C513" s="44"/>
      <c r="D513" s="149"/>
      <c r="E513" s="44"/>
      <c r="F513" s="44"/>
      <c r="G513" s="45"/>
      <c r="H513" s="44"/>
      <c r="I513" s="45"/>
      <c r="J513" s="44"/>
      <c r="K513" s="45"/>
      <c r="L513" s="47"/>
      <c r="M513" s="47"/>
      <c r="N513" s="44"/>
      <c r="O513" s="44"/>
      <c r="P513" s="47"/>
      <c r="Q513" s="44"/>
      <c r="R513" s="44"/>
      <c r="S513" s="44"/>
      <c r="T513" s="44"/>
      <c r="U513" s="44"/>
      <c r="V513" s="45"/>
      <c r="W513" s="45"/>
      <c r="X513" s="45"/>
      <c r="Y513" s="44"/>
      <c r="Z513" s="44"/>
      <c r="AA513" s="44"/>
      <c r="AB513" s="44"/>
      <c r="AC513" s="45"/>
      <c r="AD513" s="45"/>
      <c r="AE513" s="45"/>
      <c r="AF513" s="44"/>
    </row>
    <row r="514" spans="1:32">
      <c r="A514" s="43"/>
      <c r="B514" s="44"/>
      <c r="C514" s="44"/>
      <c r="D514" s="149"/>
      <c r="E514" s="44"/>
      <c r="F514" s="44"/>
      <c r="G514" s="45"/>
      <c r="H514" s="44"/>
      <c r="I514" s="45"/>
      <c r="J514" s="44"/>
      <c r="K514" s="45"/>
      <c r="L514" s="47"/>
      <c r="M514" s="47"/>
      <c r="N514" s="44"/>
      <c r="O514" s="44"/>
      <c r="P514" s="47"/>
      <c r="Q514" s="44"/>
      <c r="R514" s="44"/>
      <c r="S514" s="44"/>
      <c r="T514" s="44"/>
      <c r="U514" s="44"/>
      <c r="V514" s="45"/>
      <c r="W514" s="45"/>
      <c r="X514" s="45"/>
      <c r="Y514" s="44"/>
      <c r="Z514" s="44"/>
      <c r="AA514" s="44"/>
      <c r="AB514" s="44"/>
      <c r="AC514" s="45"/>
      <c r="AD514" s="45"/>
      <c r="AE514" s="45"/>
      <c r="AF514" s="44"/>
    </row>
    <row r="515" spans="1:32">
      <c r="A515" s="43"/>
      <c r="B515" s="44"/>
      <c r="C515" s="44"/>
      <c r="D515" s="149"/>
      <c r="E515" s="44"/>
      <c r="F515" s="44"/>
      <c r="G515" s="45"/>
      <c r="H515" s="44"/>
      <c r="I515" s="45"/>
      <c r="J515" s="44"/>
      <c r="K515" s="45"/>
      <c r="L515" s="47"/>
      <c r="M515" s="47"/>
      <c r="N515" s="44"/>
      <c r="O515" s="44"/>
      <c r="P515" s="47"/>
      <c r="Q515" s="44"/>
      <c r="R515" s="44"/>
      <c r="S515" s="44"/>
      <c r="T515" s="44"/>
      <c r="U515" s="44"/>
      <c r="V515" s="45"/>
      <c r="W515" s="45"/>
      <c r="X515" s="45"/>
      <c r="Y515" s="44"/>
      <c r="Z515" s="44"/>
      <c r="AA515" s="44"/>
      <c r="AB515" s="44"/>
      <c r="AC515" s="45"/>
      <c r="AD515" s="45"/>
      <c r="AE515" s="45"/>
      <c r="AF515" s="44"/>
    </row>
    <row r="516" spans="1:32">
      <c r="A516" s="43"/>
      <c r="B516" s="44"/>
      <c r="C516" s="44"/>
      <c r="D516" s="149"/>
      <c r="E516" s="44"/>
      <c r="F516" s="44"/>
      <c r="G516" s="45"/>
      <c r="H516" s="44"/>
      <c r="I516" s="45"/>
      <c r="J516" s="44"/>
      <c r="K516" s="45"/>
      <c r="L516" s="47"/>
      <c r="M516" s="47"/>
      <c r="N516" s="44"/>
      <c r="O516" s="44"/>
      <c r="P516" s="47"/>
      <c r="Q516" s="44"/>
      <c r="R516" s="44"/>
      <c r="S516" s="44"/>
      <c r="T516" s="44"/>
      <c r="U516" s="44"/>
      <c r="V516" s="45"/>
      <c r="W516" s="45"/>
      <c r="X516" s="45"/>
      <c r="Y516" s="44"/>
      <c r="Z516" s="44"/>
      <c r="AA516" s="44"/>
      <c r="AB516" s="44"/>
      <c r="AC516" s="45"/>
      <c r="AD516" s="45"/>
      <c r="AE516" s="45"/>
      <c r="AF516" s="44"/>
    </row>
    <row r="517" spans="1:32">
      <c r="A517" s="43"/>
      <c r="B517" s="44"/>
      <c r="C517" s="44"/>
      <c r="D517" s="149"/>
      <c r="E517" s="44"/>
      <c r="F517" s="44"/>
      <c r="G517" s="45"/>
      <c r="H517" s="44"/>
      <c r="I517" s="45"/>
      <c r="J517" s="44"/>
      <c r="K517" s="45"/>
      <c r="L517" s="47"/>
      <c r="M517" s="47"/>
      <c r="N517" s="44"/>
      <c r="O517" s="44"/>
      <c r="P517" s="47"/>
      <c r="Q517" s="44"/>
      <c r="R517" s="44"/>
      <c r="S517" s="44"/>
      <c r="T517" s="44"/>
      <c r="U517" s="44"/>
      <c r="V517" s="45"/>
      <c r="W517" s="45"/>
      <c r="X517" s="45"/>
      <c r="Y517" s="44"/>
      <c r="Z517" s="44"/>
      <c r="AA517" s="44"/>
      <c r="AB517" s="44"/>
      <c r="AC517" s="45"/>
      <c r="AD517" s="45"/>
      <c r="AE517" s="45"/>
      <c r="AF517" s="44"/>
    </row>
    <row r="518" spans="1:32">
      <c r="A518" s="43"/>
      <c r="B518" s="44"/>
      <c r="C518" s="44"/>
      <c r="D518" s="149"/>
      <c r="E518" s="44"/>
      <c r="F518" s="44"/>
      <c r="G518" s="45"/>
      <c r="H518" s="44"/>
      <c r="I518" s="45"/>
      <c r="J518" s="44"/>
      <c r="K518" s="45"/>
      <c r="L518" s="47"/>
      <c r="M518" s="47"/>
      <c r="N518" s="44"/>
      <c r="O518" s="44"/>
      <c r="P518" s="47"/>
      <c r="Q518" s="44"/>
      <c r="R518" s="44"/>
      <c r="S518" s="44"/>
      <c r="T518" s="44"/>
      <c r="U518" s="44"/>
      <c r="V518" s="45"/>
      <c r="W518" s="45"/>
      <c r="X518" s="45"/>
      <c r="Y518" s="44"/>
      <c r="Z518" s="44"/>
      <c r="AA518" s="44"/>
      <c r="AB518" s="44"/>
      <c r="AC518" s="45"/>
      <c r="AD518" s="45"/>
      <c r="AE518" s="45"/>
      <c r="AF518" s="44"/>
    </row>
    <row r="519" spans="1:32">
      <c r="A519" s="43"/>
      <c r="B519" s="44"/>
      <c r="C519" s="44"/>
      <c r="D519" s="149"/>
      <c r="E519" s="44"/>
      <c r="F519" s="44"/>
      <c r="G519" s="45"/>
      <c r="H519" s="44"/>
      <c r="I519" s="45"/>
      <c r="J519" s="44"/>
      <c r="K519" s="45"/>
      <c r="L519" s="47"/>
      <c r="M519" s="47"/>
      <c r="N519" s="44"/>
      <c r="O519" s="44"/>
      <c r="P519" s="47"/>
      <c r="Q519" s="44"/>
      <c r="R519" s="44"/>
      <c r="S519" s="44"/>
      <c r="T519" s="44"/>
      <c r="U519" s="44"/>
      <c r="V519" s="45"/>
      <c r="W519" s="45"/>
      <c r="X519" s="45"/>
      <c r="Y519" s="44"/>
      <c r="Z519" s="44"/>
      <c r="AA519" s="44"/>
      <c r="AB519" s="44"/>
      <c r="AC519" s="45"/>
      <c r="AD519" s="45"/>
      <c r="AE519" s="45"/>
      <c r="AF519" s="44"/>
    </row>
    <row r="520" spans="1:32">
      <c r="A520" s="43"/>
      <c r="B520" s="44"/>
      <c r="C520" s="44"/>
      <c r="D520" s="149"/>
      <c r="E520" s="44"/>
      <c r="F520" s="44"/>
      <c r="G520" s="45"/>
      <c r="H520" s="44"/>
      <c r="I520" s="45"/>
      <c r="J520" s="44"/>
      <c r="K520" s="45"/>
      <c r="L520" s="47"/>
      <c r="M520" s="47"/>
      <c r="N520" s="44"/>
      <c r="O520" s="44"/>
      <c r="P520" s="47"/>
      <c r="Q520" s="44"/>
      <c r="R520" s="44"/>
      <c r="S520" s="44"/>
      <c r="T520" s="44"/>
      <c r="U520" s="44"/>
      <c r="V520" s="45"/>
      <c r="W520" s="45"/>
      <c r="X520" s="45"/>
      <c r="Y520" s="44"/>
      <c r="Z520" s="44"/>
      <c r="AA520" s="44"/>
      <c r="AB520" s="44"/>
      <c r="AC520" s="45"/>
      <c r="AD520" s="45"/>
      <c r="AE520" s="45"/>
      <c r="AF520" s="44"/>
    </row>
    <row r="521" spans="1:32">
      <c r="A521" s="43"/>
      <c r="B521" s="44"/>
      <c r="C521" s="44"/>
      <c r="D521" s="149"/>
      <c r="E521" s="44"/>
      <c r="F521" s="44"/>
      <c r="G521" s="45"/>
      <c r="H521" s="44"/>
      <c r="I521" s="45"/>
      <c r="J521" s="44"/>
      <c r="K521" s="45"/>
      <c r="L521" s="47"/>
      <c r="M521" s="47"/>
      <c r="N521" s="44"/>
      <c r="O521" s="44"/>
      <c r="P521" s="47"/>
      <c r="Q521" s="44"/>
      <c r="R521" s="44"/>
      <c r="S521" s="44"/>
      <c r="T521" s="44"/>
      <c r="U521" s="44"/>
      <c r="V521" s="45"/>
      <c r="W521" s="45"/>
      <c r="X521" s="45"/>
      <c r="Y521" s="44"/>
      <c r="Z521" s="44"/>
      <c r="AA521" s="44"/>
      <c r="AB521" s="44"/>
      <c r="AC521" s="45"/>
      <c r="AD521" s="45"/>
      <c r="AE521" s="45"/>
      <c r="AF521" s="44"/>
    </row>
    <row r="522" spans="1:32">
      <c r="A522" s="43"/>
      <c r="B522" s="44"/>
      <c r="C522" s="44"/>
      <c r="D522" s="149"/>
      <c r="E522" s="44"/>
      <c r="F522" s="44"/>
      <c r="G522" s="45"/>
      <c r="H522" s="44"/>
      <c r="I522" s="45"/>
      <c r="J522" s="44"/>
      <c r="K522" s="45"/>
      <c r="L522" s="47"/>
      <c r="M522" s="47"/>
      <c r="N522" s="44"/>
      <c r="O522" s="44"/>
      <c r="P522" s="47"/>
      <c r="Q522" s="44"/>
      <c r="R522" s="44"/>
      <c r="S522" s="44"/>
      <c r="T522" s="44"/>
      <c r="U522" s="44"/>
      <c r="V522" s="45"/>
      <c r="W522" s="45"/>
      <c r="X522" s="45"/>
      <c r="Y522" s="44"/>
      <c r="Z522" s="44"/>
      <c r="AA522" s="44"/>
      <c r="AB522" s="44"/>
      <c r="AC522" s="45"/>
      <c r="AD522" s="45"/>
      <c r="AE522" s="45"/>
      <c r="AF522" s="44"/>
    </row>
    <row r="523" spans="1:32">
      <c r="A523" s="43"/>
      <c r="B523" s="44"/>
      <c r="C523" s="44"/>
      <c r="D523" s="149"/>
      <c r="E523" s="44"/>
      <c r="F523" s="44"/>
      <c r="G523" s="45"/>
      <c r="H523" s="44"/>
      <c r="I523" s="45"/>
      <c r="J523" s="44"/>
      <c r="K523" s="45"/>
      <c r="L523" s="47"/>
      <c r="M523" s="47"/>
      <c r="N523" s="44"/>
      <c r="O523" s="44"/>
      <c r="P523" s="47"/>
      <c r="Q523" s="44"/>
      <c r="R523" s="44"/>
      <c r="S523" s="44"/>
      <c r="T523" s="44"/>
      <c r="U523" s="44"/>
      <c r="V523" s="45"/>
      <c r="W523" s="45"/>
      <c r="X523" s="45"/>
      <c r="Y523" s="44"/>
      <c r="Z523" s="44"/>
      <c r="AA523" s="44"/>
      <c r="AB523" s="44"/>
      <c r="AC523" s="45"/>
      <c r="AD523" s="45"/>
      <c r="AE523" s="45"/>
      <c r="AF523" s="44"/>
    </row>
    <row r="524" spans="1:32">
      <c r="A524" s="43"/>
      <c r="B524" s="44"/>
      <c r="C524" s="44"/>
      <c r="D524" s="149"/>
      <c r="E524" s="44"/>
      <c r="F524" s="44"/>
      <c r="G524" s="45"/>
      <c r="H524" s="44"/>
      <c r="I524" s="45"/>
      <c r="J524" s="44"/>
      <c r="K524" s="45"/>
      <c r="L524" s="47"/>
      <c r="M524" s="47"/>
      <c r="N524" s="44"/>
      <c r="O524" s="44"/>
      <c r="P524" s="47"/>
      <c r="Q524" s="44"/>
      <c r="R524" s="44"/>
      <c r="S524" s="44"/>
      <c r="T524" s="44"/>
      <c r="U524" s="44"/>
      <c r="V524" s="45"/>
      <c r="W524" s="45"/>
      <c r="X524" s="45"/>
      <c r="Y524" s="44"/>
      <c r="Z524" s="44"/>
      <c r="AA524" s="44"/>
      <c r="AB524" s="44"/>
      <c r="AC524" s="45"/>
      <c r="AD524" s="45"/>
      <c r="AE524" s="45"/>
      <c r="AF524" s="44"/>
    </row>
    <row r="525" spans="1:32">
      <c r="A525" s="43"/>
      <c r="B525" s="44"/>
      <c r="C525" s="44"/>
      <c r="D525" s="149"/>
      <c r="E525" s="44"/>
      <c r="F525" s="44"/>
      <c r="G525" s="45"/>
      <c r="H525" s="44"/>
      <c r="I525" s="45"/>
      <c r="J525" s="44"/>
      <c r="K525" s="45"/>
      <c r="L525" s="47"/>
      <c r="M525" s="47"/>
      <c r="N525" s="44"/>
      <c r="O525" s="44"/>
      <c r="P525" s="47"/>
      <c r="Q525" s="44"/>
      <c r="R525" s="44"/>
      <c r="S525" s="44"/>
      <c r="T525" s="44"/>
      <c r="U525" s="44"/>
      <c r="V525" s="45"/>
      <c r="W525" s="45"/>
      <c r="X525" s="45"/>
      <c r="Y525" s="44"/>
      <c r="Z525" s="44"/>
      <c r="AA525" s="44"/>
      <c r="AB525" s="44"/>
      <c r="AC525" s="45"/>
      <c r="AD525" s="45"/>
      <c r="AE525" s="45"/>
      <c r="AF525" s="44"/>
    </row>
    <row r="526" spans="1:32">
      <c r="A526" s="43"/>
      <c r="B526" s="44"/>
      <c r="C526" s="44"/>
      <c r="D526" s="149"/>
      <c r="E526" s="44"/>
      <c r="F526" s="44"/>
      <c r="G526" s="45"/>
      <c r="H526" s="44"/>
      <c r="I526" s="45"/>
      <c r="J526" s="44"/>
      <c r="K526" s="45"/>
      <c r="L526" s="47"/>
      <c r="M526" s="47"/>
      <c r="N526" s="44"/>
      <c r="O526" s="44"/>
      <c r="P526" s="47"/>
      <c r="Q526" s="44"/>
      <c r="R526" s="44"/>
      <c r="S526" s="44"/>
      <c r="T526" s="44"/>
      <c r="U526" s="44"/>
      <c r="V526" s="45"/>
      <c r="W526" s="45"/>
      <c r="X526" s="45"/>
      <c r="Y526" s="44"/>
      <c r="Z526" s="44"/>
      <c r="AA526" s="44"/>
      <c r="AB526" s="44"/>
      <c r="AC526" s="45"/>
      <c r="AD526" s="45"/>
      <c r="AE526" s="45"/>
      <c r="AF526" s="44"/>
    </row>
    <row r="527" spans="1:32">
      <c r="A527" s="43"/>
      <c r="B527" s="44"/>
      <c r="C527" s="44"/>
      <c r="D527" s="149"/>
      <c r="E527" s="44"/>
      <c r="F527" s="44"/>
      <c r="G527" s="45"/>
      <c r="H527" s="44"/>
      <c r="I527" s="45"/>
      <c r="J527" s="44"/>
      <c r="K527" s="45"/>
      <c r="L527" s="47"/>
      <c r="M527" s="47"/>
      <c r="N527" s="44"/>
      <c r="O527" s="44"/>
      <c r="P527" s="47"/>
      <c r="Q527" s="44"/>
      <c r="R527" s="44"/>
      <c r="S527" s="44"/>
      <c r="T527" s="44"/>
      <c r="U527" s="44"/>
      <c r="V527" s="45"/>
      <c r="W527" s="45"/>
      <c r="X527" s="45"/>
      <c r="Y527" s="44"/>
      <c r="Z527" s="44"/>
      <c r="AA527" s="44"/>
      <c r="AB527" s="44"/>
      <c r="AC527" s="45"/>
      <c r="AD527" s="45"/>
      <c r="AE527" s="45"/>
      <c r="AF527" s="44"/>
    </row>
    <row r="528" spans="1:32">
      <c r="A528" s="43"/>
      <c r="B528" s="44"/>
      <c r="C528" s="44"/>
      <c r="D528" s="149"/>
      <c r="E528" s="44"/>
      <c r="F528" s="44"/>
      <c r="G528" s="45"/>
      <c r="H528" s="44"/>
      <c r="I528" s="45"/>
      <c r="J528" s="44"/>
      <c r="K528" s="45"/>
      <c r="L528" s="47"/>
      <c r="M528" s="47"/>
      <c r="N528" s="44"/>
      <c r="O528" s="44"/>
      <c r="P528" s="47"/>
      <c r="Q528" s="44"/>
      <c r="R528" s="44"/>
      <c r="S528" s="44"/>
      <c r="T528" s="44"/>
      <c r="U528" s="44"/>
      <c r="V528" s="45"/>
      <c r="W528" s="45"/>
      <c r="X528" s="45"/>
      <c r="Y528" s="44"/>
      <c r="Z528" s="44"/>
      <c r="AA528" s="44"/>
      <c r="AB528" s="44"/>
      <c r="AC528" s="45"/>
      <c r="AD528" s="45"/>
      <c r="AE528" s="45"/>
      <c r="AF528" s="44"/>
    </row>
    <row r="529" spans="1:32">
      <c r="A529" s="43"/>
      <c r="B529" s="44"/>
      <c r="C529" s="44"/>
      <c r="D529" s="149"/>
      <c r="E529" s="44"/>
      <c r="F529" s="44"/>
      <c r="G529" s="45"/>
      <c r="H529" s="44"/>
      <c r="I529" s="45"/>
      <c r="J529" s="44"/>
      <c r="K529" s="45"/>
      <c r="L529" s="47"/>
      <c r="M529" s="47"/>
      <c r="N529" s="44"/>
      <c r="O529" s="44"/>
      <c r="P529" s="47"/>
      <c r="Q529" s="44"/>
      <c r="R529" s="44"/>
      <c r="S529" s="44"/>
      <c r="T529" s="44"/>
      <c r="U529" s="44"/>
      <c r="V529" s="45"/>
      <c r="W529" s="45"/>
      <c r="X529" s="45"/>
      <c r="Y529" s="44"/>
      <c r="Z529" s="44"/>
      <c r="AA529" s="44"/>
      <c r="AB529" s="44"/>
      <c r="AC529" s="45"/>
      <c r="AD529" s="45"/>
      <c r="AE529" s="45"/>
      <c r="AF529" s="44"/>
    </row>
    <row r="530" spans="1:32">
      <c r="A530" s="43"/>
      <c r="B530" s="44"/>
      <c r="C530" s="44"/>
      <c r="D530" s="149"/>
      <c r="E530" s="44"/>
      <c r="F530" s="44"/>
      <c r="G530" s="45"/>
      <c r="H530" s="44"/>
      <c r="I530" s="45"/>
      <c r="J530" s="44"/>
      <c r="K530" s="45"/>
      <c r="L530" s="47"/>
      <c r="M530" s="47"/>
      <c r="N530" s="44"/>
      <c r="O530" s="44"/>
      <c r="P530" s="47"/>
      <c r="Q530" s="44"/>
      <c r="R530" s="44"/>
      <c r="S530" s="44"/>
      <c r="T530" s="44"/>
      <c r="U530" s="44"/>
      <c r="V530" s="45"/>
      <c r="W530" s="45"/>
      <c r="X530" s="45"/>
      <c r="Y530" s="44"/>
      <c r="Z530" s="44"/>
      <c r="AA530" s="44"/>
      <c r="AB530" s="44"/>
      <c r="AC530" s="45"/>
      <c r="AD530" s="45"/>
      <c r="AE530" s="45"/>
      <c r="AF530" s="44"/>
    </row>
    <row r="531" spans="1:32">
      <c r="A531" s="43"/>
      <c r="B531" s="44"/>
      <c r="C531" s="44"/>
      <c r="D531" s="149"/>
      <c r="E531" s="44"/>
      <c r="F531" s="44"/>
      <c r="G531" s="45"/>
      <c r="H531" s="44"/>
      <c r="I531" s="45"/>
      <c r="J531" s="44"/>
      <c r="K531" s="45"/>
      <c r="L531" s="47"/>
      <c r="M531" s="47"/>
      <c r="N531" s="44"/>
      <c r="O531" s="44"/>
      <c r="P531" s="47"/>
      <c r="Q531" s="44"/>
      <c r="R531" s="44"/>
      <c r="S531" s="44"/>
      <c r="T531" s="44"/>
      <c r="U531" s="44"/>
      <c r="V531" s="45"/>
      <c r="W531" s="45"/>
      <c r="X531" s="45"/>
      <c r="Y531" s="44"/>
      <c r="Z531" s="44"/>
      <c r="AA531" s="44"/>
      <c r="AB531" s="44"/>
      <c r="AC531" s="45"/>
      <c r="AD531" s="45"/>
      <c r="AE531" s="45"/>
      <c r="AF531" s="44"/>
    </row>
    <row r="532" spans="1:32">
      <c r="A532" s="43"/>
      <c r="B532" s="44"/>
      <c r="C532" s="44"/>
      <c r="D532" s="149"/>
      <c r="E532" s="44"/>
      <c r="F532" s="44"/>
      <c r="G532" s="45"/>
      <c r="H532" s="44"/>
      <c r="I532" s="45"/>
      <c r="J532" s="44"/>
      <c r="K532" s="45"/>
      <c r="L532" s="47"/>
      <c r="M532" s="47"/>
      <c r="N532" s="44"/>
      <c r="O532" s="44"/>
      <c r="P532" s="47"/>
      <c r="Q532" s="44"/>
      <c r="R532" s="44"/>
      <c r="S532" s="44"/>
      <c r="T532" s="44"/>
      <c r="U532" s="44"/>
      <c r="V532" s="45"/>
      <c r="W532" s="45"/>
      <c r="X532" s="45"/>
      <c r="Y532" s="44"/>
      <c r="Z532" s="44"/>
      <c r="AA532" s="44"/>
      <c r="AB532" s="44"/>
      <c r="AC532" s="45"/>
      <c r="AD532" s="45"/>
      <c r="AE532" s="45"/>
      <c r="AF532" s="44"/>
    </row>
    <row r="533" spans="1:32">
      <c r="A533" s="43"/>
      <c r="B533" s="44"/>
      <c r="C533" s="44"/>
      <c r="D533" s="149"/>
      <c r="E533" s="44"/>
      <c r="F533" s="44"/>
      <c r="G533" s="45"/>
      <c r="H533" s="44"/>
      <c r="I533" s="45"/>
      <c r="J533" s="44"/>
      <c r="K533" s="45"/>
      <c r="L533" s="47"/>
      <c r="M533" s="47"/>
      <c r="N533" s="44"/>
      <c r="O533" s="44"/>
      <c r="P533" s="47"/>
      <c r="Q533" s="44"/>
      <c r="R533" s="44"/>
      <c r="S533" s="44"/>
      <c r="T533" s="44"/>
      <c r="U533" s="44"/>
      <c r="V533" s="45"/>
      <c r="W533" s="45"/>
      <c r="X533" s="45"/>
      <c r="Y533" s="44"/>
      <c r="Z533" s="44"/>
      <c r="AA533" s="44"/>
      <c r="AB533" s="44"/>
      <c r="AC533" s="45"/>
      <c r="AD533" s="45"/>
      <c r="AE533" s="45"/>
      <c r="AF533" s="44"/>
    </row>
    <row r="534" spans="1:32">
      <c r="A534" s="43"/>
      <c r="B534" s="44"/>
      <c r="C534" s="44"/>
      <c r="D534" s="149"/>
      <c r="E534" s="44"/>
      <c r="F534" s="44"/>
      <c r="G534" s="45"/>
      <c r="H534" s="44"/>
      <c r="I534" s="45"/>
      <c r="J534" s="44"/>
      <c r="K534" s="45"/>
      <c r="L534" s="47"/>
      <c r="M534" s="47"/>
      <c r="N534" s="44"/>
      <c r="O534" s="44"/>
      <c r="P534" s="47"/>
      <c r="Q534" s="44"/>
      <c r="R534" s="44"/>
      <c r="S534" s="44"/>
      <c r="T534" s="44"/>
      <c r="U534" s="44"/>
      <c r="V534" s="45"/>
      <c r="W534" s="45"/>
      <c r="X534" s="45"/>
      <c r="Y534" s="44"/>
      <c r="Z534" s="44"/>
      <c r="AA534" s="44"/>
      <c r="AB534" s="44"/>
      <c r="AC534" s="45"/>
      <c r="AD534" s="45"/>
      <c r="AE534" s="45"/>
      <c r="AF534" s="44"/>
    </row>
    <row r="535" spans="1:32">
      <c r="A535" s="43"/>
      <c r="B535" s="44"/>
      <c r="C535" s="44"/>
      <c r="D535" s="149"/>
      <c r="E535" s="44"/>
      <c r="F535" s="44"/>
      <c r="G535" s="45"/>
      <c r="H535" s="44"/>
      <c r="I535" s="45"/>
      <c r="J535" s="44"/>
      <c r="K535" s="45"/>
      <c r="L535" s="47"/>
      <c r="M535" s="47"/>
      <c r="N535" s="44"/>
      <c r="O535" s="44"/>
      <c r="P535" s="47"/>
      <c r="Q535" s="44"/>
      <c r="R535" s="44"/>
      <c r="S535" s="44"/>
      <c r="T535" s="44"/>
      <c r="U535" s="44"/>
      <c r="V535" s="45"/>
      <c r="W535" s="45"/>
      <c r="X535" s="45"/>
      <c r="Y535" s="44"/>
      <c r="Z535" s="44"/>
      <c r="AA535" s="44"/>
      <c r="AB535" s="44"/>
      <c r="AC535" s="45"/>
      <c r="AD535" s="45"/>
      <c r="AE535" s="45"/>
      <c r="AF535" s="44"/>
    </row>
    <row r="536" spans="1:32">
      <c r="A536" s="43"/>
      <c r="B536" s="44"/>
      <c r="C536" s="44"/>
      <c r="D536" s="149"/>
      <c r="E536" s="44"/>
      <c r="F536" s="44"/>
      <c r="G536" s="45"/>
      <c r="H536" s="44"/>
      <c r="I536" s="45"/>
      <c r="J536" s="44"/>
      <c r="K536" s="45"/>
      <c r="L536" s="47"/>
      <c r="M536" s="47"/>
      <c r="N536" s="44"/>
      <c r="O536" s="44"/>
      <c r="P536" s="47"/>
      <c r="Q536" s="44"/>
      <c r="R536" s="44"/>
      <c r="S536" s="44"/>
      <c r="T536" s="44"/>
      <c r="U536" s="44"/>
      <c r="V536" s="45"/>
      <c r="W536" s="45"/>
      <c r="X536" s="45"/>
      <c r="Y536" s="44"/>
      <c r="Z536" s="44"/>
      <c r="AA536" s="44"/>
      <c r="AB536" s="44"/>
      <c r="AC536" s="45"/>
      <c r="AD536" s="45"/>
      <c r="AE536" s="45"/>
      <c r="AF536" s="44"/>
    </row>
    <row r="537" spans="1:32">
      <c r="A537" s="43"/>
      <c r="B537" s="44"/>
      <c r="C537" s="44"/>
      <c r="D537" s="149"/>
      <c r="E537" s="44"/>
      <c r="F537" s="44"/>
      <c r="G537" s="45"/>
      <c r="H537" s="44"/>
      <c r="I537" s="45"/>
      <c r="J537" s="44"/>
      <c r="K537" s="45"/>
      <c r="L537" s="47"/>
      <c r="M537" s="47"/>
      <c r="N537" s="44"/>
      <c r="O537" s="44"/>
      <c r="P537" s="47"/>
      <c r="Q537" s="44"/>
      <c r="R537" s="44"/>
      <c r="S537" s="44"/>
      <c r="T537" s="44"/>
      <c r="U537" s="44"/>
      <c r="V537" s="45"/>
      <c r="W537" s="45"/>
      <c r="X537" s="45"/>
      <c r="Y537" s="44"/>
      <c r="Z537" s="44"/>
      <c r="AA537" s="44"/>
      <c r="AB537" s="44"/>
      <c r="AC537" s="45"/>
      <c r="AD537" s="45"/>
      <c r="AE537" s="45"/>
      <c r="AF537" s="44"/>
    </row>
    <row r="538" spans="1:32">
      <c r="A538" s="43"/>
      <c r="B538" s="44"/>
      <c r="C538" s="44"/>
      <c r="D538" s="149"/>
      <c r="E538" s="44"/>
      <c r="F538" s="44"/>
      <c r="G538" s="45"/>
      <c r="H538" s="44"/>
      <c r="I538" s="45"/>
      <c r="J538" s="44"/>
      <c r="K538" s="45"/>
      <c r="L538" s="47"/>
      <c r="M538" s="47"/>
      <c r="N538" s="44"/>
      <c r="O538" s="44"/>
      <c r="P538" s="47"/>
      <c r="Q538" s="44"/>
      <c r="R538" s="44"/>
      <c r="S538" s="44"/>
      <c r="T538" s="44"/>
      <c r="U538" s="44"/>
      <c r="V538" s="45"/>
      <c r="W538" s="45"/>
      <c r="X538" s="45"/>
      <c r="Y538" s="44"/>
      <c r="Z538" s="44"/>
      <c r="AA538" s="44"/>
      <c r="AB538" s="44"/>
      <c r="AC538" s="45"/>
      <c r="AD538" s="45"/>
      <c r="AE538" s="45"/>
      <c r="AF538" s="44"/>
    </row>
    <row r="539" spans="1:32">
      <c r="A539" s="43"/>
      <c r="B539" s="44"/>
      <c r="C539" s="44"/>
      <c r="D539" s="149"/>
      <c r="E539" s="44"/>
      <c r="F539" s="44"/>
      <c r="G539" s="45"/>
      <c r="H539" s="44"/>
      <c r="I539" s="45"/>
      <c r="J539" s="44"/>
      <c r="K539" s="45"/>
      <c r="L539" s="47"/>
      <c r="M539" s="47"/>
      <c r="N539" s="44"/>
      <c r="O539" s="44"/>
      <c r="P539" s="47"/>
      <c r="Q539" s="44"/>
      <c r="R539" s="44"/>
      <c r="S539" s="44"/>
      <c r="T539" s="44"/>
      <c r="U539" s="44"/>
      <c r="V539" s="45"/>
      <c r="W539" s="45"/>
      <c r="X539" s="45"/>
      <c r="Y539" s="44"/>
      <c r="Z539" s="44"/>
      <c r="AA539" s="44"/>
      <c r="AB539" s="44"/>
      <c r="AC539" s="45"/>
      <c r="AD539" s="45"/>
      <c r="AE539" s="45"/>
      <c r="AF539" s="44"/>
    </row>
    <row r="540" spans="1:32">
      <c r="A540" s="43"/>
      <c r="B540" s="44"/>
      <c r="C540" s="44"/>
      <c r="D540" s="149"/>
      <c r="E540" s="44"/>
      <c r="F540" s="44"/>
      <c r="G540" s="45"/>
      <c r="H540" s="44"/>
      <c r="I540" s="45"/>
      <c r="J540" s="44"/>
      <c r="K540" s="45"/>
      <c r="L540" s="47"/>
      <c r="M540" s="47"/>
      <c r="N540" s="44"/>
      <c r="O540" s="44"/>
      <c r="P540" s="47"/>
      <c r="Q540" s="44"/>
      <c r="R540" s="44"/>
      <c r="S540" s="44"/>
      <c r="T540" s="44"/>
      <c r="U540" s="44"/>
      <c r="V540" s="45"/>
      <c r="W540" s="45"/>
      <c r="X540" s="45"/>
      <c r="Y540" s="44"/>
      <c r="Z540" s="44"/>
      <c r="AA540" s="44"/>
      <c r="AB540" s="44"/>
      <c r="AC540" s="45"/>
      <c r="AD540" s="45"/>
      <c r="AE540" s="45"/>
      <c r="AF540" s="44"/>
    </row>
    <row r="541" spans="1:32">
      <c r="A541" s="43"/>
      <c r="B541" s="44"/>
      <c r="C541" s="44"/>
      <c r="D541" s="149"/>
      <c r="E541" s="44"/>
      <c r="F541" s="44"/>
      <c r="G541" s="45"/>
      <c r="H541" s="44"/>
      <c r="I541" s="45"/>
      <c r="J541" s="44"/>
      <c r="K541" s="45"/>
      <c r="L541" s="47"/>
      <c r="M541" s="47"/>
      <c r="N541" s="44"/>
      <c r="O541" s="44"/>
      <c r="P541" s="47"/>
      <c r="Q541" s="44"/>
      <c r="R541" s="44"/>
      <c r="S541" s="44"/>
      <c r="T541" s="44"/>
      <c r="U541" s="44"/>
      <c r="V541" s="45"/>
      <c r="W541" s="45"/>
      <c r="X541" s="45"/>
      <c r="Y541" s="44"/>
      <c r="Z541" s="44"/>
      <c r="AA541" s="44"/>
      <c r="AB541" s="44"/>
      <c r="AC541" s="45"/>
      <c r="AD541" s="45"/>
      <c r="AE541" s="45"/>
      <c r="AF541" s="44"/>
    </row>
    <row r="542" spans="1:32">
      <c r="A542" s="43"/>
      <c r="B542" s="44"/>
      <c r="C542" s="44"/>
      <c r="D542" s="149"/>
      <c r="E542" s="44"/>
      <c r="F542" s="44"/>
      <c r="G542" s="45"/>
      <c r="H542" s="44"/>
      <c r="I542" s="45"/>
      <c r="J542" s="44"/>
      <c r="K542" s="45"/>
      <c r="L542" s="47"/>
      <c r="M542" s="47"/>
      <c r="N542" s="44"/>
      <c r="O542" s="44"/>
      <c r="P542" s="47"/>
      <c r="Q542" s="44"/>
      <c r="R542" s="44"/>
      <c r="S542" s="44"/>
      <c r="T542" s="44"/>
      <c r="U542" s="44"/>
      <c r="V542" s="45"/>
      <c r="W542" s="45"/>
      <c r="X542" s="45"/>
      <c r="Y542" s="44"/>
      <c r="Z542" s="44"/>
      <c r="AA542" s="44"/>
      <c r="AB542" s="44"/>
      <c r="AC542" s="45"/>
      <c r="AD542" s="45"/>
      <c r="AE542" s="45"/>
      <c r="AF542" s="44"/>
    </row>
    <row r="543" spans="1:32">
      <c r="A543" s="43"/>
      <c r="B543" s="44"/>
      <c r="C543" s="44"/>
      <c r="D543" s="149"/>
      <c r="E543" s="44"/>
      <c r="F543" s="44"/>
      <c r="G543" s="45"/>
      <c r="H543" s="44"/>
      <c r="I543" s="45"/>
      <c r="J543" s="44"/>
      <c r="K543" s="45"/>
      <c r="L543" s="47"/>
      <c r="M543" s="47"/>
      <c r="N543" s="44"/>
      <c r="O543" s="44"/>
      <c r="P543" s="47"/>
      <c r="Q543" s="44"/>
      <c r="R543" s="44"/>
      <c r="S543" s="44"/>
      <c r="T543" s="44"/>
      <c r="U543" s="44"/>
      <c r="V543" s="45"/>
      <c r="W543" s="45"/>
      <c r="X543" s="45"/>
      <c r="Y543" s="44"/>
      <c r="Z543" s="44"/>
      <c r="AA543" s="44"/>
      <c r="AB543" s="44"/>
      <c r="AC543" s="45"/>
      <c r="AD543" s="45"/>
      <c r="AE543" s="45"/>
      <c r="AF543" s="44"/>
    </row>
    <row r="544" spans="1:32">
      <c r="A544" s="43"/>
      <c r="B544" s="44"/>
      <c r="C544" s="44"/>
      <c r="D544" s="149"/>
      <c r="E544" s="44"/>
      <c r="F544" s="44"/>
      <c r="G544" s="45"/>
      <c r="H544" s="44"/>
      <c r="I544" s="45"/>
      <c r="J544" s="44"/>
      <c r="K544" s="45"/>
      <c r="L544" s="47"/>
      <c r="M544" s="47"/>
      <c r="N544" s="44"/>
      <c r="O544" s="44"/>
      <c r="P544" s="47"/>
      <c r="Q544" s="44"/>
      <c r="R544" s="44"/>
      <c r="S544" s="44"/>
      <c r="T544" s="44"/>
      <c r="U544" s="44"/>
      <c r="V544" s="45"/>
      <c r="W544" s="45"/>
      <c r="X544" s="45"/>
      <c r="Y544" s="44"/>
      <c r="Z544" s="44"/>
      <c r="AA544" s="44"/>
      <c r="AB544" s="44"/>
      <c r="AC544" s="45"/>
      <c r="AD544" s="45"/>
      <c r="AE544" s="45"/>
      <c r="AF544" s="44"/>
    </row>
    <row r="545" spans="1:32">
      <c r="A545" s="43"/>
      <c r="B545" s="44"/>
      <c r="C545" s="44"/>
      <c r="D545" s="149"/>
      <c r="E545" s="44"/>
      <c r="F545" s="44"/>
      <c r="G545" s="45"/>
      <c r="H545" s="44"/>
      <c r="I545" s="45"/>
      <c r="J545" s="44"/>
      <c r="K545" s="45"/>
      <c r="L545" s="47"/>
      <c r="M545" s="47"/>
      <c r="N545" s="44"/>
      <c r="O545" s="44"/>
      <c r="P545" s="47"/>
      <c r="Q545" s="44"/>
      <c r="R545" s="44"/>
      <c r="S545" s="44"/>
      <c r="T545" s="44"/>
      <c r="U545" s="44"/>
      <c r="V545" s="45"/>
      <c r="W545" s="45"/>
      <c r="X545" s="45"/>
      <c r="Y545" s="44"/>
      <c r="Z545" s="44"/>
      <c r="AA545" s="44"/>
      <c r="AB545" s="44"/>
      <c r="AC545" s="45"/>
      <c r="AD545" s="45"/>
      <c r="AE545" s="45"/>
      <c r="AF545" s="44"/>
    </row>
    <row r="546" spans="1:32">
      <c r="A546" s="43"/>
      <c r="B546" s="44"/>
      <c r="C546" s="44"/>
      <c r="D546" s="149"/>
      <c r="E546" s="44"/>
      <c r="F546" s="44"/>
      <c r="G546" s="45"/>
      <c r="H546" s="44"/>
      <c r="I546" s="45"/>
      <c r="J546" s="44"/>
      <c r="K546" s="45"/>
      <c r="L546" s="47"/>
      <c r="M546" s="47"/>
      <c r="N546" s="44"/>
      <c r="O546" s="44"/>
      <c r="P546" s="47"/>
      <c r="Q546" s="44"/>
      <c r="R546" s="44"/>
      <c r="S546" s="44"/>
      <c r="T546" s="44"/>
      <c r="U546" s="44"/>
      <c r="V546" s="45"/>
      <c r="W546" s="45"/>
      <c r="X546" s="45"/>
      <c r="Y546" s="44"/>
      <c r="Z546" s="44"/>
      <c r="AA546" s="44"/>
      <c r="AB546" s="44"/>
      <c r="AC546" s="45"/>
      <c r="AD546" s="45"/>
      <c r="AE546" s="45"/>
      <c r="AF546" s="44"/>
    </row>
    <row r="547" spans="1:32">
      <c r="A547" s="43"/>
      <c r="B547" s="44"/>
      <c r="C547" s="44"/>
      <c r="D547" s="149"/>
      <c r="E547" s="44"/>
      <c r="F547" s="44"/>
      <c r="G547" s="45"/>
      <c r="H547" s="44"/>
      <c r="I547" s="45"/>
      <c r="J547" s="44"/>
      <c r="K547" s="45"/>
      <c r="L547" s="47"/>
      <c r="M547" s="47"/>
      <c r="N547" s="44"/>
      <c r="O547" s="44"/>
      <c r="P547" s="47"/>
      <c r="Q547" s="44"/>
      <c r="R547" s="44"/>
      <c r="S547" s="44"/>
      <c r="T547" s="44"/>
      <c r="U547" s="44"/>
      <c r="V547" s="45"/>
      <c r="W547" s="45"/>
      <c r="X547" s="45"/>
      <c r="Y547" s="44"/>
      <c r="Z547" s="44"/>
      <c r="AA547" s="44"/>
      <c r="AB547" s="44"/>
      <c r="AC547" s="45"/>
      <c r="AD547" s="45"/>
      <c r="AE547" s="45"/>
      <c r="AF547" s="44"/>
    </row>
    <row r="548" spans="1:32">
      <c r="A548" s="43"/>
      <c r="B548" s="44"/>
      <c r="C548" s="44"/>
      <c r="D548" s="149"/>
      <c r="E548" s="44"/>
      <c r="F548" s="44"/>
      <c r="G548" s="45"/>
      <c r="H548" s="44"/>
      <c r="I548" s="45"/>
      <c r="J548" s="44"/>
      <c r="K548" s="45"/>
      <c r="L548" s="47"/>
      <c r="M548" s="47"/>
      <c r="N548" s="44"/>
      <c r="O548" s="44"/>
      <c r="P548" s="47"/>
      <c r="Q548" s="44"/>
      <c r="R548" s="44"/>
      <c r="S548" s="44"/>
      <c r="T548" s="44"/>
      <c r="U548" s="44"/>
      <c r="V548" s="45"/>
      <c r="W548" s="45"/>
      <c r="X548" s="45"/>
      <c r="Y548" s="44"/>
      <c r="Z548" s="44"/>
      <c r="AA548" s="44"/>
      <c r="AB548" s="44"/>
      <c r="AC548" s="45"/>
      <c r="AD548" s="45"/>
      <c r="AE548" s="45"/>
      <c r="AF548" s="44"/>
    </row>
    <row r="549" spans="1:32">
      <c r="A549" s="43"/>
      <c r="B549" s="44"/>
      <c r="C549" s="44"/>
      <c r="D549" s="149"/>
      <c r="E549" s="44"/>
      <c r="F549" s="44"/>
      <c r="G549" s="45"/>
      <c r="H549" s="44"/>
      <c r="I549" s="45"/>
      <c r="J549" s="44"/>
      <c r="K549" s="45"/>
      <c r="L549" s="47"/>
      <c r="M549" s="47"/>
      <c r="N549" s="44"/>
      <c r="O549" s="44"/>
      <c r="P549" s="47"/>
      <c r="Q549" s="44"/>
      <c r="R549" s="44"/>
      <c r="S549" s="44"/>
      <c r="T549" s="44"/>
      <c r="U549" s="44"/>
      <c r="V549" s="45"/>
      <c r="W549" s="45"/>
      <c r="X549" s="45"/>
      <c r="Y549" s="44"/>
      <c r="Z549" s="44"/>
      <c r="AA549" s="44"/>
      <c r="AB549" s="44"/>
      <c r="AC549" s="45"/>
      <c r="AD549" s="45"/>
      <c r="AE549" s="45"/>
      <c r="AF549" s="44"/>
    </row>
    <row r="550" spans="1:32">
      <c r="A550" s="43"/>
      <c r="B550" s="44"/>
      <c r="C550" s="44"/>
      <c r="D550" s="149"/>
      <c r="E550" s="44"/>
      <c r="F550" s="44"/>
      <c r="G550" s="45"/>
      <c r="H550" s="44"/>
      <c r="I550" s="45"/>
      <c r="J550" s="44"/>
      <c r="K550" s="45"/>
      <c r="L550" s="47"/>
      <c r="M550" s="47"/>
      <c r="N550" s="44"/>
      <c r="O550" s="44"/>
      <c r="P550" s="47"/>
      <c r="Q550" s="44"/>
      <c r="R550" s="44"/>
      <c r="S550" s="44"/>
      <c r="T550" s="44"/>
      <c r="U550" s="44"/>
      <c r="V550" s="45"/>
      <c r="W550" s="45"/>
      <c r="X550" s="45"/>
      <c r="Y550" s="44"/>
      <c r="Z550" s="44"/>
      <c r="AA550" s="44"/>
      <c r="AB550" s="44"/>
      <c r="AC550" s="45"/>
      <c r="AD550" s="45"/>
      <c r="AE550" s="45"/>
      <c r="AF550" s="44"/>
    </row>
    <row r="551" spans="1:32">
      <c r="A551" s="43"/>
      <c r="B551" s="44"/>
      <c r="C551" s="44"/>
      <c r="D551" s="149"/>
      <c r="E551" s="44"/>
      <c r="F551" s="44"/>
      <c r="G551" s="45"/>
      <c r="H551" s="44"/>
      <c r="I551" s="45"/>
      <c r="J551" s="44"/>
      <c r="K551" s="45"/>
      <c r="L551" s="47"/>
      <c r="M551" s="47"/>
      <c r="N551" s="44"/>
      <c r="O551" s="44"/>
      <c r="P551" s="47"/>
      <c r="Q551" s="44"/>
      <c r="R551" s="44"/>
      <c r="S551" s="44"/>
      <c r="T551" s="44"/>
      <c r="U551" s="44"/>
      <c r="V551" s="45"/>
      <c r="W551" s="45"/>
      <c r="X551" s="45"/>
      <c r="Y551" s="44"/>
      <c r="Z551" s="44"/>
      <c r="AA551" s="44"/>
      <c r="AB551" s="44"/>
      <c r="AC551" s="45"/>
      <c r="AD551" s="45"/>
      <c r="AE551" s="45"/>
      <c r="AF551" s="44"/>
    </row>
    <row r="552" spans="1:32">
      <c r="A552" s="43"/>
      <c r="B552" s="44"/>
      <c r="C552" s="44"/>
      <c r="D552" s="149"/>
      <c r="E552" s="44"/>
      <c r="F552" s="44"/>
      <c r="G552" s="45"/>
      <c r="H552" s="44"/>
      <c r="I552" s="45"/>
      <c r="J552" s="44"/>
      <c r="K552" s="45"/>
      <c r="L552" s="47"/>
      <c r="M552" s="47"/>
      <c r="N552" s="44"/>
      <c r="O552" s="44"/>
      <c r="P552" s="47"/>
      <c r="Q552" s="44"/>
      <c r="R552" s="44"/>
      <c r="S552" s="44"/>
      <c r="T552" s="44"/>
      <c r="U552" s="44"/>
      <c r="V552" s="45"/>
      <c r="W552" s="45"/>
      <c r="X552" s="45"/>
      <c r="Y552" s="44"/>
      <c r="Z552" s="44"/>
      <c r="AA552" s="44"/>
      <c r="AB552" s="44"/>
      <c r="AC552" s="45"/>
      <c r="AD552" s="45"/>
      <c r="AE552" s="45"/>
      <c r="AF552" s="44"/>
    </row>
    <row r="553" spans="1:32">
      <c r="A553" s="43"/>
      <c r="B553" s="44"/>
      <c r="C553" s="44"/>
      <c r="D553" s="149"/>
      <c r="E553" s="44"/>
      <c r="F553" s="44"/>
      <c r="G553" s="45"/>
      <c r="H553" s="44"/>
      <c r="I553" s="45"/>
      <c r="J553" s="44"/>
      <c r="K553" s="45"/>
      <c r="L553" s="47"/>
      <c r="M553" s="47"/>
      <c r="N553" s="44"/>
      <c r="O553" s="44"/>
      <c r="P553" s="47"/>
      <c r="Q553" s="44"/>
      <c r="R553" s="44"/>
      <c r="S553" s="44"/>
      <c r="T553" s="44"/>
      <c r="U553" s="44"/>
      <c r="V553" s="45"/>
      <c r="W553" s="45"/>
      <c r="X553" s="45"/>
      <c r="Y553" s="44"/>
      <c r="Z553" s="44"/>
      <c r="AA553" s="44"/>
      <c r="AB553" s="44"/>
      <c r="AC553" s="45"/>
      <c r="AD553" s="45"/>
      <c r="AE553" s="45"/>
      <c r="AF553" s="44"/>
    </row>
    <row r="554" spans="1:32">
      <c r="A554" s="43"/>
      <c r="B554" s="44"/>
      <c r="C554" s="44"/>
      <c r="D554" s="149"/>
      <c r="E554" s="44"/>
      <c r="F554" s="44"/>
      <c r="G554" s="45"/>
      <c r="H554" s="44"/>
      <c r="I554" s="45"/>
      <c r="J554" s="44"/>
      <c r="K554" s="45"/>
      <c r="L554" s="47"/>
      <c r="M554" s="47"/>
      <c r="N554" s="44"/>
      <c r="O554" s="44"/>
      <c r="P554" s="47"/>
      <c r="Q554" s="44"/>
      <c r="R554" s="44"/>
      <c r="S554" s="44"/>
      <c r="T554" s="44"/>
      <c r="U554" s="44"/>
      <c r="V554" s="45"/>
      <c r="W554" s="45"/>
      <c r="X554" s="45"/>
      <c r="Y554" s="44"/>
      <c r="Z554" s="44"/>
      <c r="AA554" s="44"/>
      <c r="AB554" s="44"/>
      <c r="AC554" s="45"/>
      <c r="AD554" s="45"/>
      <c r="AE554" s="45"/>
      <c r="AF554" s="44"/>
    </row>
    <row r="555" spans="1:32">
      <c r="A555" s="43"/>
      <c r="B555" s="44"/>
      <c r="C555" s="44"/>
      <c r="D555" s="149"/>
      <c r="E555" s="44"/>
      <c r="F555" s="44"/>
      <c r="G555" s="45"/>
      <c r="H555" s="44"/>
      <c r="I555" s="45"/>
      <c r="J555" s="44"/>
      <c r="K555" s="45"/>
      <c r="L555" s="47"/>
      <c r="M555" s="47"/>
      <c r="N555" s="44"/>
      <c r="O555" s="44"/>
      <c r="P555" s="47"/>
      <c r="Q555" s="44"/>
      <c r="R555" s="44"/>
      <c r="S555" s="44"/>
      <c r="T555" s="44"/>
      <c r="U555" s="44"/>
      <c r="V555" s="45"/>
      <c r="W555" s="45"/>
      <c r="X555" s="45"/>
      <c r="Y555" s="44"/>
      <c r="Z555" s="44"/>
      <c r="AA555" s="44"/>
      <c r="AB555" s="44"/>
      <c r="AC555" s="45"/>
      <c r="AD555" s="45"/>
      <c r="AE555" s="45"/>
      <c r="AF555" s="44"/>
    </row>
    <row r="556" spans="1:32">
      <c r="A556" s="43"/>
      <c r="B556" s="44"/>
      <c r="C556" s="44"/>
      <c r="D556" s="149"/>
      <c r="E556" s="44"/>
      <c r="F556" s="44"/>
      <c r="G556" s="45"/>
      <c r="H556" s="44"/>
      <c r="I556" s="45"/>
      <c r="J556" s="44"/>
      <c r="K556" s="45"/>
      <c r="L556" s="47"/>
      <c r="M556" s="47"/>
      <c r="N556" s="44"/>
      <c r="O556" s="44"/>
      <c r="P556" s="47"/>
      <c r="Q556" s="44"/>
      <c r="R556" s="44"/>
      <c r="S556" s="44"/>
      <c r="T556" s="44"/>
      <c r="U556" s="44"/>
      <c r="V556" s="45"/>
      <c r="W556" s="45"/>
      <c r="X556" s="45"/>
      <c r="Y556" s="44"/>
      <c r="Z556" s="44"/>
      <c r="AA556" s="44"/>
      <c r="AB556" s="44"/>
      <c r="AC556" s="45"/>
      <c r="AD556" s="45"/>
      <c r="AE556" s="45"/>
      <c r="AF556" s="44"/>
    </row>
    <row r="557" spans="1:32">
      <c r="A557" s="43"/>
      <c r="B557" s="44"/>
      <c r="C557" s="44"/>
      <c r="D557" s="149"/>
      <c r="E557" s="44"/>
      <c r="F557" s="44"/>
      <c r="G557" s="45"/>
      <c r="H557" s="44"/>
      <c r="I557" s="45"/>
      <c r="J557" s="44"/>
      <c r="K557" s="45"/>
      <c r="L557" s="47"/>
      <c r="M557" s="47"/>
      <c r="N557" s="44"/>
      <c r="O557" s="44"/>
      <c r="P557" s="47"/>
      <c r="Q557" s="44"/>
      <c r="R557" s="44"/>
      <c r="S557" s="44"/>
      <c r="T557" s="44"/>
      <c r="U557" s="44"/>
      <c r="V557" s="45"/>
      <c r="W557" s="45"/>
      <c r="X557" s="45"/>
      <c r="Y557" s="44"/>
      <c r="Z557" s="44"/>
      <c r="AA557" s="44"/>
      <c r="AB557" s="44"/>
      <c r="AC557" s="45"/>
      <c r="AD557" s="45"/>
      <c r="AE557" s="45"/>
      <c r="AF557" s="44"/>
    </row>
    <row r="558" spans="1:32">
      <c r="A558" s="43"/>
      <c r="B558" s="44"/>
      <c r="C558" s="44"/>
      <c r="D558" s="149"/>
      <c r="E558" s="44"/>
      <c r="F558" s="44"/>
      <c r="G558" s="45"/>
      <c r="H558" s="44"/>
      <c r="I558" s="45"/>
      <c r="J558" s="44"/>
      <c r="K558" s="45"/>
      <c r="L558" s="47"/>
      <c r="M558" s="47"/>
      <c r="N558" s="44"/>
      <c r="O558" s="44"/>
      <c r="P558" s="47"/>
      <c r="Q558" s="44"/>
      <c r="R558" s="44"/>
      <c r="S558" s="44"/>
      <c r="T558" s="44"/>
      <c r="U558" s="44"/>
      <c r="V558" s="45"/>
      <c r="W558" s="45"/>
      <c r="X558" s="45"/>
      <c r="Y558" s="44"/>
      <c r="Z558" s="44"/>
      <c r="AA558" s="44"/>
      <c r="AB558" s="44"/>
      <c r="AC558" s="45"/>
      <c r="AD558" s="45"/>
      <c r="AE558" s="45"/>
      <c r="AF558" s="44"/>
    </row>
    <row r="559" spans="1:32">
      <c r="A559" s="43"/>
      <c r="B559" s="44"/>
      <c r="C559" s="44"/>
      <c r="D559" s="149"/>
      <c r="E559" s="44"/>
      <c r="F559" s="44"/>
      <c r="G559" s="45"/>
      <c r="H559" s="44"/>
      <c r="I559" s="45"/>
      <c r="J559" s="44"/>
      <c r="K559" s="45"/>
      <c r="L559" s="47"/>
      <c r="M559" s="47"/>
      <c r="N559" s="44"/>
      <c r="O559" s="44"/>
      <c r="P559" s="47"/>
      <c r="Q559" s="44"/>
      <c r="R559" s="44"/>
      <c r="S559" s="44"/>
      <c r="T559" s="44"/>
      <c r="U559" s="44"/>
      <c r="V559" s="45"/>
      <c r="W559" s="45"/>
      <c r="X559" s="45"/>
      <c r="Y559" s="44"/>
      <c r="Z559" s="44"/>
      <c r="AA559" s="44"/>
      <c r="AB559" s="44"/>
      <c r="AC559" s="45"/>
      <c r="AD559" s="45"/>
      <c r="AE559" s="45"/>
      <c r="AF559" s="44"/>
    </row>
    <row r="560" spans="1:32">
      <c r="A560" s="43"/>
      <c r="B560" s="44"/>
      <c r="C560" s="44"/>
      <c r="D560" s="149"/>
      <c r="E560" s="44"/>
      <c r="F560" s="44"/>
      <c r="G560" s="45"/>
      <c r="H560" s="44"/>
      <c r="I560" s="45"/>
      <c r="J560" s="44"/>
      <c r="K560" s="45"/>
      <c r="L560" s="47"/>
      <c r="M560" s="47"/>
      <c r="N560" s="44"/>
      <c r="O560" s="44"/>
      <c r="P560" s="47"/>
      <c r="Q560" s="44"/>
      <c r="R560" s="44"/>
      <c r="S560" s="44"/>
      <c r="T560" s="44"/>
      <c r="U560" s="44"/>
      <c r="V560" s="45"/>
      <c r="W560" s="45"/>
      <c r="X560" s="45"/>
      <c r="Y560" s="44"/>
      <c r="Z560" s="44"/>
      <c r="AA560" s="44"/>
      <c r="AB560" s="44"/>
      <c r="AC560" s="45"/>
      <c r="AD560" s="45"/>
      <c r="AE560" s="45"/>
      <c r="AF560" s="44"/>
    </row>
    <row r="561" spans="1:32">
      <c r="A561" s="43"/>
      <c r="B561" s="44"/>
      <c r="C561" s="44"/>
      <c r="D561" s="149"/>
      <c r="E561" s="44"/>
      <c r="F561" s="44"/>
      <c r="G561" s="45"/>
      <c r="H561" s="44"/>
      <c r="I561" s="45"/>
      <c r="J561" s="44"/>
      <c r="K561" s="45"/>
      <c r="L561" s="47"/>
      <c r="M561" s="47"/>
      <c r="N561" s="44"/>
      <c r="O561" s="44"/>
      <c r="P561" s="47"/>
      <c r="Q561" s="44"/>
      <c r="R561" s="44"/>
      <c r="S561" s="44"/>
      <c r="T561" s="44"/>
      <c r="U561" s="44"/>
      <c r="V561" s="45"/>
      <c r="W561" s="45"/>
      <c r="X561" s="45"/>
      <c r="Y561" s="44"/>
      <c r="Z561" s="44"/>
      <c r="AA561" s="44"/>
      <c r="AB561" s="44"/>
      <c r="AC561" s="45"/>
      <c r="AD561" s="45"/>
      <c r="AE561" s="45"/>
      <c r="AF561" s="44"/>
    </row>
    <row r="562" spans="1:32">
      <c r="A562" s="43"/>
      <c r="B562" s="44"/>
      <c r="C562" s="44"/>
      <c r="D562" s="149"/>
      <c r="E562" s="44"/>
      <c r="F562" s="44"/>
      <c r="G562" s="45"/>
      <c r="H562" s="44"/>
      <c r="I562" s="45"/>
      <c r="J562" s="44"/>
      <c r="K562" s="45"/>
      <c r="L562" s="47"/>
      <c r="M562" s="47"/>
      <c r="N562" s="44"/>
      <c r="O562" s="44"/>
      <c r="P562" s="47"/>
      <c r="Q562" s="44"/>
      <c r="R562" s="44"/>
      <c r="S562" s="44"/>
      <c r="T562" s="44"/>
      <c r="U562" s="44"/>
      <c r="V562" s="45"/>
      <c r="W562" s="45"/>
      <c r="X562" s="45"/>
      <c r="Y562" s="44"/>
      <c r="Z562" s="44"/>
      <c r="AA562" s="44"/>
      <c r="AB562" s="44"/>
      <c r="AC562" s="45"/>
      <c r="AD562" s="45"/>
      <c r="AE562" s="45"/>
      <c r="AF562" s="44"/>
    </row>
    <row r="563" spans="1:32">
      <c r="A563" s="43"/>
      <c r="B563" s="44"/>
      <c r="C563" s="44"/>
      <c r="D563" s="149"/>
      <c r="E563" s="44"/>
      <c r="F563" s="44"/>
      <c r="G563" s="45"/>
      <c r="H563" s="44"/>
      <c r="I563" s="45"/>
      <c r="J563" s="44"/>
      <c r="K563" s="45"/>
      <c r="L563" s="47"/>
      <c r="M563" s="47"/>
      <c r="N563" s="44"/>
      <c r="O563" s="44"/>
      <c r="P563" s="47"/>
      <c r="Q563" s="44"/>
      <c r="R563" s="44"/>
      <c r="S563" s="44"/>
      <c r="T563" s="44"/>
      <c r="U563" s="44"/>
      <c r="V563" s="45"/>
      <c r="W563" s="45"/>
      <c r="X563" s="45"/>
      <c r="Y563" s="44"/>
      <c r="Z563" s="44"/>
      <c r="AA563" s="44"/>
      <c r="AB563" s="44"/>
      <c r="AC563" s="45"/>
      <c r="AD563" s="45"/>
      <c r="AE563" s="45"/>
      <c r="AF563" s="44"/>
    </row>
    <row r="564" spans="1:32">
      <c r="A564" s="43"/>
      <c r="B564" s="44"/>
      <c r="C564" s="44"/>
      <c r="D564" s="149"/>
      <c r="E564" s="44"/>
      <c r="F564" s="44"/>
      <c r="G564" s="45"/>
      <c r="H564" s="44"/>
      <c r="I564" s="45"/>
      <c r="J564" s="44"/>
      <c r="K564" s="45"/>
      <c r="L564" s="47"/>
      <c r="M564" s="47"/>
      <c r="N564" s="44"/>
      <c r="O564" s="44"/>
      <c r="P564" s="47"/>
      <c r="Q564" s="44"/>
      <c r="R564" s="44"/>
      <c r="S564" s="44"/>
      <c r="T564" s="44"/>
      <c r="U564" s="44"/>
      <c r="V564" s="45"/>
      <c r="W564" s="45"/>
      <c r="X564" s="45"/>
      <c r="Y564" s="44"/>
      <c r="Z564" s="44"/>
      <c r="AA564" s="44"/>
      <c r="AB564" s="44"/>
      <c r="AC564" s="45"/>
      <c r="AD564" s="45"/>
      <c r="AE564" s="45"/>
      <c r="AF564" s="44"/>
    </row>
    <row r="565" spans="1:32">
      <c r="A565" s="43"/>
      <c r="B565" s="44"/>
      <c r="C565" s="44"/>
      <c r="D565" s="149"/>
      <c r="E565" s="44"/>
      <c r="F565" s="44"/>
      <c r="G565" s="45"/>
      <c r="H565" s="44"/>
      <c r="I565" s="45"/>
      <c r="J565" s="44"/>
      <c r="K565" s="45"/>
      <c r="L565" s="47"/>
      <c r="M565" s="47"/>
      <c r="N565" s="44"/>
      <c r="O565" s="44"/>
      <c r="P565" s="47"/>
      <c r="Q565" s="44"/>
      <c r="R565" s="44"/>
      <c r="S565" s="44"/>
      <c r="T565" s="44"/>
      <c r="U565" s="44"/>
      <c r="V565" s="45"/>
      <c r="W565" s="45"/>
      <c r="X565" s="45"/>
      <c r="Y565" s="44"/>
      <c r="Z565" s="44"/>
      <c r="AA565" s="44"/>
      <c r="AB565" s="44"/>
      <c r="AC565" s="45"/>
      <c r="AD565" s="45"/>
      <c r="AE565" s="45"/>
      <c r="AF565" s="44"/>
    </row>
    <row r="566" spans="1:32">
      <c r="A566" s="43"/>
      <c r="B566" s="44"/>
      <c r="C566" s="44"/>
      <c r="D566" s="149"/>
      <c r="E566" s="44"/>
      <c r="F566" s="44"/>
      <c r="G566" s="45"/>
      <c r="H566" s="44"/>
      <c r="I566" s="45"/>
      <c r="J566" s="44"/>
      <c r="K566" s="45"/>
      <c r="L566" s="47"/>
      <c r="M566" s="47"/>
      <c r="N566" s="44"/>
      <c r="O566" s="44"/>
      <c r="P566" s="47"/>
      <c r="Q566" s="44"/>
      <c r="R566" s="44"/>
      <c r="S566" s="44"/>
      <c r="T566" s="44"/>
      <c r="U566" s="44"/>
      <c r="V566" s="45"/>
      <c r="W566" s="45"/>
      <c r="X566" s="45"/>
      <c r="Y566" s="44"/>
      <c r="Z566" s="44"/>
      <c r="AA566" s="44"/>
      <c r="AB566" s="44"/>
      <c r="AC566" s="45"/>
      <c r="AD566" s="45"/>
      <c r="AE566" s="45"/>
      <c r="AF566" s="44"/>
    </row>
    <row r="567" spans="1:32">
      <c r="A567" s="43"/>
      <c r="B567" s="44"/>
      <c r="C567" s="44"/>
      <c r="D567" s="149"/>
      <c r="E567" s="44"/>
      <c r="F567" s="44"/>
      <c r="G567" s="45"/>
      <c r="H567" s="44"/>
      <c r="I567" s="45"/>
      <c r="J567" s="44"/>
      <c r="K567" s="45"/>
      <c r="L567" s="47"/>
      <c r="M567" s="47"/>
      <c r="N567" s="44"/>
      <c r="O567" s="44"/>
      <c r="P567" s="47"/>
      <c r="Q567" s="44"/>
      <c r="R567" s="44"/>
      <c r="S567" s="44"/>
      <c r="T567" s="44"/>
      <c r="U567" s="44"/>
      <c r="V567" s="45"/>
      <c r="W567" s="45"/>
      <c r="X567" s="45"/>
      <c r="Y567" s="44"/>
      <c r="Z567" s="44"/>
      <c r="AA567" s="44"/>
      <c r="AB567" s="44"/>
      <c r="AC567" s="45"/>
      <c r="AD567" s="45"/>
      <c r="AE567" s="45"/>
      <c r="AF567" s="44"/>
    </row>
    <row r="568" spans="1:32">
      <c r="A568" s="43"/>
      <c r="B568" s="44"/>
      <c r="C568" s="44"/>
      <c r="D568" s="149"/>
      <c r="E568" s="44"/>
      <c r="F568" s="44"/>
      <c r="G568" s="45"/>
      <c r="H568" s="44"/>
      <c r="I568" s="45"/>
      <c r="J568" s="44"/>
      <c r="K568" s="45"/>
      <c r="L568" s="47"/>
      <c r="M568" s="47"/>
      <c r="N568" s="44"/>
      <c r="O568" s="44"/>
      <c r="P568" s="47"/>
      <c r="Q568" s="44"/>
      <c r="R568" s="44"/>
      <c r="S568" s="44"/>
      <c r="T568" s="44"/>
      <c r="U568" s="44"/>
      <c r="V568" s="45"/>
      <c r="W568" s="45"/>
      <c r="X568" s="45"/>
      <c r="Y568" s="44"/>
      <c r="Z568" s="44"/>
      <c r="AA568" s="44"/>
      <c r="AB568" s="44"/>
      <c r="AC568" s="45"/>
      <c r="AD568" s="45"/>
      <c r="AE568" s="45"/>
      <c r="AF568" s="44"/>
    </row>
    <row r="569" spans="1:32">
      <c r="A569" s="43"/>
      <c r="B569" s="44"/>
      <c r="C569" s="44"/>
      <c r="D569" s="149"/>
      <c r="E569" s="44"/>
      <c r="F569" s="44"/>
      <c r="G569" s="45"/>
      <c r="H569" s="44"/>
      <c r="I569" s="45"/>
      <c r="J569" s="44"/>
      <c r="K569" s="45"/>
      <c r="L569" s="47"/>
      <c r="M569" s="47"/>
      <c r="N569" s="44"/>
      <c r="O569" s="44"/>
      <c r="P569" s="47"/>
      <c r="Q569" s="44"/>
      <c r="R569" s="44"/>
      <c r="S569" s="44"/>
      <c r="T569" s="44"/>
      <c r="U569" s="44"/>
      <c r="V569" s="45"/>
      <c r="W569" s="45"/>
      <c r="X569" s="45"/>
      <c r="Y569" s="44"/>
      <c r="Z569" s="44"/>
      <c r="AA569" s="44"/>
      <c r="AB569" s="44"/>
      <c r="AC569" s="45"/>
      <c r="AD569" s="45"/>
      <c r="AE569" s="45"/>
      <c r="AF569" s="44"/>
    </row>
    <row r="570" spans="1:32">
      <c r="A570" s="43"/>
      <c r="B570" s="44"/>
      <c r="C570" s="44"/>
      <c r="D570" s="149"/>
      <c r="E570" s="44"/>
      <c r="F570" s="44"/>
      <c r="G570" s="45"/>
      <c r="H570" s="44"/>
      <c r="I570" s="45"/>
      <c r="J570" s="44"/>
      <c r="K570" s="45"/>
      <c r="L570" s="47"/>
      <c r="M570" s="47"/>
      <c r="N570" s="44"/>
      <c r="O570" s="44"/>
      <c r="P570" s="47"/>
      <c r="Q570" s="44"/>
      <c r="R570" s="44"/>
      <c r="S570" s="44"/>
      <c r="T570" s="44"/>
      <c r="U570" s="44"/>
      <c r="V570" s="45"/>
      <c r="W570" s="45"/>
      <c r="X570" s="45"/>
      <c r="Y570" s="44"/>
      <c r="Z570" s="44"/>
      <c r="AA570" s="44"/>
      <c r="AB570" s="44"/>
      <c r="AC570" s="45"/>
      <c r="AD570" s="45"/>
      <c r="AE570" s="45"/>
      <c r="AF570" s="44"/>
    </row>
    <row r="571" spans="1:32">
      <c r="A571" s="43"/>
      <c r="B571" s="44"/>
      <c r="C571" s="44"/>
      <c r="D571" s="149"/>
      <c r="E571" s="44"/>
      <c r="F571" s="44"/>
      <c r="G571" s="45"/>
      <c r="H571" s="44"/>
      <c r="I571" s="45"/>
      <c r="J571" s="44"/>
      <c r="K571" s="45"/>
      <c r="L571" s="47"/>
      <c r="M571" s="47"/>
      <c r="N571" s="44"/>
      <c r="O571" s="44"/>
      <c r="P571" s="47"/>
      <c r="Q571" s="44"/>
      <c r="R571" s="44"/>
      <c r="S571" s="44"/>
      <c r="T571" s="44"/>
      <c r="U571" s="44"/>
      <c r="V571" s="45"/>
      <c r="W571" s="45"/>
      <c r="X571" s="45"/>
      <c r="Y571" s="44"/>
      <c r="Z571" s="44"/>
      <c r="AA571" s="44"/>
      <c r="AB571" s="44"/>
      <c r="AC571" s="45"/>
      <c r="AD571" s="45"/>
      <c r="AE571" s="45"/>
      <c r="AF571" s="44"/>
    </row>
    <row r="572" spans="1:32">
      <c r="A572" s="43"/>
      <c r="B572" s="44"/>
      <c r="C572" s="44"/>
      <c r="D572" s="149"/>
      <c r="E572" s="44"/>
      <c r="F572" s="44"/>
      <c r="G572" s="45"/>
      <c r="H572" s="44"/>
      <c r="I572" s="45"/>
      <c r="J572" s="44"/>
      <c r="K572" s="45"/>
      <c r="L572" s="47"/>
      <c r="M572" s="47"/>
      <c r="N572" s="44"/>
      <c r="O572" s="44"/>
      <c r="P572" s="47"/>
      <c r="Q572" s="44"/>
      <c r="R572" s="44"/>
      <c r="S572" s="44"/>
      <c r="T572" s="44"/>
      <c r="U572" s="44"/>
      <c r="V572" s="45"/>
      <c r="W572" s="45"/>
      <c r="X572" s="45"/>
      <c r="Y572" s="44"/>
      <c r="Z572" s="44"/>
      <c r="AA572" s="44"/>
      <c r="AB572" s="44"/>
      <c r="AC572" s="45"/>
      <c r="AD572" s="45"/>
      <c r="AE572" s="45"/>
      <c r="AF572" s="44"/>
    </row>
    <row r="573" spans="1:32">
      <c r="A573" s="43"/>
      <c r="B573" s="44"/>
      <c r="C573" s="44"/>
      <c r="D573" s="149"/>
      <c r="E573" s="44"/>
      <c r="F573" s="44"/>
      <c r="G573" s="45"/>
      <c r="H573" s="44"/>
      <c r="I573" s="45"/>
      <c r="J573" s="44"/>
      <c r="K573" s="45"/>
      <c r="L573" s="47"/>
      <c r="M573" s="47"/>
      <c r="N573" s="44"/>
      <c r="O573" s="44"/>
      <c r="P573" s="47"/>
      <c r="Q573" s="44"/>
      <c r="R573" s="44"/>
      <c r="S573" s="44"/>
      <c r="T573" s="44"/>
      <c r="U573" s="44"/>
      <c r="V573" s="45"/>
      <c r="W573" s="45"/>
      <c r="X573" s="45"/>
      <c r="Y573" s="44"/>
      <c r="Z573" s="44"/>
      <c r="AA573" s="44"/>
      <c r="AB573" s="44"/>
      <c r="AC573" s="45"/>
      <c r="AD573" s="45"/>
      <c r="AE573" s="45"/>
      <c r="AF573" s="44"/>
    </row>
    <row r="574" spans="1:32">
      <c r="A574" s="43"/>
      <c r="B574" s="44"/>
      <c r="C574" s="44"/>
      <c r="D574" s="149"/>
      <c r="E574" s="44"/>
      <c r="F574" s="44"/>
      <c r="G574" s="45"/>
      <c r="H574" s="44"/>
      <c r="I574" s="45"/>
      <c r="J574" s="44"/>
      <c r="K574" s="45"/>
      <c r="L574" s="47"/>
      <c r="M574" s="47"/>
      <c r="N574" s="44"/>
      <c r="O574" s="44"/>
      <c r="P574" s="47"/>
      <c r="Q574" s="44"/>
      <c r="R574" s="44"/>
      <c r="S574" s="44"/>
      <c r="T574" s="44"/>
      <c r="U574" s="44"/>
      <c r="V574" s="45"/>
      <c r="W574" s="45"/>
      <c r="X574" s="45"/>
      <c r="Y574" s="44"/>
      <c r="Z574" s="44"/>
      <c r="AA574" s="44"/>
      <c r="AB574" s="44"/>
      <c r="AC574" s="45"/>
      <c r="AD574" s="45"/>
      <c r="AE574" s="45"/>
      <c r="AF574" s="44"/>
    </row>
    <row r="575" spans="1:32">
      <c r="A575" s="43"/>
      <c r="B575" s="44"/>
      <c r="C575" s="44"/>
      <c r="D575" s="149"/>
      <c r="E575" s="44"/>
      <c r="F575" s="44"/>
      <c r="G575" s="45"/>
      <c r="H575" s="44"/>
      <c r="I575" s="45"/>
      <c r="J575" s="44"/>
      <c r="K575" s="45"/>
      <c r="L575" s="47"/>
      <c r="M575" s="47"/>
      <c r="N575" s="44"/>
      <c r="O575" s="44"/>
      <c r="P575" s="47"/>
      <c r="Q575" s="44"/>
      <c r="R575" s="44"/>
      <c r="S575" s="44"/>
      <c r="T575" s="44"/>
      <c r="U575" s="44"/>
      <c r="V575" s="45"/>
      <c r="W575" s="45"/>
      <c r="X575" s="45"/>
      <c r="Y575" s="44"/>
      <c r="Z575" s="44"/>
      <c r="AA575" s="44"/>
      <c r="AB575" s="44"/>
      <c r="AC575" s="45"/>
      <c r="AD575" s="45"/>
      <c r="AE575" s="45"/>
      <c r="AF575" s="44"/>
    </row>
    <row r="576" spans="1:32">
      <c r="A576" s="43"/>
      <c r="B576" s="44"/>
      <c r="C576" s="44"/>
      <c r="D576" s="149"/>
      <c r="E576" s="44"/>
      <c r="F576" s="44"/>
      <c r="G576" s="45"/>
      <c r="H576" s="44"/>
      <c r="I576" s="45"/>
      <c r="J576" s="44"/>
      <c r="K576" s="45"/>
      <c r="L576" s="47"/>
      <c r="M576" s="47"/>
      <c r="N576" s="44"/>
      <c r="O576" s="44"/>
      <c r="P576" s="47"/>
      <c r="Q576" s="44"/>
      <c r="R576" s="44"/>
      <c r="S576" s="44"/>
      <c r="T576" s="44"/>
      <c r="U576" s="44"/>
      <c r="V576" s="45"/>
      <c r="W576" s="45"/>
      <c r="X576" s="45"/>
      <c r="Y576" s="44"/>
      <c r="Z576" s="44"/>
      <c r="AA576" s="44"/>
      <c r="AB576" s="44"/>
      <c r="AC576" s="45"/>
      <c r="AD576" s="45"/>
      <c r="AE576" s="45"/>
      <c r="AF576" s="44"/>
    </row>
    <row r="577" spans="1:32">
      <c r="A577" s="43"/>
      <c r="B577" s="44"/>
      <c r="C577" s="44"/>
      <c r="D577" s="149"/>
      <c r="E577" s="44"/>
      <c r="F577" s="44"/>
      <c r="G577" s="45"/>
      <c r="H577" s="44"/>
      <c r="I577" s="45"/>
      <c r="J577" s="44"/>
      <c r="K577" s="45"/>
      <c r="L577" s="47"/>
      <c r="M577" s="47"/>
      <c r="N577" s="44"/>
      <c r="O577" s="44"/>
      <c r="P577" s="47"/>
      <c r="Q577" s="44"/>
      <c r="R577" s="44"/>
      <c r="S577" s="44"/>
      <c r="T577" s="44"/>
      <c r="U577" s="44"/>
      <c r="V577" s="45"/>
      <c r="W577" s="45"/>
      <c r="X577" s="45"/>
      <c r="Y577" s="44"/>
      <c r="Z577" s="44"/>
      <c r="AA577" s="44"/>
      <c r="AB577" s="44"/>
      <c r="AC577" s="45"/>
      <c r="AD577" s="45"/>
      <c r="AE577" s="45"/>
      <c r="AF577" s="44"/>
    </row>
    <row r="578" spans="1:32">
      <c r="A578" s="43"/>
      <c r="B578" s="44"/>
      <c r="C578" s="44"/>
      <c r="D578" s="149"/>
      <c r="E578" s="44"/>
      <c r="F578" s="44"/>
      <c r="G578" s="45"/>
      <c r="H578" s="44"/>
      <c r="I578" s="45"/>
      <c r="J578" s="44"/>
      <c r="K578" s="45"/>
      <c r="L578" s="47"/>
      <c r="M578" s="47"/>
      <c r="N578" s="44"/>
      <c r="O578" s="44"/>
      <c r="P578" s="47"/>
      <c r="Q578" s="44"/>
      <c r="R578" s="44"/>
      <c r="S578" s="44"/>
      <c r="T578" s="44"/>
      <c r="U578" s="44"/>
      <c r="V578" s="45"/>
      <c r="W578" s="45"/>
      <c r="X578" s="45"/>
      <c r="Y578" s="44"/>
      <c r="Z578" s="44"/>
      <c r="AA578" s="44"/>
      <c r="AB578" s="44"/>
      <c r="AC578" s="45"/>
      <c r="AD578" s="45"/>
      <c r="AE578" s="45"/>
      <c r="AF578" s="44"/>
    </row>
    <row r="579" spans="1:32">
      <c r="A579" s="43"/>
      <c r="B579" s="44"/>
      <c r="C579" s="44"/>
      <c r="D579" s="149"/>
      <c r="E579" s="44"/>
      <c r="F579" s="44"/>
      <c r="G579" s="45"/>
      <c r="H579" s="44"/>
      <c r="I579" s="45"/>
      <c r="J579" s="44"/>
      <c r="K579" s="45"/>
      <c r="L579" s="47"/>
      <c r="M579" s="47"/>
      <c r="N579" s="44"/>
      <c r="O579" s="44"/>
      <c r="P579" s="47"/>
      <c r="Q579" s="44"/>
      <c r="R579" s="44"/>
      <c r="S579" s="44"/>
      <c r="T579" s="44"/>
      <c r="U579" s="44"/>
      <c r="V579" s="45"/>
      <c r="W579" s="45"/>
      <c r="X579" s="45"/>
      <c r="Y579" s="44"/>
      <c r="Z579" s="44"/>
      <c r="AA579" s="44"/>
      <c r="AB579" s="44"/>
      <c r="AC579" s="45"/>
      <c r="AD579" s="45"/>
      <c r="AE579" s="45"/>
      <c r="AF579" s="44"/>
    </row>
    <row r="580" spans="1:32">
      <c r="A580" s="43"/>
      <c r="B580" s="44"/>
      <c r="C580" s="44"/>
      <c r="D580" s="149"/>
      <c r="E580" s="44"/>
      <c r="F580" s="44"/>
      <c r="G580" s="45"/>
      <c r="H580" s="44"/>
      <c r="I580" s="45"/>
      <c r="J580" s="44"/>
      <c r="K580" s="45"/>
      <c r="L580" s="47"/>
      <c r="M580" s="47"/>
      <c r="N580" s="44"/>
      <c r="O580" s="44"/>
      <c r="P580" s="47"/>
      <c r="Q580" s="44"/>
      <c r="R580" s="44"/>
      <c r="S580" s="44"/>
      <c r="T580" s="44"/>
      <c r="U580" s="44"/>
      <c r="V580" s="45"/>
      <c r="W580" s="45"/>
      <c r="X580" s="45"/>
      <c r="Y580" s="44"/>
      <c r="Z580" s="44"/>
      <c r="AA580" s="44"/>
      <c r="AB580" s="44"/>
      <c r="AC580" s="45"/>
      <c r="AD580" s="45"/>
      <c r="AE580" s="45"/>
      <c r="AF580" s="44"/>
    </row>
    <row r="581" spans="1:32">
      <c r="A581" s="43"/>
      <c r="B581" s="44"/>
      <c r="C581" s="44"/>
      <c r="D581" s="149"/>
      <c r="E581" s="44"/>
      <c r="F581" s="44"/>
      <c r="G581" s="45"/>
      <c r="H581" s="44"/>
      <c r="I581" s="45"/>
      <c r="J581" s="44"/>
      <c r="K581" s="45"/>
      <c r="L581" s="47"/>
      <c r="M581" s="47"/>
      <c r="N581" s="44"/>
      <c r="O581" s="44"/>
      <c r="P581" s="47"/>
      <c r="Q581" s="44"/>
      <c r="R581" s="44"/>
      <c r="S581" s="44"/>
      <c r="T581" s="44"/>
      <c r="U581" s="44"/>
      <c r="V581" s="45"/>
      <c r="W581" s="45"/>
      <c r="X581" s="45"/>
      <c r="Y581" s="44"/>
      <c r="Z581" s="44"/>
      <c r="AA581" s="44"/>
      <c r="AB581" s="44"/>
      <c r="AC581" s="45"/>
      <c r="AD581" s="45"/>
      <c r="AE581" s="45"/>
      <c r="AF581" s="44"/>
    </row>
    <row r="582" spans="1:32">
      <c r="A582" s="43"/>
      <c r="B582" s="44"/>
      <c r="C582" s="44"/>
      <c r="D582" s="149"/>
      <c r="E582" s="44"/>
      <c r="F582" s="44"/>
      <c r="G582" s="45"/>
      <c r="H582" s="44"/>
      <c r="I582" s="45"/>
      <c r="J582" s="44"/>
      <c r="K582" s="45"/>
      <c r="L582" s="47"/>
      <c r="M582" s="47"/>
      <c r="N582" s="44"/>
      <c r="O582" s="44"/>
      <c r="P582" s="47"/>
      <c r="Q582" s="44"/>
      <c r="R582" s="44"/>
      <c r="S582" s="44"/>
      <c r="T582" s="44"/>
      <c r="U582" s="44"/>
      <c r="V582" s="45"/>
      <c r="W582" s="45"/>
      <c r="X582" s="45"/>
      <c r="Y582" s="44"/>
      <c r="Z582" s="44"/>
      <c r="AA582" s="44"/>
      <c r="AB582" s="44"/>
      <c r="AC582" s="45"/>
      <c r="AD582" s="45"/>
      <c r="AE582" s="45"/>
      <c r="AF582" s="44"/>
    </row>
    <row r="583" spans="1:32">
      <c r="A583" s="43"/>
      <c r="B583" s="44"/>
      <c r="C583" s="44"/>
      <c r="D583" s="149"/>
      <c r="E583" s="44"/>
      <c r="F583" s="44"/>
      <c r="G583" s="45"/>
      <c r="H583" s="44"/>
      <c r="I583" s="45"/>
      <c r="J583" s="44"/>
      <c r="K583" s="45"/>
      <c r="L583" s="47"/>
      <c r="M583" s="47"/>
      <c r="N583" s="44"/>
      <c r="O583" s="44"/>
      <c r="P583" s="47"/>
      <c r="Q583" s="44"/>
      <c r="R583" s="44"/>
      <c r="S583" s="44"/>
      <c r="T583" s="44"/>
      <c r="U583" s="44"/>
      <c r="V583" s="45"/>
      <c r="W583" s="45"/>
      <c r="X583" s="45"/>
      <c r="Y583" s="44"/>
      <c r="Z583" s="44"/>
      <c r="AA583" s="44"/>
      <c r="AB583" s="44"/>
      <c r="AC583" s="45"/>
      <c r="AD583" s="45"/>
      <c r="AE583" s="45"/>
      <c r="AF583" s="44"/>
    </row>
    <row r="584" spans="1:32">
      <c r="A584" s="43"/>
      <c r="B584" s="44"/>
      <c r="C584" s="44"/>
      <c r="D584" s="149"/>
      <c r="E584" s="44"/>
      <c r="F584" s="44"/>
      <c r="G584" s="45"/>
      <c r="H584" s="44"/>
      <c r="I584" s="45"/>
      <c r="J584" s="44"/>
      <c r="K584" s="45"/>
      <c r="L584" s="47"/>
      <c r="M584" s="47"/>
      <c r="N584" s="44"/>
      <c r="O584" s="44"/>
      <c r="P584" s="47"/>
      <c r="Q584" s="44"/>
      <c r="R584" s="44"/>
      <c r="S584" s="44"/>
      <c r="T584" s="44"/>
      <c r="U584" s="44"/>
      <c r="V584" s="45"/>
      <c r="W584" s="45"/>
      <c r="X584" s="45"/>
      <c r="Y584" s="44"/>
      <c r="Z584" s="44"/>
      <c r="AA584" s="44"/>
      <c r="AB584" s="44"/>
      <c r="AC584" s="45"/>
      <c r="AD584" s="45"/>
      <c r="AE584" s="45"/>
      <c r="AF584" s="44"/>
    </row>
    <row r="585" spans="1:32">
      <c r="A585" s="43"/>
      <c r="B585" s="44"/>
      <c r="C585" s="44"/>
      <c r="D585" s="149"/>
      <c r="E585" s="44"/>
      <c r="F585" s="44"/>
      <c r="G585" s="45"/>
      <c r="H585" s="44"/>
      <c r="I585" s="45"/>
      <c r="J585" s="44"/>
      <c r="K585" s="45"/>
      <c r="L585" s="47"/>
      <c r="M585" s="47"/>
      <c r="N585" s="44"/>
      <c r="O585" s="44"/>
      <c r="P585" s="47"/>
      <c r="Q585" s="44"/>
      <c r="R585" s="44"/>
      <c r="S585" s="44"/>
      <c r="T585" s="44"/>
      <c r="U585" s="44"/>
      <c r="V585" s="45"/>
      <c r="W585" s="45"/>
      <c r="X585" s="45"/>
      <c r="Y585" s="44"/>
      <c r="Z585" s="44"/>
      <c r="AA585" s="44"/>
      <c r="AB585" s="44"/>
      <c r="AC585" s="45"/>
      <c r="AD585" s="45"/>
      <c r="AE585" s="45"/>
      <c r="AF585" s="44"/>
    </row>
    <row r="586" spans="1:32">
      <c r="A586" s="43"/>
      <c r="B586" s="44"/>
      <c r="C586" s="44"/>
      <c r="D586" s="149"/>
      <c r="E586" s="44"/>
      <c r="F586" s="44"/>
      <c r="G586" s="45"/>
      <c r="H586" s="44"/>
      <c r="I586" s="45"/>
      <c r="J586" s="44"/>
      <c r="K586" s="45"/>
      <c r="L586" s="47"/>
      <c r="M586" s="47"/>
      <c r="N586" s="44"/>
      <c r="O586" s="44"/>
      <c r="P586" s="47"/>
      <c r="Q586" s="44"/>
      <c r="R586" s="44"/>
      <c r="S586" s="44"/>
      <c r="T586" s="44"/>
      <c r="U586" s="44"/>
      <c r="V586" s="45"/>
      <c r="W586" s="45"/>
      <c r="X586" s="45"/>
      <c r="Y586" s="44"/>
      <c r="Z586" s="44"/>
      <c r="AA586" s="44"/>
      <c r="AB586" s="44"/>
      <c r="AC586" s="45"/>
      <c r="AD586" s="45"/>
      <c r="AE586" s="45"/>
      <c r="AF586" s="44"/>
    </row>
    <row r="587" spans="1:32">
      <c r="A587" s="43"/>
      <c r="B587" s="44"/>
      <c r="C587" s="44"/>
      <c r="D587" s="149"/>
      <c r="E587" s="44"/>
      <c r="F587" s="44"/>
      <c r="G587" s="45"/>
      <c r="H587" s="44"/>
      <c r="I587" s="45"/>
      <c r="J587" s="44"/>
      <c r="K587" s="45"/>
      <c r="L587" s="47"/>
      <c r="M587" s="47"/>
      <c r="N587" s="44"/>
      <c r="O587" s="44"/>
      <c r="P587" s="47"/>
      <c r="Q587" s="44"/>
      <c r="R587" s="44"/>
      <c r="S587" s="44"/>
      <c r="T587" s="44"/>
      <c r="U587" s="44"/>
      <c r="V587" s="45"/>
      <c r="W587" s="45"/>
      <c r="X587" s="45"/>
      <c r="Y587" s="44"/>
      <c r="Z587" s="44"/>
      <c r="AA587" s="44"/>
      <c r="AB587" s="44"/>
      <c r="AC587" s="45"/>
      <c r="AD587" s="45"/>
      <c r="AE587" s="45"/>
      <c r="AF587" s="44"/>
    </row>
    <row r="588" spans="1:32">
      <c r="A588" s="43"/>
      <c r="B588" s="44"/>
      <c r="C588" s="44"/>
      <c r="D588" s="149"/>
      <c r="E588" s="44"/>
      <c r="F588" s="44"/>
      <c r="G588" s="45"/>
      <c r="H588" s="44"/>
      <c r="I588" s="45"/>
      <c r="J588" s="44"/>
      <c r="K588" s="45"/>
      <c r="L588" s="47"/>
      <c r="M588" s="47"/>
      <c r="N588" s="44"/>
      <c r="O588" s="44"/>
      <c r="P588" s="47"/>
      <c r="Q588" s="44"/>
      <c r="R588" s="44"/>
      <c r="S588" s="44"/>
      <c r="T588" s="44"/>
      <c r="U588" s="44"/>
      <c r="V588" s="45"/>
      <c r="W588" s="45"/>
      <c r="X588" s="45"/>
      <c r="Y588" s="44"/>
      <c r="Z588" s="44"/>
      <c r="AA588" s="44"/>
      <c r="AB588" s="44"/>
      <c r="AC588" s="45"/>
      <c r="AD588" s="45"/>
      <c r="AE588" s="45"/>
      <c r="AF588" s="44"/>
    </row>
    <row r="589" spans="1:32">
      <c r="A589" s="43"/>
      <c r="B589" s="44"/>
      <c r="C589" s="44"/>
      <c r="D589" s="149"/>
      <c r="E589" s="44"/>
      <c r="F589" s="44"/>
      <c r="G589" s="45"/>
      <c r="H589" s="44"/>
      <c r="I589" s="45"/>
      <c r="J589" s="44"/>
      <c r="K589" s="45"/>
      <c r="L589" s="47"/>
      <c r="M589" s="47"/>
      <c r="N589" s="44"/>
      <c r="O589" s="44"/>
      <c r="P589" s="47"/>
      <c r="Q589" s="44"/>
      <c r="R589" s="44"/>
      <c r="S589" s="44"/>
      <c r="T589" s="44"/>
      <c r="U589" s="44"/>
      <c r="V589" s="45"/>
      <c r="W589" s="45"/>
      <c r="X589" s="45"/>
      <c r="Y589" s="44"/>
      <c r="Z589" s="44"/>
      <c r="AA589" s="44"/>
      <c r="AB589" s="44"/>
      <c r="AC589" s="45"/>
      <c r="AD589" s="45"/>
      <c r="AE589" s="45"/>
      <c r="AF589" s="44"/>
    </row>
    <row r="590" spans="1:32">
      <c r="A590" s="43"/>
      <c r="B590" s="44"/>
      <c r="C590" s="44"/>
      <c r="D590" s="149"/>
      <c r="E590" s="44"/>
      <c r="F590" s="44"/>
      <c r="G590" s="45"/>
      <c r="H590" s="44"/>
      <c r="I590" s="45"/>
      <c r="J590" s="44"/>
      <c r="K590" s="45"/>
      <c r="L590" s="47"/>
      <c r="M590" s="47"/>
      <c r="N590" s="44"/>
      <c r="O590" s="44"/>
      <c r="P590" s="47"/>
      <c r="Q590" s="44"/>
      <c r="R590" s="44"/>
      <c r="S590" s="44"/>
      <c r="T590" s="44"/>
      <c r="U590" s="44"/>
      <c r="V590" s="45"/>
      <c r="W590" s="45"/>
      <c r="X590" s="45"/>
      <c r="Y590" s="44"/>
      <c r="Z590" s="44"/>
      <c r="AA590" s="44"/>
      <c r="AB590" s="44"/>
      <c r="AC590" s="45"/>
      <c r="AD590" s="45"/>
      <c r="AE590" s="45"/>
      <c r="AF590" s="44"/>
    </row>
    <row r="591" spans="1:32">
      <c r="A591" s="43"/>
      <c r="B591" s="44"/>
      <c r="C591" s="44"/>
      <c r="D591" s="149"/>
      <c r="E591" s="44"/>
      <c r="F591" s="44"/>
      <c r="G591" s="45"/>
      <c r="H591" s="44"/>
      <c r="I591" s="45"/>
      <c r="J591" s="44"/>
      <c r="K591" s="45"/>
      <c r="L591" s="47"/>
      <c r="M591" s="47"/>
      <c r="N591" s="44"/>
      <c r="O591" s="44"/>
      <c r="P591" s="47"/>
      <c r="Q591" s="44"/>
      <c r="R591" s="44"/>
      <c r="S591" s="44"/>
      <c r="T591" s="44"/>
      <c r="U591" s="44"/>
      <c r="V591" s="45"/>
      <c r="W591" s="45"/>
      <c r="X591" s="45"/>
      <c r="Y591" s="44"/>
      <c r="Z591" s="44"/>
      <c r="AA591" s="44"/>
      <c r="AB591" s="44"/>
      <c r="AC591" s="45"/>
      <c r="AD591" s="45"/>
      <c r="AE591" s="45"/>
      <c r="AF591" s="44"/>
    </row>
    <row r="592" spans="1:32">
      <c r="A592" s="43"/>
      <c r="B592" s="44"/>
      <c r="C592" s="44"/>
      <c r="D592" s="149"/>
      <c r="E592" s="44"/>
      <c r="F592" s="44"/>
      <c r="G592" s="45"/>
      <c r="H592" s="44"/>
      <c r="I592" s="45"/>
      <c r="J592" s="44"/>
      <c r="K592" s="45"/>
      <c r="L592" s="47"/>
      <c r="M592" s="47"/>
      <c r="N592" s="44"/>
      <c r="O592" s="44"/>
      <c r="P592" s="47"/>
      <c r="Q592" s="44"/>
      <c r="R592" s="44"/>
      <c r="S592" s="44"/>
      <c r="T592" s="44"/>
      <c r="U592" s="44"/>
      <c r="V592" s="45"/>
      <c r="W592" s="45"/>
      <c r="X592" s="45"/>
      <c r="Y592" s="44"/>
      <c r="Z592" s="44"/>
      <c r="AA592" s="44"/>
      <c r="AB592" s="44"/>
      <c r="AC592" s="45"/>
      <c r="AD592" s="45"/>
      <c r="AE592" s="45"/>
      <c r="AF592" s="44"/>
    </row>
    <row r="593" spans="1:32">
      <c r="A593" s="43"/>
      <c r="B593" s="44"/>
      <c r="C593" s="44"/>
      <c r="D593" s="149"/>
      <c r="E593" s="44"/>
      <c r="F593" s="44"/>
      <c r="G593" s="45"/>
      <c r="H593" s="44"/>
      <c r="I593" s="45"/>
      <c r="J593" s="44"/>
      <c r="K593" s="45"/>
      <c r="L593" s="47"/>
      <c r="M593" s="47"/>
      <c r="N593" s="44"/>
      <c r="O593" s="44"/>
      <c r="P593" s="47"/>
      <c r="Q593" s="44"/>
      <c r="R593" s="44"/>
      <c r="S593" s="44"/>
      <c r="T593" s="44"/>
      <c r="U593" s="44"/>
      <c r="V593" s="45"/>
      <c r="W593" s="45"/>
      <c r="X593" s="45"/>
      <c r="Y593" s="44"/>
      <c r="Z593" s="44"/>
      <c r="AA593" s="44"/>
      <c r="AB593" s="44"/>
      <c r="AC593" s="45"/>
      <c r="AD593" s="45"/>
      <c r="AE593" s="45"/>
      <c r="AF593" s="44"/>
    </row>
    <row r="594" spans="1:32">
      <c r="A594" s="43"/>
      <c r="B594" s="44"/>
      <c r="C594" s="44"/>
      <c r="D594" s="149"/>
      <c r="E594" s="44"/>
      <c r="F594" s="44"/>
      <c r="G594" s="45"/>
      <c r="H594" s="44"/>
      <c r="I594" s="45"/>
      <c r="J594" s="44"/>
      <c r="K594" s="45"/>
      <c r="L594" s="47"/>
      <c r="M594" s="47"/>
      <c r="N594" s="44"/>
      <c r="O594" s="44"/>
      <c r="P594" s="47"/>
      <c r="Q594" s="44"/>
      <c r="R594" s="44"/>
      <c r="S594" s="44"/>
      <c r="T594" s="44"/>
      <c r="U594" s="44"/>
      <c r="V594" s="45"/>
      <c r="W594" s="45"/>
      <c r="X594" s="45"/>
      <c r="Y594" s="44"/>
      <c r="Z594" s="44"/>
      <c r="AA594" s="44"/>
      <c r="AB594" s="44"/>
      <c r="AC594" s="45"/>
      <c r="AD594" s="45"/>
      <c r="AE594" s="45"/>
      <c r="AF594" s="44"/>
    </row>
    <row r="595" spans="1:32">
      <c r="A595" s="43"/>
      <c r="B595" s="44"/>
      <c r="C595" s="44"/>
      <c r="D595" s="149"/>
      <c r="E595" s="44"/>
      <c r="F595" s="44"/>
      <c r="G595" s="45"/>
      <c r="H595" s="44"/>
      <c r="I595" s="45"/>
      <c r="J595" s="44"/>
      <c r="K595" s="45"/>
      <c r="L595" s="47"/>
      <c r="M595" s="47"/>
      <c r="N595" s="44"/>
      <c r="O595" s="44"/>
      <c r="P595" s="47"/>
      <c r="Q595" s="44"/>
      <c r="R595" s="44"/>
      <c r="S595" s="44"/>
      <c r="T595" s="44"/>
      <c r="U595" s="44"/>
      <c r="V595" s="45"/>
      <c r="W595" s="45"/>
      <c r="X595" s="45"/>
      <c r="Y595" s="44"/>
      <c r="Z595" s="44"/>
      <c r="AA595" s="44"/>
      <c r="AB595" s="44"/>
      <c r="AC595" s="45"/>
      <c r="AD595" s="45"/>
      <c r="AE595" s="45"/>
      <c r="AF595" s="44"/>
    </row>
    <row r="596" spans="1:32">
      <c r="A596" s="43"/>
      <c r="B596" s="44"/>
      <c r="C596" s="44"/>
      <c r="D596" s="149"/>
      <c r="E596" s="44"/>
      <c r="F596" s="44"/>
      <c r="G596" s="45"/>
      <c r="H596" s="44"/>
      <c r="I596" s="45"/>
      <c r="J596" s="44"/>
      <c r="K596" s="45"/>
      <c r="L596" s="47"/>
      <c r="M596" s="47"/>
      <c r="N596" s="44"/>
      <c r="O596" s="44"/>
      <c r="P596" s="47"/>
      <c r="Q596" s="44"/>
      <c r="R596" s="44"/>
      <c r="S596" s="44"/>
      <c r="T596" s="44"/>
      <c r="U596" s="44"/>
      <c r="V596" s="45"/>
      <c r="W596" s="45"/>
      <c r="X596" s="45"/>
      <c r="Y596" s="44"/>
      <c r="Z596" s="44"/>
      <c r="AA596" s="44"/>
      <c r="AB596" s="44"/>
      <c r="AC596" s="45"/>
      <c r="AD596" s="45"/>
      <c r="AE596" s="45"/>
      <c r="AF596" s="44"/>
    </row>
    <row r="597" spans="1:32">
      <c r="A597" s="43"/>
      <c r="B597" s="44"/>
      <c r="C597" s="44"/>
      <c r="D597" s="149"/>
      <c r="E597" s="44"/>
      <c r="F597" s="44"/>
      <c r="G597" s="45"/>
      <c r="H597" s="44"/>
      <c r="I597" s="45"/>
      <c r="J597" s="44"/>
      <c r="K597" s="45"/>
      <c r="L597" s="47"/>
      <c r="M597" s="47"/>
      <c r="N597" s="44"/>
      <c r="O597" s="44"/>
      <c r="P597" s="47"/>
      <c r="Q597" s="44"/>
      <c r="R597" s="44"/>
      <c r="S597" s="44"/>
      <c r="T597" s="44"/>
      <c r="U597" s="44"/>
      <c r="V597" s="45"/>
      <c r="W597" s="45"/>
      <c r="X597" s="45"/>
      <c r="Y597" s="44"/>
      <c r="Z597" s="44"/>
      <c r="AA597" s="44"/>
      <c r="AB597" s="44"/>
      <c r="AC597" s="45"/>
      <c r="AD597" s="45"/>
      <c r="AE597" s="45"/>
      <c r="AF597" s="44"/>
    </row>
    <row r="598" spans="1:32">
      <c r="A598" s="43"/>
      <c r="B598" s="44"/>
      <c r="C598" s="44"/>
      <c r="D598" s="149"/>
      <c r="E598" s="44"/>
      <c r="F598" s="44"/>
      <c r="G598" s="45"/>
      <c r="H598" s="44"/>
      <c r="I598" s="45"/>
      <c r="J598" s="44"/>
      <c r="K598" s="45"/>
      <c r="L598" s="47"/>
      <c r="M598" s="47"/>
      <c r="N598" s="44"/>
      <c r="O598" s="44"/>
      <c r="P598" s="47"/>
      <c r="Q598" s="44"/>
      <c r="R598" s="44"/>
      <c r="S598" s="44"/>
      <c r="T598" s="44"/>
      <c r="U598" s="44"/>
      <c r="V598" s="45"/>
      <c r="W598" s="45"/>
      <c r="X598" s="45"/>
      <c r="Y598" s="44"/>
      <c r="Z598" s="44"/>
      <c r="AA598" s="44"/>
      <c r="AB598" s="44"/>
      <c r="AC598" s="45"/>
      <c r="AD598" s="45"/>
      <c r="AE598" s="45"/>
      <c r="AF598" s="44"/>
    </row>
    <row r="599" spans="1:32">
      <c r="A599" s="43"/>
      <c r="B599" s="44"/>
      <c r="C599" s="44"/>
      <c r="D599" s="149"/>
      <c r="E599" s="44"/>
      <c r="F599" s="44"/>
      <c r="G599" s="45"/>
      <c r="H599" s="44"/>
      <c r="I599" s="45"/>
      <c r="J599" s="44"/>
      <c r="K599" s="45"/>
      <c r="L599" s="47"/>
      <c r="M599" s="47"/>
      <c r="N599" s="44"/>
      <c r="O599" s="44"/>
      <c r="P599" s="47"/>
      <c r="Q599" s="44"/>
      <c r="R599" s="44"/>
      <c r="S599" s="44"/>
      <c r="T599" s="44"/>
      <c r="U599" s="44"/>
      <c r="V599" s="45"/>
      <c r="W599" s="45"/>
      <c r="X599" s="45"/>
      <c r="Y599" s="44"/>
      <c r="Z599" s="44"/>
      <c r="AA599" s="44"/>
      <c r="AB599" s="44"/>
      <c r="AC599" s="45"/>
      <c r="AD599" s="45"/>
      <c r="AE599" s="45"/>
      <c r="AF599" s="44"/>
    </row>
    <row r="600" spans="1:32">
      <c r="A600" s="43"/>
      <c r="B600" s="44"/>
      <c r="C600" s="44"/>
      <c r="D600" s="149"/>
      <c r="E600" s="44"/>
      <c r="F600" s="44"/>
      <c r="G600" s="45"/>
      <c r="H600" s="44"/>
      <c r="I600" s="45"/>
      <c r="J600" s="44"/>
      <c r="K600" s="45"/>
      <c r="L600" s="47"/>
      <c r="M600" s="47"/>
      <c r="N600" s="44"/>
      <c r="O600" s="44"/>
      <c r="P600" s="47"/>
      <c r="Q600" s="44"/>
      <c r="R600" s="44"/>
      <c r="S600" s="44"/>
      <c r="T600" s="44"/>
      <c r="U600" s="44"/>
      <c r="V600" s="45"/>
      <c r="W600" s="45"/>
      <c r="X600" s="45"/>
      <c r="Y600" s="44"/>
      <c r="Z600" s="44"/>
      <c r="AA600" s="44"/>
      <c r="AB600" s="44"/>
      <c r="AC600" s="45"/>
      <c r="AD600" s="45"/>
      <c r="AE600" s="45"/>
      <c r="AF600" s="44"/>
    </row>
    <row r="601" spans="1:32">
      <c r="A601" s="43"/>
      <c r="B601" s="44"/>
      <c r="C601" s="44"/>
      <c r="D601" s="149"/>
      <c r="E601" s="44"/>
      <c r="F601" s="44"/>
      <c r="G601" s="45"/>
      <c r="H601" s="44"/>
      <c r="I601" s="45"/>
      <c r="J601" s="44"/>
      <c r="K601" s="45"/>
      <c r="L601" s="47"/>
      <c r="M601" s="47"/>
      <c r="N601" s="44"/>
      <c r="O601" s="44"/>
      <c r="P601" s="47"/>
      <c r="Q601" s="44"/>
      <c r="R601" s="44"/>
      <c r="S601" s="44"/>
      <c r="T601" s="44"/>
      <c r="U601" s="44"/>
      <c r="V601" s="45"/>
      <c r="W601" s="45"/>
      <c r="X601" s="45"/>
      <c r="Y601" s="44"/>
      <c r="Z601" s="44"/>
      <c r="AA601" s="44"/>
      <c r="AB601" s="44"/>
      <c r="AC601" s="45"/>
      <c r="AD601" s="45"/>
      <c r="AE601" s="45"/>
      <c r="AF601" s="44"/>
    </row>
    <row r="602" spans="1:32">
      <c r="A602" s="43"/>
      <c r="B602" s="44"/>
      <c r="C602" s="44"/>
      <c r="D602" s="149"/>
      <c r="E602" s="44"/>
      <c r="F602" s="44"/>
      <c r="G602" s="45"/>
      <c r="H602" s="44"/>
      <c r="I602" s="45"/>
      <c r="J602" s="44"/>
      <c r="K602" s="45"/>
      <c r="L602" s="47"/>
      <c r="M602" s="47"/>
      <c r="N602" s="44"/>
      <c r="O602" s="44"/>
      <c r="P602" s="47"/>
      <c r="Q602" s="44"/>
      <c r="R602" s="44"/>
      <c r="S602" s="44"/>
      <c r="T602" s="44"/>
      <c r="U602" s="44"/>
      <c r="V602" s="45"/>
      <c r="W602" s="45"/>
      <c r="X602" s="45"/>
      <c r="Y602" s="44"/>
      <c r="Z602" s="44"/>
      <c r="AA602" s="44"/>
      <c r="AB602" s="44"/>
      <c r="AC602" s="45"/>
      <c r="AD602" s="45"/>
      <c r="AE602" s="45"/>
      <c r="AF602" s="44"/>
    </row>
    <row r="603" spans="1:32">
      <c r="A603" s="43"/>
      <c r="B603" s="44"/>
      <c r="C603" s="44"/>
      <c r="D603" s="149"/>
      <c r="E603" s="44"/>
      <c r="F603" s="44"/>
      <c r="G603" s="45"/>
      <c r="H603" s="44"/>
      <c r="I603" s="45"/>
      <c r="J603" s="44"/>
      <c r="K603" s="45"/>
      <c r="L603" s="47"/>
      <c r="M603" s="47"/>
      <c r="N603" s="44"/>
      <c r="O603" s="44"/>
      <c r="P603" s="47"/>
      <c r="Q603" s="44"/>
      <c r="R603" s="44"/>
      <c r="S603" s="44"/>
      <c r="T603" s="44"/>
      <c r="U603" s="44"/>
      <c r="V603" s="45"/>
      <c r="W603" s="45"/>
      <c r="X603" s="45"/>
      <c r="Y603" s="44"/>
      <c r="Z603" s="44"/>
      <c r="AA603" s="44"/>
      <c r="AB603" s="44"/>
      <c r="AC603" s="45"/>
      <c r="AD603" s="45"/>
      <c r="AE603" s="45"/>
      <c r="AF603" s="44"/>
    </row>
    <row r="604" spans="1:32">
      <c r="A604" s="43"/>
      <c r="B604" s="44"/>
      <c r="C604" s="44"/>
      <c r="D604" s="149"/>
      <c r="E604" s="44"/>
      <c r="F604" s="44"/>
      <c r="G604" s="45"/>
      <c r="H604" s="44"/>
      <c r="I604" s="45"/>
      <c r="J604" s="44"/>
      <c r="K604" s="45"/>
      <c r="L604" s="47"/>
      <c r="M604" s="47"/>
      <c r="N604" s="44"/>
      <c r="O604" s="44"/>
      <c r="P604" s="47"/>
      <c r="Q604" s="44"/>
      <c r="R604" s="44"/>
      <c r="S604" s="44"/>
      <c r="T604" s="44"/>
      <c r="U604" s="44"/>
      <c r="V604" s="45"/>
      <c r="W604" s="45"/>
      <c r="X604" s="45"/>
      <c r="Y604" s="44"/>
      <c r="Z604" s="44"/>
      <c r="AA604" s="44"/>
      <c r="AB604" s="44"/>
      <c r="AC604" s="45"/>
      <c r="AD604" s="45"/>
      <c r="AE604" s="45"/>
      <c r="AF604" s="44"/>
    </row>
    <row r="605" spans="1:32">
      <c r="A605" s="43"/>
      <c r="B605" s="44"/>
      <c r="C605" s="44"/>
      <c r="D605" s="149"/>
      <c r="E605" s="44"/>
      <c r="F605" s="44"/>
      <c r="G605" s="45"/>
      <c r="H605" s="44"/>
      <c r="I605" s="45"/>
      <c r="J605" s="44"/>
      <c r="K605" s="45"/>
      <c r="L605" s="47"/>
      <c r="M605" s="47"/>
      <c r="N605" s="44"/>
      <c r="O605" s="44"/>
      <c r="P605" s="47"/>
      <c r="Q605" s="44"/>
      <c r="R605" s="44"/>
      <c r="S605" s="44"/>
      <c r="T605" s="44"/>
      <c r="U605" s="44"/>
      <c r="V605" s="45"/>
      <c r="W605" s="45"/>
      <c r="X605" s="45"/>
      <c r="Y605" s="44"/>
      <c r="Z605" s="44"/>
      <c r="AA605" s="44"/>
      <c r="AB605" s="44"/>
      <c r="AC605" s="45"/>
      <c r="AD605" s="45"/>
      <c r="AE605" s="45"/>
      <c r="AF605" s="44"/>
    </row>
    <row r="606" spans="1:32">
      <c r="A606" s="43"/>
      <c r="B606" s="44"/>
      <c r="C606" s="44"/>
      <c r="D606" s="149"/>
      <c r="E606" s="44"/>
      <c r="F606" s="44"/>
      <c r="G606" s="45"/>
      <c r="H606" s="44"/>
      <c r="I606" s="45"/>
      <c r="J606" s="44"/>
      <c r="K606" s="45"/>
      <c r="L606" s="47"/>
      <c r="M606" s="47"/>
      <c r="N606" s="44"/>
      <c r="O606" s="44"/>
      <c r="P606" s="47"/>
      <c r="Q606" s="44"/>
      <c r="R606" s="44"/>
      <c r="S606" s="44"/>
      <c r="T606" s="44"/>
      <c r="U606" s="44"/>
      <c r="V606" s="45"/>
      <c r="W606" s="45"/>
      <c r="X606" s="45"/>
      <c r="Y606" s="44"/>
      <c r="Z606" s="44"/>
      <c r="AA606" s="44"/>
      <c r="AB606" s="44"/>
      <c r="AC606" s="45"/>
      <c r="AD606" s="45"/>
      <c r="AE606" s="45"/>
      <c r="AF606" s="44"/>
    </row>
    <row r="607" spans="1:32">
      <c r="A607" s="43"/>
      <c r="B607" s="44"/>
      <c r="C607" s="44"/>
      <c r="D607" s="149"/>
      <c r="E607" s="44"/>
      <c r="F607" s="44"/>
      <c r="G607" s="45"/>
      <c r="H607" s="44"/>
      <c r="I607" s="45"/>
      <c r="J607" s="44"/>
      <c r="K607" s="45"/>
      <c r="L607" s="47"/>
      <c r="M607" s="47"/>
      <c r="N607" s="44"/>
      <c r="O607" s="44"/>
      <c r="P607" s="47"/>
      <c r="Q607" s="44"/>
      <c r="R607" s="44"/>
      <c r="S607" s="44"/>
      <c r="T607" s="44"/>
      <c r="U607" s="44"/>
      <c r="V607" s="45"/>
      <c r="W607" s="45"/>
      <c r="X607" s="45"/>
      <c r="Y607" s="44"/>
      <c r="Z607" s="44"/>
      <c r="AA607" s="44"/>
      <c r="AB607" s="44"/>
      <c r="AC607" s="45"/>
      <c r="AD607" s="45"/>
      <c r="AE607" s="45"/>
      <c r="AF607" s="44"/>
    </row>
    <row r="608" spans="1:32">
      <c r="A608" s="43"/>
      <c r="B608" s="44"/>
      <c r="C608" s="44"/>
      <c r="D608" s="149"/>
      <c r="E608" s="44"/>
      <c r="F608" s="44"/>
      <c r="G608" s="45"/>
      <c r="H608" s="44"/>
      <c r="I608" s="45"/>
      <c r="J608" s="44"/>
      <c r="K608" s="45"/>
      <c r="L608" s="47"/>
      <c r="M608" s="47"/>
      <c r="N608" s="44"/>
      <c r="O608" s="44"/>
      <c r="P608" s="47"/>
      <c r="Q608" s="44"/>
      <c r="R608" s="44"/>
      <c r="S608" s="44"/>
      <c r="T608" s="44"/>
      <c r="U608" s="44"/>
      <c r="V608" s="45"/>
      <c r="W608" s="45"/>
      <c r="X608" s="45"/>
      <c r="Y608" s="44"/>
      <c r="Z608" s="44"/>
      <c r="AA608" s="44"/>
      <c r="AB608" s="44"/>
      <c r="AC608" s="45"/>
      <c r="AD608" s="45"/>
      <c r="AE608" s="45"/>
      <c r="AF608" s="44"/>
    </row>
    <row r="609" spans="1:32">
      <c r="A609" s="43"/>
      <c r="B609" s="44"/>
      <c r="C609" s="44"/>
      <c r="D609" s="149"/>
      <c r="E609" s="44"/>
      <c r="F609" s="44"/>
      <c r="G609" s="45"/>
      <c r="H609" s="44"/>
      <c r="I609" s="45"/>
      <c r="J609" s="44"/>
      <c r="K609" s="45"/>
      <c r="L609" s="47"/>
      <c r="M609" s="47"/>
      <c r="N609" s="44"/>
      <c r="O609" s="44"/>
      <c r="P609" s="47"/>
      <c r="Q609" s="44"/>
      <c r="R609" s="44"/>
      <c r="S609" s="44"/>
      <c r="T609" s="44"/>
      <c r="U609" s="44"/>
      <c r="V609" s="45"/>
      <c r="W609" s="45"/>
      <c r="X609" s="45"/>
      <c r="Y609" s="44"/>
      <c r="Z609" s="44"/>
      <c r="AA609" s="44"/>
      <c r="AB609" s="44"/>
      <c r="AC609" s="45"/>
      <c r="AD609" s="45"/>
      <c r="AE609" s="45"/>
      <c r="AF609" s="44"/>
    </row>
    <row r="610" spans="1:32">
      <c r="A610" s="43"/>
      <c r="B610" s="44"/>
      <c r="C610" s="44"/>
      <c r="D610" s="149"/>
      <c r="E610" s="44"/>
      <c r="F610" s="44"/>
      <c r="G610" s="45"/>
      <c r="H610" s="44"/>
      <c r="I610" s="45"/>
      <c r="J610" s="44"/>
      <c r="K610" s="45"/>
      <c r="L610" s="47"/>
      <c r="M610" s="47"/>
      <c r="N610" s="44"/>
      <c r="O610" s="44"/>
      <c r="P610" s="47"/>
      <c r="Q610" s="44"/>
      <c r="R610" s="44"/>
      <c r="S610" s="44"/>
      <c r="T610" s="44"/>
      <c r="U610" s="44"/>
      <c r="V610" s="45"/>
      <c r="W610" s="45"/>
      <c r="X610" s="45"/>
      <c r="Y610" s="44"/>
      <c r="Z610" s="44"/>
      <c r="AA610" s="44"/>
      <c r="AB610" s="44"/>
      <c r="AC610" s="45"/>
      <c r="AD610" s="45"/>
      <c r="AE610" s="45"/>
      <c r="AF610" s="44"/>
    </row>
    <row r="611" spans="1:32">
      <c r="A611" s="43"/>
      <c r="B611" s="44"/>
      <c r="C611" s="44"/>
      <c r="D611" s="149"/>
      <c r="E611" s="44"/>
      <c r="F611" s="44"/>
      <c r="G611" s="45"/>
      <c r="H611" s="44"/>
      <c r="I611" s="45"/>
      <c r="J611" s="44"/>
      <c r="K611" s="45"/>
      <c r="L611" s="47"/>
      <c r="M611" s="47"/>
      <c r="N611" s="44"/>
      <c r="O611" s="44"/>
      <c r="P611" s="47"/>
      <c r="Q611" s="44"/>
      <c r="R611" s="44"/>
      <c r="S611" s="44"/>
      <c r="T611" s="44"/>
      <c r="U611" s="44"/>
      <c r="V611" s="45"/>
      <c r="W611" s="45"/>
      <c r="X611" s="45"/>
      <c r="Y611" s="44"/>
      <c r="Z611" s="44"/>
      <c r="AA611" s="44"/>
      <c r="AB611" s="44"/>
      <c r="AC611" s="45"/>
      <c r="AD611" s="45"/>
      <c r="AE611" s="45"/>
      <c r="AF611" s="44"/>
    </row>
    <row r="612" spans="1:32">
      <c r="A612" s="43"/>
      <c r="B612" s="44"/>
      <c r="C612" s="44"/>
      <c r="D612" s="149"/>
      <c r="E612" s="44"/>
      <c r="F612" s="44"/>
      <c r="G612" s="45"/>
      <c r="H612" s="44"/>
      <c r="I612" s="45"/>
      <c r="J612" s="44"/>
      <c r="K612" s="45"/>
      <c r="L612" s="47"/>
      <c r="M612" s="47"/>
      <c r="N612" s="44"/>
      <c r="O612" s="44"/>
      <c r="P612" s="47"/>
      <c r="Q612" s="44"/>
      <c r="R612" s="44"/>
      <c r="S612" s="44"/>
      <c r="T612" s="44"/>
      <c r="U612" s="44"/>
      <c r="V612" s="45"/>
      <c r="W612" s="45"/>
      <c r="X612" s="45"/>
      <c r="Y612" s="44"/>
      <c r="Z612" s="44"/>
      <c r="AA612" s="44"/>
      <c r="AB612" s="44"/>
      <c r="AC612" s="45"/>
      <c r="AD612" s="45"/>
      <c r="AE612" s="45"/>
      <c r="AF612" s="44"/>
    </row>
    <row r="613" spans="1:32">
      <c r="A613" s="43"/>
      <c r="B613" s="44"/>
      <c r="C613" s="44"/>
      <c r="D613" s="149"/>
      <c r="E613" s="44"/>
      <c r="F613" s="44"/>
      <c r="G613" s="45"/>
      <c r="H613" s="44"/>
      <c r="I613" s="45"/>
      <c r="J613" s="44"/>
      <c r="K613" s="45"/>
      <c r="L613" s="47"/>
      <c r="M613" s="47"/>
      <c r="N613" s="44"/>
      <c r="O613" s="44"/>
      <c r="P613" s="47"/>
      <c r="Q613" s="44"/>
      <c r="R613" s="44"/>
      <c r="S613" s="44"/>
      <c r="T613" s="44"/>
      <c r="U613" s="44"/>
      <c r="V613" s="45"/>
      <c r="W613" s="45"/>
      <c r="X613" s="45"/>
      <c r="Y613" s="44"/>
      <c r="Z613" s="44"/>
      <c r="AA613" s="44"/>
      <c r="AB613" s="44"/>
      <c r="AC613" s="45"/>
      <c r="AD613" s="45"/>
      <c r="AE613" s="45"/>
      <c r="AF613" s="44"/>
    </row>
    <row r="614" spans="1:32">
      <c r="A614" s="43"/>
      <c r="B614" s="44"/>
      <c r="C614" s="44"/>
      <c r="D614" s="149"/>
      <c r="E614" s="44"/>
      <c r="F614" s="44"/>
      <c r="G614" s="45"/>
      <c r="H614" s="44"/>
      <c r="I614" s="45"/>
      <c r="J614" s="44"/>
      <c r="K614" s="45"/>
      <c r="L614" s="47"/>
      <c r="M614" s="47"/>
      <c r="N614" s="44"/>
      <c r="O614" s="44"/>
      <c r="P614" s="47"/>
      <c r="Q614" s="44"/>
      <c r="R614" s="44"/>
      <c r="S614" s="44"/>
      <c r="T614" s="44"/>
      <c r="U614" s="44"/>
      <c r="V614" s="45"/>
      <c r="W614" s="45"/>
      <c r="X614" s="45"/>
      <c r="Y614" s="44"/>
      <c r="Z614" s="44"/>
      <c r="AA614" s="44"/>
      <c r="AB614" s="44"/>
      <c r="AC614" s="45"/>
      <c r="AD614" s="45"/>
      <c r="AE614" s="45"/>
      <c r="AF614" s="44"/>
    </row>
    <row r="615" spans="1:32">
      <c r="A615" s="43"/>
      <c r="B615" s="44"/>
      <c r="C615" s="44"/>
      <c r="D615" s="149"/>
      <c r="E615" s="44"/>
      <c r="F615" s="44"/>
      <c r="G615" s="45"/>
      <c r="H615" s="44"/>
      <c r="I615" s="45"/>
      <c r="J615" s="44"/>
      <c r="K615" s="45"/>
      <c r="L615" s="47"/>
      <c r="M615" s="47"/>
      <c r="N615" s="44"/>
      <c r="O615" s="44"/>
      <c r="P615" s="47"/>
      <c r="Q615" s="44"/>
      <c r="R615" s="44"/>
      <c r="S615" s="44"/>
      <c r="T615" s="44"/>
      <c r="U615" s="44"/>
      <c r="V615" s="45"/>
      <c r="W615" s="45"/>
      <c r="X615" s="45"/>
      <c r="Y615" s="44"/>
      <c r="Z615" s="44"/>
      <c r="AA615" s="44"/>
      <c r="AB615" s="44"/>
      <c r="AC615" s="45"/>
      <c r="AD615" s="45"/>
      <c r="AE615" s="45"/>
      <c r="AF615" s="44"/>
    </row>
    <row r="616" spans="1:32">
      <c r="A616" s="43"/>
      <c r="B616" s="44"/>
      <c r="C616" s="44"/>
      <c r="D616" s="149"/>
      <c r="E616" s="44"/>
      <c r="F616" s="44"/>
      <c r="G616" s="45"/>
      <c r="H616" s="44"/>
      <c r="I616" s="45"/>
      <c r="J616" s="44"/>
      <c r="K616" s="45"/>
      <c r="L616" s="47"/>
      <c r="M616" s="47"/>
      <c r="N616" s="44"/>
      <c r="O616" s="44"/>
      <c r="P616" s="47"/>
      <c r="Q616" s="44"/>
      <c r="R616" s="44"/>
      <c r="S616" s="44"/>
      <c r="T616" s="44"/>
      <c r="U616" s="44"/>
      <c r="V616" s="45"/>
      <c r="W616" s="45"/>
      <c r="X616" s="45"/>
      <c r="Y616" s="44"/>
      <c r="Z616" s="44"/>
      <c r="AA616" s="44"/>
      <c r="AB616" s="44"/>
      <c r="AC616" s="45"/>
      <c r="AD616" s="45"/>
      <c r="AE616" s="45"/>
      <c r="AF616" s="44"/>
    </row>
    <row r="617" spans="1:32">
      <c r="A617" s="43"/>
      <c r="B617" s="44"/>
      <c r="C617" s="44"/>
      <c r="D617" s="149"/>
      <c r="E617" s="44"/>
      <c r="F617" s="44"/>
      <c r="G617" s="45"/>
      <c r="H617" s="44"/>
      <c r="I617" s="45"/>
      <c r="J617" s="44"/>
      <c r="K617" s="45"/>
      <c r="L617" s="47"/>
      <c r="M617" s="47"/>
      <c r="N617" s="44"/>
      <c r="O617" s="44"/>
      <c r="P617" s="47"/>
      <c r="Q617" s="44"/>
      <c r="R617" s="44"/>
      <c r="S617" s="44"/>
      <c r="T617" s="44"/>
      <c r="U617" s="44"/>
      <c r="V617" s="45"/>
      <c r="W617" s="45"/>
      <c r="X617" s="45"/>
      <c r="Y617" s="44"/>
      <c r="Z617" s="44"/>
      <c r="AA617" s="44"/>
      <c r="AB617" s="44"/>
      <c r="AC617" s="45"/>
      <c r="AD617" s="45"/>
      <c r="AE617" s="45"/>
      <c r="AF617" s="44"/>
    </row>
    <row r="618" spans="1:32">
      <c r="A618" s="43"/>
      <c r="B618" s="44"/>
      <c r="C618" s="44"/>
      <c r="D618" s="149"/>
      <c r="E618" s="44"/>
      <c r="F618" s="44"/>
      <c r="G618" s="45"/>
      <c r="H618" s="44"/>
      <c r="I618" s="45"/>
      <c r="J618" s="44"/>
      <c r="K618" s="45"/>
      <c r="L618" s="47"/>
      <c r="M618" s="47"/>
      <c r="N618" s="44"/>
      <c r="O618" s="44"/>
      <c r="P618" s="47"/>
      <c r="Q618" s="44"/>
      <c r="R618" s="44"/>
      <c r="S618" s="44"/>
      <c r="T618" s="44"/>
      <c r="U618" s="44"/>
      <c r="V618" s="45"/>
      <c r="W618" s="45"/>
      <c r="X618" s="45"/>
      <c r="Y618" s="44"/>
      <c r="Z618" s="44"/>
      <c r="AA618" s="44"/>
      <c r="AB618" s="44"/>
      <c r="AC618" s="45"/>
      <c r="AD618" s="45"/>
      <c r="AE618" s="45"/>
      <c r="AF618" s="44"/>
    </row>
    <row r="619" spans="1:32">
      <c r="A619" s="43"/>
      <c r="B619" s="44"/>
      <c r="C619" s="44"/>
      <c r="D619" s="149"/>
      <c r="E619" s="44"/>
      <c r="F619" s="44"/>
      <c r="G619" s="45"/>
      <c r="H619" s="44"/>
      <c r="I619" s="45"/>
      <c r="J619" s="44"/>
      <c r="K619" s="45"/>
      <c r="L619" s="47"/>
      <c r="M619" s="47"/>
      <c r="N619" s="44"/>
      <c r="O619" s="44"/>
      <c r="P619" s="47"/>
      <c r="Q619" s="44"/>
      <c r="R619" s="44"/>
      <c r="S619" s="44"/>
      <c r="T619" s="44"/>
      <c r="U619" s="44"/>
      <c r="V619" s="45"/>
      <c r="W619" s="45"/>
      <c r="X619" s="45"/>
      <c r="Y619" s="44"/>
      <c r="Z619" s="44"/>
      <c r="AA619" s="44"/>
      <c r="AB619" s="44"/>
      <c r="AC619" s="45"/>
      <c r="AD619" s="45"/>
      <c r="AE619" s="45"/>
      <c r="AF619" s="44"/>
    </row>
    <row r="620" spans="1:32">
      <c r="A620" s="43"/>
      <c r="B620" s="44"/>
      <c r="C620" s="44"/>
      <c r="D620" s="149"/>
      <c r="E620" s="44"/>
      <c r="F620" s="44"/>
      <c r="G620" s="45"/>
      <c r="H620" s="44"/>
      <c r="I620" s="45"/>
      <c r="J620" s="44"/>
      <c r="K620" s="45"/>
      <c r="L620" s="47"/>
      <c r="M620" s="47"/>
      <c r="N620" s="44"/>
      <c r="O620" s="44"/>
      <c r="P620" s="47"/>
      <c r="Q620" s="44"/>
      <c r="R620" s="44"/>
      <c r="S620" s="44"/>
      <c r="T620" s="44"/>
      <c r="U620" s="44"/>
      <c r="V620" s="45"/>
      <c r="W620" s="45"/>
      <c r="X620" s="45"/>
      <c r="Y620" s="44"/>
      <c r="Z620" s="44"/>
      <c r="AA620" s="44"/>
      <c r="AB620" s="44"/>
      <c r="AC620" s="45"/>
      <c r="AD620" s="45"/>
      <c r="AE620" s="45"/>
      <c r="AF620" s="44"/>
    </row>
    <row r="621" spans="1:32">
      <c r="A621" s="43"/>
      <c r="B621" s="44"/>
      <c r="C621" s="44"/>
      <c r="D621" s="149"/>
      <c r="E621" s="44"/>
      <c r="F621" s="44"/>
      <c r="G621" s="45"/>
      <c r="H621" s="44"/>
      <c r="I621" s="45"/>
      <c r="J621" s="44"/>
      <c r="K621" s="45"/>
      <c r="L621" s="47"/>
      <c r="M621" s="47"/>
      <c r="N621" s="44"/>
      <c r="O621" s="44"/>
      <c r="P621" s="47"/>
      <c r="Q621" s="44"/>
      <c r="R621" s="44"/>
      <c r="S621" s="44"/>
      <c r="T621" s="44"/>
      <c r="U621" s="44"/>
      <c r="V621" s="45"/>
      <c r="W621" s="45"/>
      <c r="X621" s="45"/>
      <c r="Y621" s="44"/>
      <c r="Z621" s="44"/>
      <c r="AA621" s="44"/>
      <c r="AB621" s="44"/>
      <c r="AC621" s="45"/>
      <c r="AD621" s="45"/>
      <c r="AE621" s="45"/>
      <c r="AF621" s="44"/>
    </row>
    <row r="622" spans="1:32">
      <c r="A622" s="43"/>
      <c r="B622" s="44"/>
      <c r="C622" s="44"/>
      <c r="D622" s="149"/>
      <c r="E622" s="44"/>
      <c r="F622" s="44"/>
      <c r="G622" s="45"/>
      <c r="H622" s="44"/>
      <c r="I622" s="45"/>
      <c r="J622" s="44"/>
      <c r="K622" s="45"/>
      <c r="L622" s="47"/>
      <c r="M622" s="47"/>
      <c r="N622" s="44"/>
      <c r="O622" s="44"/>
      <c r="P622" s="47"/>
      <c r="Q622" s="44"/>
      <c r="R622" s="44"/>
      <c r="S622" s="44"/>
      <c r="T622" s="44"/>
      <c r="U622" s="44"/>
      <c r="V622" s="45"/>
      <c r="W622" s="45"/>
      <c r="X622" s="45"/>
      <c r="Y622" s="44"/>
      <c r="Z622" s="44"/>
      <c r="AA622" s="44"/>
      <c r="AB622" s="44"/>
      <c r="AC622" s="45"/>
      <c r="AD622" s="45"/>
      <c r="AE622" s="45"/>
      <c r="AF622" s="44"/>
    </row>
    <row r="623" spans="1:32">
      <c r="A623" s="43"/>
      <c r="B623" s="44"/>
      <c r="C623" s="44"/>
      <c r="D623" s="149"/>
      <c r="E623" s="44"/>
      <c r="F623" s="44"/>
      <c r="G623" s="45"/>
      <c r="H623" s="44"/>
      <c r="I623" s="45"/>
      <c r="J623" s="44"/>
      <c r="K623" s="45"/>
      <c r="L623" s="47"/>
      <c r="M623" s="47"/>
      <c r="N623" s="44"/>
      <c r="O623" s="44"/>
      <c r="P623" s="47"/>
      <c r="Q623" s="44"/>
      <c r="R623" s="44"/>
      <c r="S623" s="44"/>
      <c r="T623" s="44"/>
      <c r="U623" s="44"/>
      <c r="V623" s="45"/>
      <c r="W623" s="45"/>
      <c r="X623" s="45"/>
      <c r="Y623" s="44"/>
      <c r="Z623" s="44"/>
      <c r="AA623" s="44"/>
      <c r="AB623" s="44"/>
      <c r="AC623" s="45"/>
      <c r="AD623" s="45"/>
      <c r="AE623" s="45"/>
      <c r="AF623" s="44"/>
    </row>
    <row r="624" spans="1:32">
      <c r="A624" s="43"/>
      <c r="B624" s="44"/>
      <c r="C624" s="44"/>
      <c r="D624" s="149"/>
      <c r="E624" s="44"/>
      <c r="F624" s="44"/>
      <c r="G624" s="45"/>
      <c r="H624" s="44"/>
      <c r="I624" s="45"/>
      <c r="J624" s="44"/>
      <c r="K624" s="45"/>
      <c r="L624" s="47"/>
      <c r="M624" s="47"/>
      <c r="N624" s="44"/>
      <c r="O624" s="44"/>
      <c r="P624" s="47"/>
      <c r="Q624" s="44"/>
      <c r="R624" s="44"/>
      <c r="S624" s="44"/>
      <c r="T624" s="44"/>
      <c r="U624" s="44"/>
      <c r="V624" s="45"/>
      <c r="W624" s="45"/>
      <c r="X624" s="45"/>
      <c r="Y624" s="44"/>
      <c r="Z624" s="44"/>
      <c r="AA624" s="44"/>
      <c r="AB624" s="44"/>
      <c r="AC624" s="45"/>
      <c r="AD624" s="45"/>
      <c r="AE624" s="45"/>
      <c r="AF624" s="44"/>
    </row>
    <row r="625" spans="1:32">
      <c r="A625" s="43"/>
      <c r="B625" s="44"/>
      <c r="C625" s="44"/>
      <c r="D625" s="149"/>
      <c r="E625" s="44"/>
      <c r="F625" s="44"/>
      <c r="G625" s="45"/>
      <c r="H625" s="44"/>
      <c r="I625" s="45"/>
      <c r="J625" s="44"/>
      <c r="K625" s="45"/>
      <c r="L625" s="47"/>
      <c r="M625" s="47"/>
      <c r="N625" s="44"/>
      <c r="O625" s="44"/>
      <c r="P625" s="47"/>
      <c r="Q625" s="44"/>
      <c r="R625" s="44"/>
      <c r="S625" s="44"/>
      <c r="T625" s="44"/>
      <c r="U625" s="44"/>
      <c r="V625" s="45"/>
      <c r="W625" s="45"/>
      <c r="X625" s="45"/>
      <c r="Y625" s="44"/>
      <c r="Z625" s="44"/>
      <c r="AA625" s="44"/>
      <c r="AB625" s="44"/>
      <c r="AC625" s="45"/>
      <c r="AD625" s="45"/>
      <c r="AE625" s="45"/>
      <c r="AF625" s="44"/>
    </row>
    <row r="626" spans="1:32">
      <c r="A626" s="43"/>
      <c r="B626" s="44"/>
      <c r="C626" s="44"/>
      <c r="D626" s="149"/>
      <c r="E626" s="44"/>
      <c r="F626" s="44"/>
      <c r="G626" s="45"/>
      <c r="H626" s="44"/>
      <c r="I626" s="45"/>
      <c r="J626" s="44"/>
      <c r="K626" s="45"/>
      <c r="L626" s="47"/>
      <c r="M626" s="47"/>
      <c r="N626" s="44"/>
      <c r="O626" s="44"/>
      <c r="P626" s="47"/>
      <c r="Q626" s="44"/>
      <c r="R626" s="44"/>
      <c r="S626" s="44"/>
      <c r="T626" s="44"/>
      <c r="U626" s="44"/>
      <c r="V626" s="45"/>
      <c r="W626" s="45"/>
      <c r="X626" s="45"/>
      <c r="Y626" s="44"/>
      <c r="Z626" s="44"/>
      <c r="AA626" s="44"/>
      <c r="AB626" s="44"/>
      <c r="AC626" s="45"/>
      <c r="AD626" s="45"/>
      <c r="AE626" s="45"/>
      <c r="AF626" s="44"/>
    </row>
    <row r="627" spans="1:32">
      <c r="A627" s="43"/>
      <c r="B627" s="44"/>
      <c r="C627" s="44"/>
      <c r="D627" s="149"/>
      <c r="E627" s="44"/>
      <c r="F627" s="44"/>
      <c r="G627" s="45"/>
      <c r="H627" s="44"/>
      <c r="I627" s="45"/>
      <c r="J627" s="44"/>
      <c r="K627" s="45"/>
      <c r="L627" s="47"/>
      <c r="M627" s="47"/>
      <c r="N627" s="44"/>
      <c r="O627" s="44"/>
      <c r="P627" s="47"/>
      <c r="Q627" s="44"/>
      <c r="R627" s="44"/>
      <c r="S627" s="44"/>
      <c r="T627" s="44"/>
      <c r="U627" s="44"/>
      <c r="V627" s="45"/>
      <c r="W627" s="45"/>
      <c r="X627" s="45"/>
      <c r="Y627" s="44"/>
      <c r="Z627" s="44"/>
      <c r="AA627" s="44"/>
      <c r="AB627" s="44"/>
      <c r="AC627" s="45"/>
      <c r="AD627" s="45"/>
      <c r="AE627" s="45"/>
      <c r="AF627" s="44"/>
    </row>
    <row r="628" spans="1:32">
      <c r="A628" s="43"/>
      <c r="B628" s="44"/>
      <c r="C628" s="44"/>
      <c r="D628" s="149"/>
      <c r="E628" s="44"/>
      <c r="F628" s="44"/>
      <c r="G628" s="45"/>
      <c r="H628" s="44"/>
      <c r="I628" s="45"/>
      <c r="J628" s="44"/>
      <c r="K628" s="45"/>
      <c r="L628" s="47"/>
      <c r="M628" s="47"/>
      <c r="N628" s="44"/>
      <c r="O628" s="44"/>
      <c r="P628" s="47"/>
      <c r="Q628" s="44"/>
      <c r="R628" s="44"/>
      <c r="S628" s="44"/>
      <c r="T628" s="44"/>
      <c r="U628" s="44"/>
      <c r="V628" s="45"/>
      <c r="W628" s="45"/>
      <c r="X628" s="45"/>
      <c r="Y628" s="44"/>
      <c r="Z628" s="44"/>
      <c r="AA628" s="44"/>
      <c r="AB628" s="44"/>
      <c r="AC628" s="45"/>
      <c r="AD628" s="45"/>
      <c r="AE628" s="45"/>
      <c r="AF628" s="44"/>
    </row>
    <row r="629" spans="1:32">
      <c r="A629" s="43"/>
      <c r="B629" s="44"/>
      <c r="C629" s="44"/>
      <c r="D629" s="149"/>
      <c r="E629" s="44"/>
      <c r="F629" s="44"/>
      <c r="G629" s="45"/>
      <c r="H629" s="44"/>
      <c r="I629" s="45"/>
      <c r="J629" s="44"/>
      <c r="K629" s="45"/>
      <c r="L629" s="47"/>
      <c r="M629" s="47"/>
      <c r="N629" s="44"/>
      <c r="O629" s="44"/>
      <c r="P629" s="47"/>
      <c r="Q629" s="44"/>
      <c r="R629" s="44"/>
      <c r="S629" s="44"/>
      <c r="T629" s="44"/>
      <c r="U629" s="44"/>
      <c r="V629" s="45"/>
      <c r="W629" s="45"/>
      <c r="X629" s="45"/>
      <c r="Y629" s="44"/>
      <c r="Z629" s="44"/>
      <c r="AA629" s="44"/>
      <c r="AB629" s="44"/>
      <c r="AC629" s="45"/>
      <c r="AD629" s="45"/>
      <c r="AE629" s="45"/>
      <c r="AF629" s="44"/>
    </row>
    <row r="630" spans="1:32">
      <c r="A630" s="43"/>
      <c r="B630" s="44"/>
      <c r="C630" s="44"/>
      <c r="D630" s="149"/>
      <c r="E630" s="44"/>
      <c r="F630" s="44"/>
      <c r="G630" s="45"/>
      <c r="H630" s="44"/>
      <c r="I630" s="45"/>
      <c r="J630" s="44"/>
      <c r="K630" s="45"/>
      <c r="L630" s="47"/>
      <c r="M630" s="47"/>
      <c r="N630" s="44"/>
      <c r="O630" s="44"/>
      <c r="P630" s="47"/>
      <c r="Q630" s="44"/>
      <c r="R630" s="44"/>
      <c r="S630" s="44"/>
      <c r="T630" s="44"/>
      <c r="U630" s="44"/>
      <c r="V630" s="45"/>
      <c r="W630" s="45"/>
      <c r="X630" s="45"/>
      <c r="Y630" s="44"/>
      <c r="Z630" s="44"/>
      <c r="AA630" s="44"/>
      <c r="AB630" s="44"/>
      <c r="AC630" s="45"/>
      <c r="AD630" s="45"/>
      <c r="AE630" s="45"/>
      <c r="AF630" s="44"/>
    </row>
    <row r="631" spans="1:32">
      <c r="A631" s="43"/>
      <c r="B631" s="44"/>
      <c r="C631" s="44"/>
      <c r="D631" s="149"/>
      <c r="E631" s="44"/>
      <c r="F631" s="44"/>
      <c r="G631" s="45"/>
      <c r="H631" s="44"/>
      <c r="I631" s="45"/>
      <c r="J631" s="44"/>
      <c r="K631" s="45"/>
      <c r="L631" s="47"/>
      <c r="M631" s="47"/>
      <c r="N631" s="44"/>
      <c r="O631" s="44"/>
      <c r="P631" s="47"/>
      <c r="Q631" s="44"/>
      <c r="R631" s="44"/>
      <c r="S631" s="44"/>
      <c r="T631" s="44"/>
      <c r="U631" s="44"/>
      <c r="V631" s="45"/>
      <c r="W631" s="45"/>
      <c r="X631" s="45"/>
      <c r="Y631" s="44"/>
      <c r="Z631" s="44"/>
      <c r="AA631" s="44"/>
      <c r="AB631" s="44"/>
      <c r="AC631" s="45"/>
      <c r="AD631" s="45"/>
      <c r="AE631" s="45"/>
      <c r="AF631" s="44"/>
    </row>
    <row r="632" spans="1:32">
      <c r="A632" s="43"/>
      <c r="B632" s="44"/>
      <c r="C632" s="44"/>
      <c r="D632" s="149"/>
      <c r="E632" s="44"/>
      <c r="F632" s="44"/>
      <c r="G632" s="45"/>
      <c r="H632" s="44"/>
      <c r="I632" s="45"/>
      <c r="J632" s="44"/>
      <c r="K632" s="45"/>
      <c r="L632" s="47"/>
      <c r="M632" s="47"/>
      <c r="N632" s="44"/>
      <c r="O632" s="44"/>
      <c r="P632" s="47"/>
      <c r="Q632" s="44"/>
      <c r="R632" s="44"/>
      <c r="S632" s="44"/>
      <c r="T632" s="44"/>
      <c r="U632" s="44"/>
      <c r="V632" s="45"/>
      <c r="W632" s="45"/>
      <c r="X632" s="45"/>
      <c r="Y632" s="44"/>
      <c r="Z632" s="44"/>
      <c r="AA632" s="44"/>
      <c r="AB632" s="44"/>
      <c r="AC632" s="45"/>
      <c r="AD632" s="45"/>
      <c r="AE632" s="45"/>
      <c r="AF632" s="44"/>
    </row>
    <row r="633" spans="1:32">
      <c r="A633" s="43"/>
      <c r="B633" s="44"/>
      <c r="C633" s="44"/>
      <c r="D633" s="149"/>
      <c r="E633" s="44"/>
      <c r="F633" s="44"/>
      <c r="G633" s="45"/>
      <c r="H633" s="44"/>
      <c r="I633" s="45"/>
      <c r="J633" s="44"/>
      <c r="K633" s="45"/>
      <c r="L633" s="47"/>
      <c r="M633" s="47"/>
      <c r="N633" s="44"/>
      <c r="O633" s="44"/>
      <c r="P633" s="47"/>
      <c r="Q633" s="44"/>
      <c r="R633" s="44"/>
      <c r="S633" s="44"/>
      <c r="T633" s="44"/>
      <c r="U633" s="44"/>
      <c r="V633" s="45"/>
      <c r="W633" s="45"/>
      <c r="X633" s="45"/>
      <c r="Y633" s="44"/>
      <c r="Z633" s="44"/>
      <c r="AA633" s="44"/>
      <c r="AB633" s="44"/>
      <c r="AC633" s="45"/>
      <c r="AD633" s="45"/>
      <c r="AE633" s="45"/>
      <c r="AF633" s="44"/>
    </row>
    <row r="634" spans="1:32">
      <c r="A634" s="43"/>
      <c r="B634" s="44"/>
      <c r="C634" s="44"/>
      <c r="D634" s="149"/>
      <c r="E634" s="44"/>
      <c r="F634" s="44"/>
      <c r="G634" s="45"/>
      <c r="H634" s="44"/>
      <c r="I634" s="45"/>
      <c r="J634" s="44"/>
      <c r="K634" s="45"/>
      <c r="L634" s="47"/>
      <c r="M634" s="47"/>
      <c r="N634" s="44"/>
      <c r="O634" s="44"/>
      <c r="P634" s="47"/>
      <c r="Q634" s="44"/>
      <c r="R634" s="44"/>
      <c r="S634" s="44"/>
      <c r="T634" s="44"/>
      <c r="U634" s="44"/>
      <c r="V634" s="45"/>
      <c r="W634" s="45"/>
      <c r="X634" s="45"/>
      <c r="Y634" s="44"/>
      <c r="Z634" s="44"/>
      <c r="AA634" s="44"/>
      <c r="AB634" s="44"/>
      <c r="AC634" s="45"/>
      <c r="AD634" s="45"/>
      <c r="AE634" s="45"/>
      <c r="AF634" s="44"/>
    </row>
    <row r="635" spans="1:32">
      <c r="A635" s="43"/>
      <c r="B635" s="44"/>
      <c r="C635" s="44"/>
      <c r="D635" s="149"/>
      <c r="E635" s="44"/>
      <c r="F635" s="44"/>
      <c r="G635" s="45"/>
      <c r="H635" s="44"/>
      <c r="I635" s="45"/>
      <c r="J635" s="44"/>
      <c r="K635" s="45"/>
      <c r="L635" s="47"/>
      <c r="M635" s="47"/>
      <c r="N635" s="44"/>
      <c r="O635" s="44"/>
      <c r="P635" s="47"/>
      <c r="Q635" s="44"/>
      <c r="R635" s="44"/>
      <c r="S635" s="44"/>
      <c r="T635" s="44"/>
      <c r="U635" s="44"/>
      <c r="V635" s="45"/>
      <c r="W635" s="45"/>
      <c r="X635" s="45"/>
      <c r="Y635" s="44"/>
      <c r="Z635" s="44"/>
      <c r="AA635" s="44"/>
      <c r="AB635" s="44"/>
      <c r="AC635" s="45"/>
      <c r="AD635" s="45"/>
      <c r="AE635" s="45"/>
      <c r="AF635" s="44"/>
    </row>
    <row r="636" spans="1:32">
      <c r="A636" s="43"/>
      <c r="B636" s="44"/>
      <c r="C636" s="44"/>
      <c r="D636" s="149"/>
      <c r="E636" s="44"/>
      <c r="F636" s="44"/>
      <c r="G636" s="45"/>
      <c r="H636" s="44"/>
      <c r="I636" s="45"/>
      <c r="J636" s="44"/>
      <c r="K636" s="45"/>
      <c r="L636" s="47"/>
      <c r="M636" s="47"/>
      <c r="N636" s="44"/>
      <c r="O636" s="44"/>
      <c r="P636" s="47"/>
      <c r="Q636" s="44"/>
      <c r="R636" s="44"/>
      <c r="S636" s="44"/>
      <c r="T636" s="44"/>
      <c r="U636" s="44"/>
      <c r="V636" s="45"/>
      <c r="W636" s="45"/>
      <c r="X636" s="45"/>
      <c r="Y636" s="44"/>
      <c r="Z636" s="44"/>
      <c r="AA636" s="44"/>
      <c r="AB636" s="44"/>
      <c r="AC636" s="45"/>
      <c r="AD636" s="45"/>
      <c r="AE636" s="45"/>
      <c r="AF636" s="44"/>
    </row>
    <row r="637" spans="1:32">
      <c r="A637" s="43"/>
      <c r="B637" s="44"/>
      <c r="C637" s="44"/>
      <c r="D637" s="149"/>
      <c r="E637" s="44"/>
      <c r="F637" s="44"/>
      <c r="G637" s="45"/>
      <c r="H637" s="44"/>
      <c r="I637" s="45"/>
      <c r="J637" s="44"/>
      <c r="K637" s="45"/>
      <c r="L637" s="47"/>
      <c r="M637" s="47"/>
      <c r="N637" s="44"/>
      <c r="O637" s="44"/>
      <c r="P637" s="47"/>
      <c r="Q637" s="44"/>
      <c r="R637" s="44"/>
      <c r="S637" s="44"/>
      <c r="T637" s="44"/>
      <c r="U637" s="44"/>
      <c r="V637" s="45"/>
      <c r="W637" s="45"/>
      <c r="X637" s="45"/>
      <c r="Y637" s="44"/>
      <c r="Z637" s="44"/>
      <c r="AA637" s="44"/>
      <c r="AB637" s="44"/>
      <c r="AC637" s="45"/>
      <c r="AD637" s="45"/>
      <c r="AE637" s="45"/>
      <c r="AF637" s="44"/>
    </row>
    <row r="638" spans="1:32">
      <c r="A638" s="43"/>
      <c r="B638" s="44"/>
      <c r="C638" s="44"/>
      <c r="D638" s="149"/>
      <c r="E638" s="44"/>
      <c r="F638" s="44"/>
      <c r="G638" s="45"/>
      <c r="H638" s="44"/>
      <c r="I638" s="45"/>
      <c r="J638" s="44"/>
      <c r="K638" s="45"/>
      <c r="L638" s="47"/>
      <c r="M638" s="47"/>
      <c r="N638" s="44"/>
      <c r="O638" s="44"/>
      <c r="P638" s="47"/>
      <c r="Q638" s="44"/>
      <c r="R638" s="44"/>
      <c r="S638" s="44"/>
      <c r="T638" s="44"/>
      <c r="U638" s="44"/>
      <c r="V638" s="45"/>
      <c r="W638" s="45"/>
      <c r="X638" s="45"/>
      <c r="Y638" s="44"/>
      <c r="Z638" s="44"/>
      <c r="AA638" s="44"/>
      <c r="AB638" s="44"/>
      <c r="AC638" s="45"/>
      <c r="AD638" s="45"/>
      <c r="AE638" s="45"/>
      <c r="AF638" s="44"/>
    </row>
    <row r="639" spans="1:32">
      <c r="A639" s="43"/>
      <c r="B639" s="44"/>
      <c r="C639" s="44"/>
      <c r="D639" s="149"/>
      <c r="E639" s="44"/>
      <c r="F639" s="44"/>
      <c r="G639" s="45"/>
      <c r="H639" s="44"/>
      <c r="I639" s="45"/>
      <c r="J639" s="44"/>
      <c r="K639" s="45"/>
      <c r="L639" s="47"/>
      <c r="M639" s="47"/>
      <c r="N639" s="44"/>
      <c r="O639" s="44"/>
      <c r="P639" s="47"/>
      <c r="Q639" s="44"/>
      <c r="R639" s="44"/>
      <c r="S639" s="44"/>
      <c r="T639" s="44"/>
      <c r="U639" s="44"/>
      <c r="V639" s="45"/>
      <c r="W639" s="45"/>
      <c r="X639" s="45"/>
      <c r="Y639" s="44"/>
      <c r="Z639" s="44"/>
      <c r="AA639" s="44"/>
      <c r="AB639" s="44"/>
      <c r="AC639" s="45"/>
      <c r="AD639" s="45"/>
      <c r="AE639" s="45"/>
      <c r="AF639" s="44"/>
    </row>
    <row r="640" spans="1:32">
      <c r="A640" s="43"/>
      <c r="B640" s="44"/>
      <c r="C640" s="44"/>
      <c r="D640" s="149"/>
      <c r="E640" s="44"/>
      <c r="F640" s="44"/>
      <c r="G640" s="45"/>
      <c r="H640" s="44"/>
      <c r="I640" s="45"/>
      <c r="J640" s="44"/>
      <c r="K640" s="45"/>
      <c r="L640" s="47"/>
      <c r="M640" s="47"/>
      <c r="N640" s="44"/>
      <c r="O640" s="44"/>
      <c r="P640" s="47"/>
      <c r="Q640" s="44"/>
      <c r="R640" s="44"/>
      <c r="S640" s="44"/>
      <c r="T640" s="44"/>
      <c r="U640" s="44"/>
      <c r="V640" s="45"/>
      <c r="W640" s="45"/>
      <c r="X640" s="45"/>
      <c r="Y640" s="44"/>
      <c r="Z640" s="44"/>
      <c r="AA640" s="44"/>
      <c r="AB640" s="44"/>
      <c r="AC640" s="45"/>
      <c r="AD640" s="45"/>
      <c r="AE640" s="45"/>
      <c r="AF640" s="44"/>
    </row>
    <row r="641" spans="1:32">
      <c r="A641" s="43"/>
      <c r="B641" s="44"/>
      <c r="C641" s="44"/>
      <c r="D641" s="149"/>
      <c r="E641" s="44"/>
      <c r="F641" s="44"/>
      <c r="G641" s="45"/>
      <c r="H641" s="44"/>
      <c r="I641" s="45"/>
      <c r="J641" s="44"/>
      <c r="K641" s="45"/>
      <c r="L641" s="47"/>
      <c r="M641" s="47"/>
      <c r="N641" s="44"/>
      <c r="O641" s="44"/>
      <c r="P641" s="47"/>
      <c r="Q641" s="44"/>
      <c r="R641" s="44"/>
      <c r="S641" s="44"/>
      <c r="T641" s="44"/>
      <c r="U641" s="44"/>
      <c r="V641" s="45"/>
      <c r="W641" s="45"/>
      <c r="X641" s="45"/>
      <c r="Y641" s="44"/>
      <c r="Z641" s="44"/>
      <c r="AA641" s="44"/>
      <c r="AB641" s="44"/>
      <c r="AC641" s="45"/>
      <c r="AD641" s="45"/>
      <c r="AE641" s="45"/>
      <c r="AF641" s="44"/>
    </row>
    <row r="642" spans="1:32">
      <c r="A642" s="43"/>
      <c r="B642" s="44"/>
      <c r="C642" s="44"/>
      <c r="D642" s="149"/>
      <c r="E642" s="44"/>
      <c r="F642" s="44"/>
      <c r="G642" s="45"/>
      <c r="H642" s="44"/>
      <c r="I642" s="45"/>
      <c r="J642" s="44"/>
      <c r="K642" s="45"/>
      <c r="L642" s="47"/>
      <c r="M642" s="47"/>
      <c r="N642" s="44"/>
      <c r="O642" s="44"/>
      <c r="P642" s="47"/>
      <c r="Q642" s="44"/>
      <c r="R642" s="44"/>
      <c r="S642" s="44"/>
      <c r="T642" s="44"/>
      <c r="U642" s="44"/>
      <c r="V642" s="45"/>
      <c r="W642" s="45"/>
      <c r="X642" s="45"/>
      <c r="Y642" s="44"/>
      <c r="Z642" s="44"/>
      <c r="AA642" s="44"/>
      <c r="AB642" s="44"/>
      <c r="AC642" s="45"/>
      <c r="AD642" s="45"/>
      <c r="AE642" s="45"/>
      <c r="AF642" s="44"/>
    </row>
    <row r="643" spans="1:32">
      <c r="A643" s="43"/>
      <c r="B643" s="44"/>
      <c r="C643" s="44"/>
      <c r="D643" s="149"/>
      <c r="E643" s="44"/>
      <c r="F643" s="44"/>
      <c r="G643" s="45"/>
      <c r="H643" s="44"/>
      <c r="I643" s="45"/>
      <c r="J643" s="44"/>
      <c r="K643" s="45"/>
      <c r="L643" s="47"/>
      <c r="M643" s="47"/>
      <c r="N643" s="44"/>
      <c r="O643" s="44"/>
      <c r="P643" s="47"/>
      <c r="Q643" s="44"/>
      <c r="R643" s="44"/>
      <c r="S643" s="44"/>
      <c r="T643" s="44"/>
      <c r="U643" s="44"/>
      <c r="V643" s="45"/>
      <c r="W643" s="45"/>
      <c r="X643" s="45"/>
      <c r="Y643" s="44"/>
      <c r="Z643" s="44"/>
      <c r="AA643" s="44"/>
      <c r="AB643" s="44"/>
      <c r="AC643" s="45"/>
      <c r="AD643" s="45"/>
      <c r="AE643" s="45"/>
      <c r="AF643" s="44"/>
    </row>
    <row r="644" spans="1:32">
      <c r="A644" s="43"/>
      <c r="B644" s="44"/>
      <c r="C644" s="44"/>
      <c r="D644" s="149"/>
      <c r="E644" s="44"/>
      <c r="F644" s="44"/>
      <c r="G644" s="45"/>
      <c r="H644" s="44"/>
      <c r="I644" s="45"/>
      <c r="J644" s="44"/>
      <c r="K644" s="45"/>
      <c r="L644" s="47"/>
      <c r="M644" s="47"/>
      <c r="N644" s="44"/>
      <c r="O644" s="44"/>
      <c r="P644" s="47"/>
      <c r="Q644" s="44"/>
      <c r="R644" s="44"/>
      <c r="S644" s="44"/>
      <c r="T644" s="44"/>
      <c r="U644" s="44"/>
      <c r="V644" s="45"/>
      <c r="W644" s="45"/>
      <c r="X644" s="45"/>
      <c r="Y644" s="44"/>
      <c r="Z644" s="44"/>
      <c r="AA644" s="44"/>
      <c r="AB644" s="44"/>
      <c r="AC644" s="45"/>
      <c r="AD644" s="45"/>
      <c r="AE644" s="45"/>
      <c r="AF644" s="44"/>
    </row>
    <row r="645" spans="1:32">
      <c r="A645" s="43"/>
      <c r="B645" s="44"/>
      <c r="C645" s="44"/>
      <c r="D645" s="149"/>
      <c r="E645" s="44"/>
      <c r="F645" s="44"/>
      <c r="G645" s="45"/>
      <c r="H645" s="44"/>
      <c r="I645" s="45"/>
      <c r="J645" s="44"/>
      <c r="K645" s="45"/>
      <c r="L645" s="47"/>
      <c r="M645" s="47"/>
      <c r="N645" s="44"/>
      <c r="O645" s="44"/>
      <c r="P645" s="47"/>
      <c r="Q645" s="44"/>
      <c r="R645" s="44"/>
      <c r="S645" s="44"/>
      <c r="T645" s="44"/>
      <c r="U645" s="44"/>
      <c r="V645" s="45"/>
      <c r="W645" s="45"/>
      <c r="X645" s="45"/>
      <c r="Y645" s="44"/>
      <c r="Z645" s="44"/>
      <c r="AA645" s="44"/>
      <c r="AB645" s="44"/>
      <c r="AC645" s="45"/>
      <c r="AD645" s="45"/>
      <c r="AE645" s="45"/>
      <c r="AF645" s="44"/>
    </row>
    <row r="646" spans="1:32">
      <c r="A646" s="43"/>
      <c r="B646" s="44"/>
      <c r="C646" s="44"/>
      <c r="D646" s="149"/>
      <c r="E646" s="44"/>
      <c r="F646" s="44"/>
      <c r="G646" s="45"/>
      <c r="H646" s="44"/>
      <c r="I646" s="45"/>
      <c r="J646" s="44"/>
      <c r="K646" s="45"/>
      <c r="L646" s="47"/>
      <c r="M646" s="47"/>
      <c r="N646" s="44"/>
      <c r="O646" s="44"/>
      <c r="P646" s="47"/>
      <c r="Q646" s="44"/>
      <c r="R646" s="44"/>
      <c r="S646" s="44"/>
      <c r="T646" s="44"/>
      <c r="U646" s="44"/>
      <c r="V646" s="45"/>
      <c r="W646" s="45"/>
      <c r="X646" s="45"/>
      <c r="Y646" s="44"/>
      <c r="Z646" s="44"/>
      <c r="AA646" s="44"/>
      <c r="AB646" s="44"/>
      <c r="AC646" s="45"/>
      <c r="AD646" s="45"/>
      <c r="AE646" s="45"/>
      <c r="AF646" s="44"/>
    </row>
    <row r="647" spans="1:32">
      <c r="A647" s="43"/>
      <c r="B647" s="44"/>
      <c r="C647" s="44"/>
      <c r="D647" s="149"/>
      <c r="E647" s="44"/>
      <c r="F647" s="44"/>
      <c r="G647" s="45"/>
      <c r="H647" s="44"/>
      <c r="I647" s="45"/>
      <c r="J647" s="44"/>
      <c r="K647" s="45"/>
      <c r="L647" s="47"/>
      <c r="M647" s="47"/>
      <c r="N647" s="44"/>
      <c r="O647" s="44"/>
      <c r="P647" s="47"/>
      <c r="Q647" s="44"/>
      <c r="R647" s="44"/>
      <c r="S647" s="44"/>
      <c r="T647" s="44"/>
      <c r="U647" s="44"/>
      <c r="V647" s="45"/>
      <c r="W647" s="45"/>
      <c r="X647" s="45"/>
      <c r="Y647" s="44"/>
      <c r="Z647" s="44"/>
      <c r="AA647" s="44"/>
      <c r="AB647" s="44"/>
      <c r="AC647" s="45"/>
      <c r="AD647" s="45"/>
      <c r="AE647" s="45"/>
      <c r="AF647" s="44"/>
    </row>
    <row r="648" spans="1:32">
      <c r="A648" s="43"/>
      <c r="B648" s="44"/>
      <c r="C648" s="44"/>
      <c r="D648" s="149"/>
      <c r="E648" s="44"/>
      <c r="F648" s="44"/>
      <c r="G648" s="45"/>
      <c r="H648" s="44"/>
      <c r="I648" s="45"/>
      <c r="J648" s="44"/>
      <c r="K648" s="45"/>
      <c r="L648" s="47"/>
      <c r="M648" s="47"/>
      <c r="N648" s="44"/>
      <c r="O648" s="44"/>
      <c r="P648" s="47"/>
      <c r="Q648" s="44"/>
      <c r="R648" s="44"/>
      <c r="S648" s="44"/>
      <c r="T648" s="44"/>
      <c r="U648" s="44"/>
      <c r="V648" s="45"/>
      <c r="W648" s="45"/>
      <c r="X648" s="45"/>
      <c r="Y648" s="44"/>
      <c r="Z648" s="44"/>
      <c r="AA648" s="44"/>
      <c r="AB648" s="44"/>
      <c r="AC648" s="45"/>
      <c r="AD648" s="45"/>
      <c r="AE648" s="45"/>
      <c r="AF648" s="44"/>
    </row>
    <row r="649" spans="1:32">
      <c r="A649" s="43"/>
      <c r="B649" s="44"/>
      <c r="C649" s="44"/>
      <c r="D649" s="149"/>
      <c r="E649" s="44"/>
      <c r="F649" s="44"/>
      <c r="G649" s="45"/>
      <c r="H649" s="44"/>
      <c r="I649" s="45"/>
      <c r="J649" s="44"/>
      <c r="K649" s="45"/>
      <c r="L649" s="47"/>
      <c r="M649" s="47"/>
      <c r="N649" s="44"/>
      <c r="O649" s="44"/>
      <c r="P649" s="47"/>
      <c r="Q649" s="44"/>
      <c r="R649" s="44"/>
      <c r="S649" s="44"/>
      <c r="T649" s="44"/>
      <c r="U649" s="44"/>
      <c r="V649" s="45"/>
      <c r="W649" s="45"/>
      <c r="X649" s="45"/>
      <c r="Y649" s="44"/>
      <c r="Z649" s="44"/>
      <c r="AA649" s="44"/>
      <c r="AB649" s="44"/>
      <c r="AC649" s="45"/>
      <c r="AD649" s="45"/>
      <c r="AE649" s="45"/>
      <c r="AF649" s="44"/>
    </row>
    <row r="650" spans="1:32">
      <c r="A650" s="43"/>
      <c r="B650" s="44"/>
      <c r="C650" s="44"/>
      <c r="D650" s="149"/>
      <c r="E650" s="44"/>
      <c r="F650" s="44"/>
      <c r="G650" s="45"/>
      <c r="H650" s="44"/>
      <c r="I650" s="45"/>
      <c r="J650" s="44"/>
      <c r="K650" s="45"/>
      <c r="L650" s="47"/>
      <c r="M650" s="47"/>
      <c r="N650" s="44"/>
      <c r="O650" s="44"/>
      <c r="P650" s="47"/>
      <c r="Q650" s="44"/>
      <c r="R650" s="44"/>
      <c r="S650" s="44"/>
      <c r="T650" s="44"/>
      <c r="U650" s="44"/>
      <c r="V650" s="45"/>
      <c r="W650" s="45"/>
      <c r="X650" s="45"/>
      <c r="Y650" s="44"/>
      <c r="Z650" s="44"/>
      <c r="AA650" s="44"/>
      <c r="AB650" s="44"/>
      <c r="AC650" s="45"/>
      <c r="AD650" s="45"/>
      <c r="AE650" s="45"/>
      <c r="AF650" s="44"/>
    </row>
    <row r="651" spans="1:32">
      <c r="A651" s="43"/>
      <c r="B651" s="44"/>
      <c r="C651" s="44"/>
      <c r="D651" s="149"/>
      <c r="E651" s="44"/>
      <c r="F651" s="44"/>
      <c r="G651" s="45"/>
      <c r="H651" s="44"/>
      <c r="I651" s="45"/>
      <c r="J651" s="44"/>
      <c r="K651" s="45"/>
      <c r="L651" s="47"/>
      <c r="M651" s="47"/>
      <c r="N651" s="44"/>
      <c r="O651" s="44"/>
      <c r="P651" s="47"/>
      <c r="Q651" s="44"/>
      <c r="R651" s="44"/>
      <c r="S651" s="44"/>
      <c r="T651" s="44"/>
      <c r="U651" s="44"/>
      <c r="V651" s="45"/>
      <c r="W651" s="45"/>
      <c r="X651" s="45"/>
      <c r="Y651" s="44"/>
      <c r="Z651" s="44"/>
      <c r="AA651" s="44"/>
      <c r="AB651" s="44"/>
      <c r="AC651" s="45"/>
      <c r="AD651" s="45"/>
      <c r="AE651" s="45"/>
      <c r="AF651" s="44"/>
    </row>
    <row r="652" spans="1:32">
      <c r="A652" s="43"/>
      <c r="B652" s="44"/>
      <c r="C652" s="44"/>
      <c r="D652" s="149"/>
      <c r="E652" s="44"/>
      <c r="F652" s="44"/>
      <c r="G652" s="45"/>
      <c r="H652" s="44"/>
      <c r="I652" s="45"/>
      <c r="J652" s="44"/>
      <c r="K652" s="45"/>
      <c r="L652" s="47"/>
      <c r="M652" s="47"/>
      <c r="N652" s="44"/>
      <c r="O652" s="44"/>
      <c r="P652" s="47"/>
      <c r="Q652" s="44"/>
      <c r="R652" s="44"/>
      <c r="S652" s="44"/>
      <c r="T652" s="44"/>
      <c r="U652" s="44"/>
      <c r="V652" s="45"/>
      <c r="W652" s="45"/>
      <c r="X652" s="45"/>
      <c r="Y652" s="44"/>
      <c r="Z652" s="44"/>
      <c r="AA652" s="44"/>
      <c r="AB652" s="44"/>
      <c r="AC652" s="45"/>
      <c r="AD652" s="45"/>
      <c r="AE652" s="45"/>
      <c r="AF652" s="44"/>
    </row>
    <row r="653" spans="1:32">
      <c r="A653" s="43"/>
      <c r="B653" s="44"/>
      <c r="C653" s="44"/>
      <c r="D653" s="149"/>
      <c r="E653" s="44"/>
      <c r="F653" s="44"/>
      <c r="G653" s="45"/>
      <c r="H653" s="44"/>
      <c r="I653" s="45"/>
      <c r="J653" s="44"/>
      <c r="K653" s="45"/>
      <c r="L653" s="47"/>
      <c r="M653" s="47"/>
      <c r="N653" s="44"/>
      <c r="O653" s="44"/>
      <c r="P653" s="47"/>
      <c r="Q653" s="44"/>
      <c r="R653" s="44"/>
      <c r="S653" s="44"/>
      <c r="T653" s="44"/>
      <c r="U653" s="44"/>
      <c r="V653" s="45"/>
      <c r="W653" s="45"/>
      <c r="X653" s="45"/>
      <c r="Y653" s="44"/>
      <c r="Z653" s="44"/>
      <c r="AA653" s="44"/>
      <c r="AB653" s="44"/>
      <c r="AC653" s="45"/>
      <c r="AD653" s="45"/>
      <c r="AE653" s="45"/>
      <c r="AF653" s="44"/>
    </row>
    <row r="654" spans="1:32">
      <c r="A654" s="43"/>
      <c r="B654" s="44"/>
      <c r="C654" s="44"/>
      <c r="D654" s="149"/>
      <c r="E654" s="44"/>
      <c r="F654" s="44"/>
      <c r="G654" s="45"/>
      <c r="H654" s="44"/>
      <c r="I654" s="45"/>
      <c r="J654" s="44"/>
      <c r="K654" s="45"/>
      <c r="L654" s="47"/>
      <c r="M654" s="47"/>
      <c r="N654" s="44"/>
      <c r="O654" s="44"/>
      <c r="P654" s="47"/>
      <c r="Q654" s="44"/>
      <c r="R654" s="44"/>
      <c r="S654" s="44"/>
      <c r="T654" s="44"/>
      <c r="U654" s="44"/>
      <c r="V654" s="45"/>
      <c r="W654" s="45"/>
      <c r="X654" s="45"/>
      <c r="Y654" s="44"/>
      <c r="Z654" s="44"/>
      <c r="AA654" s="44"/>
      <c r="AB654" s="44"/>
      <c r="AC654" s="45"/>
      <c r="AD654" s="45"/>
      <c r="AE654" s="45"/>
      <c r="AF654" s="44"/>
    </row>
    <row r="655" spans="1:32">
      <c r="A655" s="43"/>
      <c r="B655" s="44"/>
      <c r="C655" s="44"/>
      <c r="D655" s="149"/>
      <c r="E655" s="44"/>
      <c r="F655" s="44"/>
      <c r="G655" s="45"/>
      <c r="H655" s="44"/>
      <c r="I655" s="45"/>
      <c r="J655" s="44"/>
      <c r="K655" s="45"/>
      <c r="L655" s="47"/>
      <c r="M655" s="47"/>
      <c r="N655" s="44"/>
      <c r="O655" s="44"/>
      <c r="P655" s="47"/>
      <c r="Q655" s="44"/>
      <c r="R655" s="44"/>
      <c r="S655" s="44"/>
      <c r="T655" s="44"/>
      <c r="U655" s="44"/>
      <c r="V655" s="45"/>
      <c r="W655" s="45"/>
      <c r="X655" s="45"/>
      <c r="Y655" s="44"/>
      <c r="Z655" s="44"/>
      <c r="AA655" s="44"/>
      <c r="AB655" s="44"/>
      <c r="AC655" s="45"/>
      <c r="AD655" s="45"/>
      <c r="AE655" s="45"/>
      <c r="AF655" s="44"/>
    </row>
    <row r="656" spans="1:32">
      <c r="A656" s="43"/>
      <c r="B656" s="44"/>
      <c r="C656" s="44"/>
      <c r="D656" s="149"/>
      <c r="E656" s="44"/>
      <c r="F656" s="44"/>
      <c r="G656" s="45"/>
      <c r="H656" s="44"/>
      <c r="I656" s="45"/>
      <c r="J656" s="44"/>
      <c r="K656" s="45"/>
      <c r="L656" s="47"/>
      <c r="M656" s="47"/>
      <c r="N656" s="44"/>
      <c r="O656" s="44"/>
      <c r="P656" s="47"/>
      <c r="Q656" s="44"/>
      <c r="R656" s="44"/>
      <c r="S656" s="44"/>
      <c r="T656" s="44"/>
      <c r="U656" s="44"/>
      <c r="V656" s="45"/>
      <c r="W656" s="45"/>
      <c r="X656" s="45"/>
      <c r="Y656" s="44"/>
      <c r="Z656" s="44"/>
      <c r="AA656" s="44"/>
      <c r="AB656" s="44"/>
      <c r="AC656" s="45"/>
      <c r="AD656" s="45"/>
      <c r="AE656" s="45"/>
      <c r="AF656" s="44"/>
    </row>
    <row r="657" spans="1:32">
      <c r="A657" s="43"/>
      <c r="B657" s="44"/>
      <c r="C657" s="44"/>
      <c r="D657" s="149"/>
      <c r="E657" s="44"/>
      <c r="F657" s="44"/>
      <c r="G657" s="45"/>
      <c r="H657" s="44"/>
      <c r="I657" s="45"/>
      <c r="J657" s="44"/>
      <c r="K657" s="45"/>
      <c r="L657" s="47"/>
      <c r="M657" s="47"/>
      <c r="N657" s="44"/>
      <c r="O657" s="44"/>
      <c r="P657" s="47"/>
      <c r="Q657" s="44"/>
      <c r="R657" s="44"/>
      <c r="S657" s="44"/>
      <c r="T657" s="44"/>
      <c r="U657" s="44"/>
      <c r="V657" s="45"/>
      <c r="W657" s="45"/>
      <c r="X657" s="45"/>
      <c r="Y657" s="44"/>
      <c r="Z657" s="44"/>
      <c r="AA657" s="44"/>
      <c r="AB657" s="44"/>
      <c r="AC657" s="45"/>
      <c r="AD657" s="45"/>
      <c r="AE657" s="45"/>
      <c r="AF657" s="44"/>
    </row>
    <row r="658" spans="1:32">
      <c r="A658" s="43"/>
      <c r="B658" s="44"/>
      <c r="C658" s="44"/>
      <c r="D658" s="149"/>
      <c r="E658" s="44"/>
      <c r="F658" s="44"/>
      <c r="G658" s="45"/>
      <c r="H658" s="44"/>
      <c r="I658" s="45"/>
      <c r="J658" s="44"/>
      <c r="K658" s="45"/>
      <c r="L658" s="47"/>
      <c r="M658" s="47"/>
      <c r="N658" s="44"/>
      <c r="O658" s="44"/>
      <c r="P658" s="47"/>
      <c r="Q658" s="44"/>
      <c r="R658" s="44"/>
      <c r="S658" s="44"/>
      <c r="T658" s="44"/>
      <c r="U658" s="44"/>
      <c r="V658" s="45"/>
      <c r="W658" s="45"/>
      <c r="X658" s="45"/>
      <c r="Y658" s="44"/>
      <c r="Z658" s="44"/>
      <c r="AA658" s="44"/>
      <c r="AB658" s="44"/>
      <c r="AC658" s="45"/>
      <c r="AD658" s="45"/>
      <c r="AE658" s="45"/>
      <c r="AF658" s="44"/>
    </row>
    <row r="659" spans="1:32">
      <c r="A659" s="43"/>
      <c r="B659" s="44"/>
      <c r="C659" s="44"/>
      <c r="D659" s="149"/>
      <c r="E659" s="44"/>
      <c r="F659" s="44"/>
      <c r="G659" s="45"/>
      <c r="H659" s="44"/>
      <c r="I659" s="45"/>
      <c r="J659" s="44"/>
      <c r="K659" s="45"/>
      <c r="L659" s="47"/>
      <c r="M659" s="47"/>
      <c r="N659" s="44"/>
      <c r="O659" s="44"/>
      <c r="P659" s="47"/>
      <c r="Q659" s="44"/>
      <c r="R659" s="44"/>
      <c r="S659" s="44"/>
      <c r="T659" s="44"/>
      <c r="U659" s="44"/>
      <c r="V659" s="45"/>
      <c r="W659" s="45"/>
      <c r="X659" s="45"/>
      <c r="Y659" s="44"/>
      <c r="Z659" s="44"/>
      <c r="AA659" s="44"/>
      <c r="AB659" s="44"/>
      <c r="AC659" s="45"/>
      <c r="AD659" s="45"/>
      <c r="AE659" s="45"/>
      <c r="AF659" s="44"/>
    </row>
    <row r="660" spans="1:32">
      <c r="A660" s="43"/>
      <c r="B660" s="44"/>
      <c r="C660" s="44"/>
      <c r="D660" s="149"/>
      <c r="E660" s="44"/>
      <c r="F660" s="44"/>
      <c r="G660" s="45"/>
      <c r="H660" s="44"/>
      <c r="I660" s="45"/>
      <c r="J660" s="44"/>
      <c r="K660" s="45"/>
      <c r="L660" s="47"/>
      <c r="M660" s="47"/>
      <c r="N660" s="44"/>
      <c r="O660" s="44"/>
      <c r="P660" s="47"/>
      <c r="Q660" s="44"/>
      <c r="R660" s="44"/>
      <c r="S660" s="44"/>
      <c r="T660" s="44"/>
      <c r="U660" s="44"/>
      <c r="V660" s="45"/>
      <c r="W660" s="45"/>
      <c r="X660" s="45"/>
      <c r="Y660" s="44"/>
      <c r="Z660" s="44"/>
      <c r="AA660" s="44"/>
      <c r="AB660" s="44"/>
      <c r="AC660" s="45"/>
      <c r="AD660" s="45"/>
      <c r="AE660" s="45"/>
      <c r="AF660" s="44"/>
    </row>
    <row r="661" spans="1:32">
      <c r="A661" s="43"/>
      <c r="B661" s="44"/>
      <c r="C661" s="44"/>
      <c r="D661" s="149"/>
      <c r="E661" s="44"/>
      <c r="F661" s="44"/>
      <c r="G661" s="45"/>
      <c r="H661" s="44"/>
      <c r="I661" s="45"/>
      <c r="J661" s="44"/>
      <c r="K661" s="45"/>
      <c r="L661" s="47"/>
      <c r="M661" s="47"/>
      <c r="N661" s="44"/>
      <c r="O661" s="44"/>
      <c r="P661" s="47"/>
      <c r="Q661" s="44"/>
      <c r="R661" s="44"/>
      <c r="S661" s="44"/>
      <c r="T661" s="44"/>
      <c r="U661" s="44"/>
      <c r="V661" s="45"/>
      <c r="W661" s="45"/>
      <c r="X661" s="45"/>
      <c r="Y661" s="44"/>
      <c r="Z661" s="44"/>
      <c r="AA661" s="44"/>
      <c r="AB661" s="44"/>
      <c r="AC661" s="45"/>
      <c r="AD661" s="45"/>
      <c r="AE661" s="45"/>
      <c r="AF661" s="44"/>
    </row>
    <row r="662" spans="1:32">
      <c r="A662" s="43"/>
      <c r="B662" s="44"/>
      <c r="C662" s="44"/>
      <c r="D662" s="149"/>
      <c r="E662" s="44"/>
      <c r="F662" s="44"/>
      <c r="G662" s="45"/>
      <c r="H662" s="44"/>
      <c r="I662" s="45"/>
      <c r="J662" s="44"/>
      <c r="K662" s="45"/>
      <c r="L662" s="47"/>
      <c r="M662" s="47"/>
      <c r="N662" s="44"/>
      <c r="O662" s="44"/>
      <c r="P662" s="47"/>
      <c r="Q662" s="44"/>
      <c r="R662" s="44"/>
      <c r="S662" s="44"/>
      <c r="T662" s="44"/>
      <c r="U662" s="44"/>
      <c r="V662" s="45"/>
      <c r="W662" s="45"/>
      <c r="X662" s="45"/>
      <c r="Y662" s="44"/>
      <c r="Z662" s="44"/>
      <c r="AA662" s="44"/>
      <c r="AB662" s="44"/>
      <c r="AC662" s="45"/>
      <c r="AD662" s="45"/>
      <c r="AE662" s="45"/>
      <c r="AF662" s="44"/>
    </row>
    <row r="663" spans="1:32">
      <c r="A663" s="43"/>
      <c r="B663" s="44"/>
      <c r="C663" s="44"/>
      <c r="D663" s="149"/>
      <c r="E663" s="44"/>
      <c r="F663" s="44"/>
      <c r="G663" s="45"/>
      <c r="H663" s="44"/>
      <c r="I663" s="45"/>
      <c r="J663" s="44"/>
      <c r="K663" s="45"/>
      <c r="L663" s="47"/>
      <c r="M663" s="47"/>
      <c r="N663" s="44"/>
      <c r="O663" s="44"/>
      <c r="P663" s="47"/>
      <c r="Q663" s="44"/>
      <c r="R663" s="44"/>
      <c r="S663" s="44"/>
      <c r="T663" s="44"/>
      <c r="U663" s="44"/>
      <c r="V663" s="45"/>
      <c r="W663" s="45"/>
      <c r="X663" s="45"/>
      <c r="Y663" s="44"/>
      <c r="Z663" s="44"/>
      <c r="AA663" s="44"/>
      <c r="AB663" s="44"/>
      <c r="AC663" s="45"/>
      <c r="AD663" s="45"/>
      <c r="AE663" s="45"/>
      <c r="AF663" s="44"/>
    </row>
    <row r="664" spans="1:32">
      <c r="A664" s="43"/>
      <c r="B664" s="44"/>
      <c r="C664" s="44"/>
      <c r="D664" s="149"/>
      <c r="E664" s="44"/>
      <c r="F664" s="44"/>
      <c r="G664" s="45"/>
      <c r="H664" s="44"/>
      <c r="I664" s="45"/>
      <c r="J664" s="44"/>
      <c r="K664" s="45"/>
      <c r="L664" s="47"/>
      <c r="M664" s="47"/>
      <c r="N664" s="44"/>
      <c r="O664" s="44"/>
      <c r="P664" s="47"/>
      <c r="Q664" s="44"/>
      <c r="R664" s="44"/>
      <c r="S664" s="44"/>
      <c r="T664" s="44"/>
      <c r="U664" s="44"/>
      <c r="V664" s="45"/>
      <c r="W664" s="45"/>
      <c r="X664" s="45"/>
      <c r="Y664" s="44"/>
      <c r="Z664" s="44"/>
      <c r="AA664" s="44"/>
      <c r="AB664" s="44"/>
      <c r="AC664" s="45"/>
      <c r="AD664" s="45"/>
      <c r="AE664" s="45"/>
      <c r="AF664" s="44"/>
    </row>
    <row r="665" spans="1:32">
      <c r="A665" s="43"/>
      <c r="B665" s="44"/>
      <c r="C665" s="44"/>
      <c r="D665" s="149"/>
      <c r="E665" s="44"/>
      <c r="F665" s="44"/>
      <c r="G665" s="45"/>
      <c r="H665" s="44"/>
      <c r="I665" s="45"/>
      <c r="J665" s="44"/>
      <c r="K665" s="45"/>
      <c r="L665" s="47"/>
      <c r="M665" s="47"/>
      <c r="N665" s="44"/>
      <c r="O665" s="44"/>
      <c r="P665" s="47"/>
      <c r="Q665" s="44"/>
      <c r="R665" s="44"/>
      <c r="S665" s="44"/>
      <c r="T665" s="44"/>
      <c r="U665" s="44"/>
      <c r="V665" s="45"/>
      <c r="W665" s="45"/>
      <c r="X665" s="45"/>
      <c r="Y665" s="44"/>
      <c r="Z665" s="44"/>
      <c r="AA665" s="44"/>
      <c r="AB665" s="44"/>
      <c r="AC665" s="45"/>
      <c r="AD665" s="45"/>
      <c r="AE665" s="45"/>
      <c r="AF665" s="44"/>
    </row>
    <row r="666" spans="1:32">
      <c r="A666" s="43"/>
      <c r="B666" s="44"/>
      <c r="C666" s="44"/>
      <c r="D666" s="149"/>
      <c r="E666" s="44"/>
      <c r="F666" s="44"/>
      <c r="G666" s="45"/>
      <c r="H666" s="44"/>
      <c r="I666" s="45"/>
      <c r="J666" s="44"/>
      <c r="K666" s="45"/>
      <c r="L666" s="47"/>
      <c r="M666" s="47"/>
      <c r="N666" s="44"/>
      <c r="O666" s="44"/>
      <c r="P666" s="47"/>
      <c r="Q666" s="44"/>
      <c r="R666" s="44"/>
      <c r="S666" s="44"/>
      <c r="T666" s="44"/>
      <c r="U666" s="44"/>
      <c r="V666" s="45"/>
      <c r="W666" s="45"/>
      <c r="X666" s="45"/>
      <c r="Y666" s="44"/>
      <c r="Z666" s="44"/>
      <c r="AA666" s="44"/>
      <c r="AB666" s="44"/>
      <c r="AC666" s="45"/>
      <c r="AD666" s="45"/>
      <c r="AE666" s="45"/>
      <c r="AF666" s="44"/>
    </row>
    <row r="667" spans="1:32">
      <c r="A667" s="43"/>
      <c r="B667" s="44"/>
      <c r="C667" s="44"/>
      <c r="D667" s="149"/>
      <c r="E667" s="44"/>
      <c r="F667" s="44"/>
      <c r="G667" s="45"/>
      <c r="H667" s="44"/>
      <c r="I667" s="45"/>
      <c r="J667" s="44"/>
      <c r="K667" s="45"/>
      <c r="L667" s="47"/>
      <c r="M667" s="47"/>
      <c r="N667" s="44"/>
      <c r="O667" s="44"/>
      <c r="P667" s="47"/>
      <c r="Q667" s="44"/>
      <c r="R667" s="44"/>
      <c r="S667" s="44"/>
      <c r="T667" s="44"/>
      <c r="U667" s="44"/>
      <c r="V667" s="45"/>
      <c r="W667" s="45"/>
      <c r="X667" s="45"/>
      <c r="Y667" s="44"/>
      <c r="Z667" s="44"/>
      <c r="AA667" s="44"/>
      <c r="AB667" s="44"/>
      <c r="AC667" s="45"/>
      <c r="AD667" s="45"/>
      <c r="AE667" s="45"/>
      <c r="AF667" s="44"/>
    </row>
    <row r="668" spans="1:32">
      <c r="A668" s="43"/>
      <c r="B668" s="44"/>
      <c r="C668" s="44"/>
      <c r="D668" s="149"/>
      <c r="E668" s="44"/>
      <c r="F668" s="44"/>
      <c r="G668" s="45"/>
      <c r="H668" s="44"/>
      <c r="I668" s="45"/>
      <c r="J668" s="44"/>
      <c r="K668" s="45"/>
      <c r="L668" s="47"/>
      <c r="M668" s="47"/>
      <c r="N668" s="44"/>
      <c r="O668" s="44"/>
      <c r="P668" s="47"/>
      <c r="Q668" s="44"/>
      <c r="R668" s="44"/>
      <c r="S668" s="44"/>
      <c r="T668" s="44"/>
      <c r="U668" s="44"/>
      <c r="V668" s="45"/>
      <c r="W668" s="45"/>
      <c r="X668" s="45"/>
      <c r="Y668" s="44"/>
      <c r="Z668" s="44"/>
      <c r="AA668" s="44"/>
      <c r="AB668" s="44"/>
      <c r="AC668" s="45"/>
      <c r="AD668" s="45"/>
      <c r="AE668" s="45"/>
      <c r="AF668" s="44"/>
    </row>
    <row r="669" spans="1:32">
      <c r="A669" s="43"/>
      <c r="B669" s="44"/>
      <c r="C669" s="44"/>
      <c r="D669" s="149"/>
      <c r="E669" s="44"/>
      <c r="F669" s="44"/>
      <c r="G669" s="45"/>
      <c r="H669" s="44"/>
      <c r="I669" s="45"/>
      <c r="J669" s="44"/>
      <c r="K669" s="45"/>
      <c r="L669" s="47"/>
      <c r="M669" s="47"/>
      <c r="N669" s="44"/>
      <c r="O669" s="44"/>
      <c r="P669" s="47"/>
      <c r="Q669" s="44"/>
      <c r="R669" s="44"/>
      <c r="S669" s="44"/>
      <c r="T669" s="44"/>
      <c r="U669" s="44"/>
      <c r="V669" s="45"/>
      <c r="W669" s="45"/>
      <c r="X669" s="45"/>
      <c r="Y669" s="44"/>
      <c r="Z669" s="44"/>
      <c r="AA669" s="44"/>
      <c r="AB669" s="44"/>
      <c r="AC669" s="45"/>
      <c r="AD669" s="45"/>
      <c r="AE669" s="45"/>
      <c r="AF669" s="44"/>
    </row>
    <row r="670" spans="1:32">
      <c r="A670" s="43"/>
      <c r="B670" s="44"/>
      <c r="C670" s="44"/>
      <c r="D670" s="149"/>
      <c r="E670" s="44"/>
      <c r="F670" s="44"/>
      <c r="G670" s="45"/>
      <c r="H670" s="44"/>
      <c r="I670" s="45"/>
      <c r="J670" s="44"/>
      <c r="K670" s="45"/>
      <c r="L670" s="47"/>
      <c r="M670" s="47"/>
      <c r="N670" s="44"/>
      <c r="O670" s="44"/>
      <c r="P670" s="47"/>
      <c r="Q670" s="44"/>
      <c r="R670" s="44"/>
      <c r="S670" s="44"/>
      <c r="T670" s="44"/>
      <c r="U670" s="44"/>
      <c r="V670" s="45"/>
      <c r="W670" s="45"/>
      <c r="X670" s="45"/>
      <c r="Y670" s="44"/>
      <c r="Z670" s="44"/>
      <c r="AA670" s="44"/>
      <c r="AB670" s="44"/>
      <c r="AC670" s="45"/>
      <c r="AD670" s="45"/>
      <c r="AE670" s="45"/>
      <c r="AF670" s="44"/>
    </row>
    <row r="671" spans="1:32">
      <c r="A671" s="43"/>
      <c r="B671" s="44"/>
      <c r="C671" s="44"/>
      <c r="D671" s="149"/>
      <c r="E671" s="44"/>
      <c r="F671" s="44"/>
      <c r="G671" s="45"/>
      <c r="H671" s="44"/>
      <c r="I671" s="45"/>
      <c r="J671" s="44"/>
      <c r="K671" s="45"/>
      <c r="L671" s="47"/>
      <c r="M671" s="47"/>
      <c r="N671" s="44"/>
      <c r="O671" s="44"/>
      <c r="P671" s="47"/>
      <c r="Q671" s="44"/>
      <c r="R671" s="44"/>
      <c r="S671" s="44"/>
      <c r="T671" s="44"/>
      <c r="U671" s="44"/>
      <c r="V671" s="45"/>
      <c r="W671" s="45"/>
      <c r="X671" s="45"/>
      <c r="Y671" s="44"/>
      <c r="Z671" s="44"/>
      <c r="AA671" s="44"/>
      <c r="AB671" s="44"/>
      <c r="AC671" s="45"/>
      <c r="AD671" s="45"/>
      <c r="AE671" s="45"/>
      <c r="AF671" s="44"/>
    </row>
    <row r="672" spans="1:32">
      <c r="A672" s="43"/>
      <c r="B672" s="44"/>
      <c r="C672" s="44"/>
      <c r="D672" s="149"/>
      <c r="E672" s="44"/>
      <c r="F672" s="44"/>
      <c r="G672" s="45"/>
      <c r="H672" s="44"/>
      <c r="I672" s="45"/>
      <c r="J672" s="44"/>
      <c r="K672" s="45"/>
      <c r="L672" s="47"/>
      <c r="M672" s="47"/>
      <c r="N672" s="44"/>
      <c r="O672" s="44"/>
      <c r="P672" s="47"/>
      <c r="Q672" s="44"/>
      <c r="R672" s="44"/>
      <c r="S672" s="44"/>
      <c r="T672" s="44"/>
      <c r="U672" s="44"/>
      <c r="V672" s="45"/>
      <c r="W672" s="45"/>
      <c r="X672" s="45"/>
      <c r="Y672" s="44"/>
      <c r="Z672" s="44"/>
      <c r="AA672" s="44"/>
      <c r="AB672" s="44"/>
      <c r="AC672" s="45"/>
      <c r="AD672" s="45"/>
      <c r="AE672" s="45"/>
      <c r="AF672" s="44"/>
    </row>
    <row r="673" spans="1:32">
      <c r="A673" s="43"/>
      <c r="B673" s="44"/>
      <c r="C673" s="44"/>
      <c r="D673" s="149"/>
      <c r="E673" s="44"/>
      <c r="F673" s="44"/>
      <c r="G673" s="45"/>
      <c r="H673" s="44"/>
      <c r="I673" s="45"/>
      <c r="J673" s="44"/>
      <c r="K673" s="45"/>
      <c r="L673" s="47"/>
      <c r="M673" s="47"/>
      <c r="N673" s="44"/>
      <c r="O673" s="44"/>
      <c r="P673" s="47"/>
      <c r="Q673" s="44"/>
      <c r="R673" s="44"/>
      <c r="S673" s="44"/>
      <c r="T673" s="44"/>
      <c r="U673" s="44"/>
      <c r="V673" s="45"/>
      <c r="W673" s="45"/>
      <c r="X673" s="45"/>
      <c r="Y673" s="44"/>
      <c r="Z673" s="44"/>
      <c r="AA673" s="44"/>
      <c r="AB673" s="44"/>
      <c r="AC673" s="45"/>
      <c r="AD673" s="45"/>
      <c r="AE673" s="45"/>
      <c r="AF673" s="44"/>
    </row>
    <row r="674" spans="1:32">
      <c r="A674" s="43"/>
      <c r="B674" s="44"/>
      <c r="C674" s="44"/>
      <c r="D674" s="149"/>
      <c r="E674" s="44"/>
      <c r="F674" s="44"/>
      <c r="G674" s="45"/>
      <c r="H674" s="44"/>
      <c r="I674" s="45"/>
      <c r="J674" s="44"/>
      <c r="K674" s="45"/>
      <c r="L674" s="47"/>
      <c r="M674" s="47"/>
      <c r="N674" s="44"/>
      <c r="O674" s="44"/>
      <c r="P674" s="47"/>
      <c r="Q674" s="44"/>
      <c r="R674" s="44"/>
      <c r="S674" s="44"/>
      <c r="T674" s="44"/>
      <c r="U674" s="44"/>
      <c r="V674" s="45"/>
      <c r="W674" s="45"/>
      <c r="X674" s="45"/>
      <c r="Y674" s="44"/>
      <c r="Z674" s="44"/>
      <c r="AA674" s="44"/>
      <c r="AB674" s="44"/>
      <c r="AC674" s="45"/>
      <c r="AD674" s="45"/>
      <c r="AE674" s="45"/>
      <c r="AF674" s="44"/>
    </row>
    <row r="675" spans="1:32">
      <c r="A675" s="43"/>
      <c r="B675" s="44"/>
      <c r="C675" s="44"/>
      <c r="D675" s="149"/>
      <c r="E675" s="44"/>
      <c r="F675" s="44"/>
      <c r="G675" s="45"/>
      <c r="H675" s="44"/>
      <c r="I675" s="45"/>
      <c r="J675" s="44"/>
      <c r="K675" s="45"/>
      <c r="L675" s="47"/>
      <c r="M675" s="47"/>
      <c r="N675" s="44"/>
      <c r="O675" s="44"/>
      <c r="P675" s="47"/>
      <c r="Q675" s="44"/>
      <c r="R675" s="44"/>
      <c r="S675" s="44"/>
      <c r="T675" s="44"/>
      <c r="U675" s="44"/>
      <c r="V675" s="45"/>
      <c r="W675" s="45"/>
      <c r="X675" s="45"/>
      <c r="Y675" s="44"/>
      <c r="Z675" s="44"/>
      <c r="AA675" s="44"/>
      <c r="AB675" s="44"/>
      <c r="AC675" s="45"/>
      <c r="AD675" s="45"/>
      <c r="AE675" s="45"/>
      <c r="AF675" s="44"/>
    </row>
    <row r="676" spans="1:32">
      <c r="A676" s="43"/>
      <c r="B676" s="44"/>
      <c r="C676" s="44"/>
      <c r="D676" s="149"/>
      <c r="E676" s="44"/>
      <c r="F676" s="44"/>
      <c r="G676" s="45"/>
      <c r="H676" s="44"/>
      <c r="I676" s="45"/>
      <c r="J676" s="44"/>
      <c r="K676" s="45"/>
      <c r="L676" s="47"/>
      <c r="M676" s="47"/>
      <c r="N676" s="44"/>
      <c r="O676" s="44"/>
      <c r="P676" s="47"/>
      <c r="Q676" s="44"/>
      <c r="R676" s="44"/>
      <c r="S676" s="44"/>
      <c r="T676" s="44"/>
      <c r="U676" s="44"/>
      <c r="V676" s="45"/>
      <c r="W676" s="45"/>
      <c r="X676" s="45"/>
      <c r="Y676" s="44"/>
      <c r="Z676" s="44"/>
      <c r="AA676" s="44"/>
      <c r="AB676" s="44"/>
      <c r="AC676" s="45"/>
      <c r="AD676" s="45"/>
      <c r="AE676" s="45"/>
      <c r="AF676" s="44"/>
    </row>
    <row r="677" spans="1:32">
      <c r="A677" s="43"/>
      <c r="B677" s="44"/>
      <c r="C677" s="44"/>
      <c r="D677" s="149"/>
      <c r="E677" s="44"/>
      <c r="F677" s="44"/>
      <c r="G677" s="45"/>
      <c r="H677" s="44"/>
      <c r="I677" s="45"/>
      <c r="J677" s="44"/>
      <c r="K677" s="45"/>
      <c r="L677" s="47"/>
      <c r="M677" s="47"/>
      <c r="N677" s="44"/>
      <c r="O677" s="44"/>
      <c r="P677" s="47"/>
      <c r="Q677" s="44"/>
      <c r="R677" s="44"/>
      <c r="S677" s="44"/>
      <c r="T677" s="44"/>
      <c r="U677" s="44"/>
      <c r="V677" s="45"/>
      <c r="W677" s="45"/>
      <c r="X677" s="45"/>
      <c r="Y677" s="44"/>
      <c r="Z677" s="44"/>
      <c r="AA677" s="44"/>
      <c r="AB677" s="44"/>
      <c r="AC677" s="45"/>
      <c r="AD677" s="45"/>
      <c r="AE677" s="45"/>
      <c r="AF677" s="44"/>
    </row>
    <row r="678" spans="1:32">
      <c r="A678" s="43"/>
      <c r="B678" s="44"/>
      <c r="C678" s="44"/>
      <c r="D678" s="149"/>
      <c r="E678" s="44"/>
      <c r="F678" s="44"/>
      <c r="G678" s="45"/>
      <c r="H678" s="44"/>
      <c r="I678" s="45"/>
      <c r="J678" s="44"/>
      <c r="K678" s="45"/>
      <c r="L678" s="47"/>
      <c r="M678" s="47"/>
      <c r="N678" s="44"/>
      <c r="O678" s="44"/>
      <c r="P678" s="47"/>
      <c r="Q678" s="44"/>
      <c r="R678" s="44"/>
      <c r="S678" s="44"/>
      <c r="T678" s="44"/>
      <c r="U678" s="44"/>
      <c r="V678" s="45"/>
      <c r="W678" s="45"/>
      <c r="X678" s="45"/>
      <c r="Y678" s="44"/>
      <c r="Z678" s="44"/>
      <c r="AA678" s="44"/>
      <c r="AB678" s="44"/>
      <c r="AC678" s="45"/>
      <c r="AD678" s="45"/>
      <c r="AE678" s="45"/>
      <c r="AF678" s="44"/>
    </row>
    <row r="679" spans="1:32">
      <c r="A679" s="43"/>
      <c r="B679" s="44"/>
      <c r="C679" s="44"/>
      <c r="D679" s="149"/>
      <c r="E679" s="44"/>
      <c r="F679" s="44"/>
      <c r="G679" s="45"/>
      <c r="H679" s="44"/>
      <c r="I679" s="45"/>
      <c r="J679" s="44"/>
      <c r="K679" s="45"/>
      <c r="L679" s="47"/>
      <c r="M679" s="47"/>
      <c r="N679" s="44"/>
      <c r="O679" s="44"/>
      <c r="P679" s="47"/>
      <c r="Q679" s="44"/>
      <c r="R679" s="44"/>
      <c r="S679" s="44"/>
      <c r="T679" s="44"/>
      <c r="U679" s="44"/>
      <c r="V679" s="45"/>
      <c r="W679" s="45"/>
      <c r="X679" s="45"/>
      <c r="Y679" s="44"/>
      <c r="Z679" s="44"/>
      <c r="AA679" s="44"/>
      <c r="AB679" s="44"/>
      <c r="AC679" s="45"/>
      <c r="AD679" s="45"/>
      <c r="AE679" s="45"/>
      <c r="AF679" s="44"/>
    </row>
    <row r="680" spans="1:32">
      <c r="A680" s="43"/>
      <c r="B680" s="44"/>
      <c r="C680" s="44"/>
      <c r="D680" s="149"/>
      <c r="E680" s="44"/>
      <c r="F680" s="44"/>
      <c r="G680" s="45"/>
      <c r="H680" s="44"/>
      <c r="I680" s="45"/>
      <c r="J680" s="44"/>
      <c r="K680" s="45"/>
      <c r="L680" s="47"/>
      <c r="M680" s="47"/>
      <c r="N680" s="44"/>
      <c r="O680" s="44"/>
      <c r="P680" s="47"/>
      <c r="Q680" s="44"/>
      <c r="R680" s="44"/>
      <c r="S680" s="44"/>
      <c r="T680" s="44"/>
      <c r="U680" s="44"/>
      <c r="V680" s="45"/>
      <c r="W680" s="45"/>
      <c r="X680" s="45"/>
      <c r="Y680" s="44"/>
      <c r="Z680" s="44"/>
      <c r="AA680" s="44"/>
      <c r="AB680" s="44"/>
      <c r="AC680" s="45"/>
      <c r="AD680" s="45"/>
      <c r="AE680" s="45"/>
      <c r="AF680" s="44"/>
    </row>
    <row r="681" spans="1:32">
      <c r="A681" s="43"/>
      <c r="B681" s="44"/>
      <c r="C681" s="44"/>
      <c r="D681" s="149"/>
      <c r="E681" s="44"/>
      <c r="F681" s="44"/>
      <c r="G681" s="45"/>
      <c r="H681" s="44"/>
      <c r="I681" s="45"/>
      <c r="J681" s="44"/>
      <c r="K681" s="45"/>
      <c r="L681" s="47"/>
      <c r="M681" s="47"/>
      <c r="N681" s="44"/>
      <c r="O681" s="44"/>
      <c r="P681" s="47"/>
      <c r="Q681" s="44"/>
      <c r="R681" s="44"/>
      <c r="S681" s="44"/>
      <c r="T681" s="44"/>
      <c r="U681" s="44"/>
      <c r="V681" s="45"/>
      <c r="W681" s="45"/>
      <c r="X681" s="45"/>
      <c r="Y681" s="44"/>
      <c r="Z681" s="44"/>
      <c r="AA681" s="44"/>
      <c r="AB681" s="44"/>
      <c r="AC681" s="45"/>
      <c r="AD681" s="45"/>
      <c r="AE681" s="45"/>
      <c r="AF681" s="44"/>
    </row>
    <row r="682" spans="1:32">
      <c r="A682" s="43"/>
      <c r="B682" s="44"/>
      <c r="C682" s="44"/>
      <c r="D682" s="149"/>
      <c r="E682" s="44"/>
      <c r="F682" s="44"/>
      <c r="G682" s="45"/>
      <c r="H682" s="44"/>
      <c r="I682" s="45"/>
      <c r="J682" s="44"/>
      <c r="K682" s="45"/>
      <c r="L682" s="47"/>
      <c r="M682" s="47"/>
      <c r="N682" s="44"/>
      <c r="O682" s="44"/>
      <c r="P682" s="47"/>
      <c r="Q682" s="44"/>
      <c r="R682" s="44"/>
      <c r="S682" s="44"/>
      <c r="T682" s="44"/>
      <c r="U682" s="44"/>
      <c r="V682" s="45"/>
      <c r="W682" s="45"/>
      <c r="X682" s="45"/>
      <c r="Y682" s="44"/>
      <c r="Z682" s="44"/>
      <c r="AA682" s="44"/>
      <c r="AB682" s="44"/>
      <c r="AC682" s="45"/>
      <c r="AD682" s="45"/>
      <c r="AE682" s="45"/>
      <c r="AF682" s="44"/>
    </row>
    <row r="683" spans="1:32">
      <c r="A683" s="43"/>
      <c r="B683" s="44"/>
      <c r="C683" s="44"/>
      <c r="D683" s="149"/>
      <c r="E683" s="44"/>
      <c r="F683" s="44"/>
      <c r="G683" s="45"/>
      <c r="H683" s="44"/>
      <c r="I683" s="45"/>
      <c r="J683" s="44"/>
      <c r="K683" s="45"/>
      <c r="L683" s="47"/>
      <c r="M683" s="47"/>
      <c r="N683" s="44"/>
      <c r="O683" s="44"/>
      <c r="P683" s="47"/>
      <c r="Q683" s="44"/>
      <c r="R683" s="44"/>
      <c r="S683" s="44"/>
      <c r="T683" s="44"/>
      <c r="U683" s="44"/>
      <c r="V683" s="45"/>
      <c r="W683" s="45"/>
      <c r="X683" s="45"/>
      <c r="Y683" s="44"/>
      <c r="Z683" s="44"/>
      <c r="AA683" s="44"/>
      <c r="AB683" s="44"/>
      <c r="AC683" s="45"/>
      <c r="AD683" s="45"/>
      <c r="AE683" s="45"/>
      <c r="AF683" s="44"/>
    </row>
    <row r="684" spans="1:32">
      <c r="A684" s="43"/>
      <c r="B684" s="44"/>
      <c r="C684" s="44"/>
      <c r="D684" s="149"/>
      <c r="E684" s="44"/>
      <c r="F684" s="44"/>
      <c r="G684" s="45"/>
      <c r="H684" s="44"/>
      <c r="I684" s="45"/>
      <c r="J684" s="44"/>
      <c r="K684" s="45"/>
      <c r="L684" s="47"/>
      <c r="M684" s="47"/>
      <c r="N684" s="44"/>
      <c r="O684" s="44"/>
      <c r="P684" s="47"/>
      <c r="Q684" s="44"/>
      <c r="R684" s="44"/>
      <c r="S684" s="44"/>
      <c r="T684" s="44"/>
      <c r="U684" s="44"/>
      <c r="V684" s="45"/>
      <c r="W684" s="45"/>
      <c r="X684" s="45"/>
      <c r="Y684" s="44"/>
      <c r="Z684" s="44"/>
      <c r="AA684" s="44"/>
      <c r="AB684" s="44"/>
      <c r="AC684" s="45"/>
      <c r="AD684" s="45"/>
      <c r="AE684" s="45"/>
      <c r="AF684" s="44"/>
    </row>
    <row r="685" spans="1:32">
      <c r="A685" s="43"/>
      <c r="B685" s="44"/>
      <c r="C685" s="44"/>
      <c r="D685" s="149"/>
      <c r="E685" s="44"/>
      <c r="F685" s="44"/>
      <c r="G685" s="45"/>
      <c r="H685" s="44"/>
      <c r="I685" s="45"/>
      <c r="J685" s="44"/>
      <c r="K685" s="45"/>
      <c r="L685" s="47"/>
      <c r="M685" s="47"/>
      <c r="N685" s="44"/>
      <c r="O685" s="44"/>
      <c r="P685" s="47"/>
      <c r="Q685" s="44"/>
      <c r="R685" s="44"/>
      <c r="S685" s="44"/>
      <c r="T685" s="44"/>
      <c r="U685" s="44"/>
      <c r="V685" s="45"/>
      <c r="W685" s="45"/>
      <c r="X685" s="45"/>
      <c r="Y685" s="44"/>
      <c r="Z685" s="44"/>
      <c r="AA685" s="44"/>
      <c r="AB685" s="44"/>
      <c r="AC685" s="45"/>
      <c r="AD685" s="45"/>
      <c r="AE685" s="45"/>
      <c r="AF685" s="44"/>
    </row>
    <row r="686" spans="1:32">
      <c r="A686" s="43"/>
      <c r="B686" s="44"/>
      <c r="C686" s="44"/>
      <c r="D686" s="149"/>
      <c r="E686" s="44"/>
      <c r="F686" s="44"/>
      <c r="G686" s="45"/>
      <c r="H686" s="44"/>
      <c r="I686" s="45"/>
      <c r="J686" s="44"/>
      <c r="K686" s="45"/>
      <c r="L686" s="47"/>
      <c r="M686" s="47"/>
      <c r="N686" s="44"/>
      <c r="O686" s="44"/>
      <c r="P686" s="47"/>
      <c r="Q686" s="44"/>
      <c r="R686" s="44"/>
      <c r="S686" s="44"/>
      <c r="T686" s="44"/>
      <c r="U686" s="44"/>
      <c r="V686" s="45"/>
      <c r="W686" s="45"/>
      <c r="X686" s="45"/>
      <c r="Y686" s="44"/>
      <c r="Z686" s="44"/>
      <c r="AA686" s="44"/>
      <c r="AB686" s="44"/>
      <c r="AC686" s="45"/>
      <c r="AD686" s="45"/>
      <c r="AE686" s="45"/>
      <c r="AF686" s="44"/>
    </row>
    <row r="687" spans="1:32">
      <c r="A687" s="43"/>
      <c r="B687" s="44"/>
      <c r="C687" s="44"/>
      <c r="D687" s="149"/>
      <c r="E687" s="44"/>
      <c r="F687" s="44"/>
      <c r="G687" s="45"/>
      <c r="H687" s="44"/>
      <c r="I687" s="45"/>
      <c r="J687" s="44"/>
      <c r="K687" s="45"/>
      <c r="L687" s="47"/>
      <c r="M687" s="47"/>
      <c r="N687" s="44"/>
      <c r="O687" s="44"/>
      <c r="P687" s="47"/>
      <c r="Q687" s="44"/>
      <c r="R687" s="44"/>
      <c r="S687" s="44"/>
      <c r="T687" s="44"/>
      <c r="U687" s="44"/>
      <c r="V687" s="45"/>
      <c r="W687" s="45"/>
      <c r="X687" s="45"/>
      <c r="Y687" s="44"/>
      <c r="Z687" s="44"/>
      <c r="AA687" s="44"/>
      <c r="AB687" s="44"/>
      <c r="AC687" s="45"/>
      <c r="AD687" s="45"/>
      <c r="AE687" s="45"/>
      <c r="AF687" s="44"/>
    </row>
    <row r="688" spans="1:32">
      <c r="A688" s="43"/>
      <c r="B688" s="44"/>
      <c r="C688" s="44"/>
      <c r="D688" s="149"/>
      <c r="E688" s="44"/>
      <c r="F688" s="44"/>
      <c r="G688" s="45"/>
      <c r="H688" s="44"/>
      <c r="I688" s="45"/>
      <c r="J688" s="44"/>
      <c r="K688" s="45"/>
      <c r="L688" s="47"/>
      <c r="M688" s="47"/>
      <c r="N688" s="44"/>
      <c r="O688" s="44"/>
      <c r="P688" s="47"/>
      <c r="Q688" s="44"/>
      <c r="R688" s="44"/>
      <c r="S688" s="44"/>
      <c r="T688" s="44"/>
      <c r="U688" s="44"/>
      <c r="V688" s="45"/>
      <c r="W688" s="45"/>
      <c r="X688" s="45"/>
      <c r="Y688" s="44"/>
      <c r="Z688" s="44"/>
      <c r="AA688" s="44"/>
      <c r="AB688" s="44"/>
      <c r="AC688" s="45"/>
      <c r="AD688" s="45"/>
      <c r="AE688" s="45"/>
      <c r="AF688" s="44"/>
    </row>
    <row r="689" spans="1:32">
      <c r="A689" s="43"/>
      <c r="B689" s="44"/>
      <c r="C689" s="44"/>
      <c r="D689" s="149"/>
      <c r="E689" s="44"/>
      <c r="F689" s="44"/>
      <c r="G689" s="45"/>
      <c r="H689" s="44"/>
      <c r="I689" s="45"/>
      <c r="J689" s="44"/>
      <c r="K689" s="45"/>
      <c r="L689" s="47"/>
      <c r="M689" s="47"/>
      <c r="N689" s="44"/>
      <c r="O689" s="44"/>
      <c r="P689" s="47"/>
      <c r="Q689" s="44"/>
      <c r="R689" s="44"/>
      <c r="S689" s="44"/>
      <c r="T689" s="44"/>
      <c r="U689" s="44"/>
      <c r="V689" s="45"/>
      <c r="W689" s="45"/>
      <c r="X689" s="45"/>
      <c r="Y689" s="44"/>
      <c r="Z689" s="44"/>
      <c r="AA689" s="44"/>
      <c r="AB689" s="44"/>
      <c r="AC689" s="45"/>
      <c r="AD689" s="45"/>
      <c r="AE689" s="45"/>
      <c r="AF689" s="44"/>
    </row>
    <row r="690" spans="1:32">
      <c r="A690" s="43"/>
      <c r="B690" s="44"/>
      <c r="C690" s="44"/>
      <c r="D690" s="149"/>
      <c r="E690" s="44"/>
      <c r="F690" s="44"/>
      <c r="G690" s="45"/>
      <c r="H690" s="44"/>
      <c r="I690" s="45"/>
      <c r="J690" s="44"/>
      <c r="K690" s="45"/>
      <c r="L690" s="47"/>
      <c r="M690" s="47"/>
      <c r="N690" s="44"/>
      <c r="O690" s="44"/>
      <c r="P690" s="47"/>
      <c r="Q690" s="44"/>
      <c r="R690" s="44"/>
      <c r="S690" s="44"/>
      <c r="T690" s="44"/>
      <c r="U690" s="44"/>
      <c r="V690" s="45"/>
      <c r="W690" s="45"/>
      <c r="X690" s="45"/>
      <c r="Y690" s="44"/>
      <c r="Z690" s="44"/>
      <c r="AA690" s="44"/>
      <c r="AB690" s="44"/>
      <c r="AC690" s="45"/>
      <c r="AD690" s="45"/>
      <c r="AE690" s="45"/>
      <c r="AF690" s="44"/>
    </row>
    <row r="691" spans="1:32">
      <c r="A691" s="43"/>
      <c r="B691" s="44"/>
      <c r="C691" s="44"/>
      <c r="D691" s="149"/>
      <c r="E691" s="44"/>
      <c r="F691" s="44"/>
      <c r="G691" s="45"/>
      <c r="H691" s="44"/>
      <c r="I691" s="45"/>
      <c r="J691" s="44"/>
      <c r="K691" s="45"/>
      <c r="L691" s="47"/>
      <c r="M691" s="47"/>
      <c r="N691" s="44"/>
      <c r="O691" s="44"/>
      <c r="P691" s="47"/>
      <c r="Q691" s="44"/>
      <c r="R691" s="44"/>
      <c r="S691" s="44"/>
      <c r="T691" s="44"/>
      <c r="U691" s="44"/>
      <c r="V691" s="45"/>
      <c r="W691" s="45"/>
      <c r="X691" s="45"/>
      <c r="Y691" s="44"/>
      <c r="Z691" s="44"/>
      <c r="AA691" s="44"/>
      <c r="AB691" s="44"/>
      <c r="AC691" s="45"/>
      <c r="AD691" s="45"/>
      <c r="AE691" s="45"/>
      <c r="AF691" s="44"/>
    </row>
    <row r="692" spans="1:32">
      <c r="A692" s="43"/>
      <c r="B692" s="44"/>
      <c r="C692" s="44"/>
      <c r="D692" s="149"/>
      <c r="E692" s="44"/>
      <c r="F692" s="44"/>
      <c r="G692" s="45"/>
      <c r="H692" s="44"/>
      <c r="I692" s="45"/>
      <c r="J692" s="44"/>
      <c r="K692" s="45"/>
      <c r="L692" s="47"/>
      <c r="M692" s="47"/>
      <c r="N692" s="44"/>
      <c r="O692" s="44"/>
      <c r="P692" s="47"/>
      <c r="Q692" s="44"/>
      <c r="R692" s="44"/>
      <c r="S692" s="44"/>
      <c r="T692" s="44"/>
      <c r="U692" s="44"/>
      <c r="V692" s="45"/>
      <c r="W692" s="45"/>
      <c r="X692" s="45"/>
      <c r="Y692" s="44"/>
      <c r="Z692" s="44"/>
      <c r="AA692" s="44"/>
      <c r="AB692" s="44"/>
      <c r="AC692" s="45"/>
      <c r="AD692" s="45"/>
      <c r="AE692" s="45"/>
      <c r="AF692" s="44"/>
    </row>
    <row r="693" spans="1:32">
      <c r="A693" s="43"/>
      <c r="B693" s="44"/>
      <c r="C693" s="44"/>
      <c r="D693" s="149"/>
      <c r="E693" s="44"/>
      <c r="F693" s="44"/>
      <c r="G693" s="45"/>
      <c r="H693" s="44"/>
      <c r="I693" s="45"/>
      <c r="J693" s="44"/>
      <c r="K693" s="45"/>
      <c r="L693" s="47"/>
      <c r="M693" s="47"/>
      <c r="N693" s="44"/>
      <c r="O693" s="44"/>
      <c r="P693" s="47"/>
      <c r="Q693" s="44"/>
      <c r="R693" s="44"/>
      <c r="S693" s="44"/>
      <c r="T693" s="44"/>
      <c r="U693" s="44"/>
      <c r="V693" s="45"/>
      <c r="W693" s="45"/>
      <c r="X693" s="45"/>
      <c r="Y693" s="44"/>
      <c r="Z693" s="44"/>
      <c r="AA693" s="44"/>
      <c r="AB693" s="44"/>
      <c r="AC693" s="45"/>
      <c r="AD693" s="45"/>
      <c r="AE693" s="45"/>
      <c r="AF693" s="44"/>
    </row>
    <row r="694" spans="1:32">
      <c r="A694" s="43"/>
      <c r="B694" s="44"/>
      <c r="C694" s="44"/>
      <c r="D694" s="149"/>
      <c r="E694" s="44"/>
      <c r="F694" s="44"/>
      <c r="G694" s="45"/>
      <c r="H694" s="44"/>
      <c r="I694" s="45"/>
      <c r="J694" s="44"/>
      <c r="K694" s="45"/>
      <c r="L694" s="47"/>
      <c r="M694" s="47"/>
      <c r="N694" s="44"/>
      <c r="O694" s="44"/>
      <c r="P694" s="47"/>
      <c r="Q694" s="44"/>
      <c r="R694" s="44"/>
      <c r="S694" s="44"/>
      <c r="T694" s="44"/>
      <c r="U694" s="44"/>
      <c r="V694" s="45"/>
      <c r="W694" s="45"/>
      <c r="X694" s="45"/>
      <c r="Y694" s="44"/>
      <c r="Z694" s="44"/>
      <c r="AA694" s="44"/>
      <c r="AB694" s="44"/>
      <c r="AC694" s="45"/>
      <c r="AD694" s="45"/>
      <c r="AE694" s="45"/>
      <c r="AF694" s="44"/>
    </row>
    <row r="695" spans="1:32">
      <c r="A695" s="43"/>
      <c r="B695" s="44"/>
      <c r="C695" s="44"/>
      <c r="D695" s="149"/>
      <c r="E695" s="44"/>
      <c r="F695" s="44"/>
      <c r="G695" s="45"/>
      <c r="H695" s="44"/>
      <c r="I695" s="45"/>
      <c r="J695" s="44"/>
      <c r="K695" s="45"/>
      <c r="L695" s="47"/>
      <c r="M695" s="47"/>
      <c r="N695" s="44"/>
      <c r="O695" s="44"/>
      <c r="P695" s="47"/>
      <c r="Q695" s="44"/>
      <c r="R695" s="44"/>
      <c r="S695" s="44"/>
      <c r="T695" s="44"/>
      <c r="U695" s="44"/>
      <c r="V695" s="45"/>
      <c r="W695" s="45"/>
      <c r="X695" s="45"/>
      <c r="Y695" s="44"/>
      <c r="Z695" s="44"/>
      <c r="AA695" s="44"/>
      <c r="AB695" s="44"/>
      <c r="AC695" s="45"/>
      <c r="AD695" s="45"/>
      <c r="AE695" s="45"/>
      <c r="AF695" s="44"/>
    </row>
    <row r="696" spans="1:32">
      <c r="A696" s="43"/>
      <c r="B696" s="44"/>
      <c r="C696" s="44"/>
      <c r="D696" s="149"/>
      <c r="E696" s="44"/>
      <c r="F696" s="44"/>
      <c r="G696" s="45"/>
      <c r="H696" s="44"/>
      <c r="I696" s="45"/>
      <c r="J696" s="44"/>
      <c r="K696" s="45"/>
      <c r="L696" s="47"/>
      <c r="M696" s="47"/>
      <c r="N696" s="44"/>
      <c r="O696" s="44"/>
      <c r="P696" s="47"/>
      <c r="Q696" s="44"/>
      <c r="R696" s="44"/>
      <c r="S696" s="44"/>
      <c r="T696" s="44"/>
      <c r="U696" s="44"/>
      <c r="V696" s="45"/>
      <c r="W696" s="45"/>
      <c r="X696" s="45"/>
      <c r="Y696" s="44"/>
      <c r="Z696" s="44"/>
      <c r="AA696" s="44"/>
      <c r="AB696" s="44"/>
      <c r="AC696" s="45"/>
      <c r="AD696" s="45"/>
      <c r="AE696" s="45"/>
      <c r="AF696" s="44"/>
    </row>
    <row r="697" spans="1:32">
      <c r="A697" s="43"/>
      <c r="B697" s="44"/>
      <c r="C697" s="44"/>
      <c r="D697" s="149"/>
      <c r="E697" s="44"/>
      <c r="F697" s="44"/>
      <c r="G697" s="45"/>
      <c r="H697" s="44"/>
      <c r="I697" s="45"/>
      <c r="J697" s="44"/>
      <c r="K697" s="45"/>
      <c r="L697" s="47"/>
      <c r="M697" s="47"/>
      <c r="N697" s="44"/>
      <c r="O697" s="44"/>
      <c r="P697" s="47"/>
      <c r="Q697" s="44"/>
      <c r="R697" s="44"/>
      <c r="S697" s="44"/>
      <c r="T697" s="44"/>
      <c r="U697" s="44"/>
      <c r="V697" s="45"/>
      <c r="W697" s="45"/>
      <c r="X697" s="45"/>
      <c r="Y697" s="44"/>
      <c r="Z697" s="44"/>
      <c r="AA697" s="44"/>
      <c r="AB697" s="44"/>
      <c r="AC697" s="45"/>
      <c r="AD697" s="45"/>
      <c r="AE697" s="45"/>
      <c r="AF697" s="44"/>
    </row>
    <row r="698" spans="1:32">
      <c r="A698" s="43"/>
      <c r="B698" s="44"/>
      <c r="C698" s="44"/>
      <c r="D698" s="149"/>
      <c r="E698" s="44"/>
      <c r="F698" s="44"/>
      <c r="G698" s="45"/>
      <c r="H698" s="44"/>
      <c r="I698" s="45"/>
      <c r="J698" s="44"/>
      <c r="K698" s="45"/>
      <c r="L698" s="47"/>
      <c r="M698" s="47"/>
      <c r="N698" s="44"/>
      <c r="O698" s="44"/>
      <c r="P698" s="47"/>
      <c r="Q698" s="44"/>
      <c r="R698" s="44"/>
      <c r="S698" s="44"/>
      <c r="T698" s="44"/>
      <c r="U698" s="44"/>
      <c r="V698" s="45"/>
      <c r="W698" s="45"/>
      <c r="X698" s="45"/>
      <c r="Y698" s="44"/>
      <c r="Z698" s="44"/>
      <c r="AA698" s="44"/>
      <c r="AB698" s="44"/>
      <c r="AC698" s="45"/>
      <c r="AD698" s="45"/>
      <c r="AE698" s="45"/>
      <c r="AF698" s="44"/>
    </row>
    <row r="699" spans="1:32">
      <c r="A699" s="43"/>
      <c r="B699" s="44"/>
      <c r="C699" s="44"/>
      <c r="D699" s="149"/>
      <c r="E699" s="44"/>
      <c r="F699" s="44"/>
      <c r="G699" s="45"/>
      <c r="H699" s="44"/>
      <c r="I699" s="45"/>
      <c r="J699" s="44"/>
      <c r="K699" s="45"/>
      <c r="L699" s="47"/>
      <c r="M699" s="47"/>
      <c r="N699" s="44"/>
      <c r="O699" s="44"/>
      <c r="P699" s="47"/>
      <c r="Q699" s="44"/>
      <c r="R699" s="44"/>
      <c r="S699" s="44"/>
      <c r="T699" s="44"/>
      <c r="U699" s="44"/>
      <c r="V699" s="45"/>
      <c r="W699" s="45"/>
      <c r="X699" s="45"/>
      <c r="Y699" s="44"/>
      <c r="Z699" s="44"/>
      <c r="AA699" s="44"/>
      <c r="AB699" s="44"/>
      <c r="AC699" s="45"/>
      <c r="AD699" s="45"/>
      <c r="AE699" s="45"/>
      <c r="AF699" s="44"/>
    </row>
    <row r="700" spans="1:32">
      <c r="A700" s="43"/>
      <c r="B700" s="44"/>
      <c r="C700" s="44"/>
      <c r="D700" s="149"/>
      <c r="E700" s="44"/>
      <c r="F700" s="44"/>
      <c r="G700" s="45"/>
      <c r="H700" s="44"/>
      <c r="I700" s="45"/>
      <c r="J700" s="44"/>
      <c r="K700" s="45"/>
      <c r="L700" s="47"/>
      <c r="M700" s="47"/>
      <c r="N700" s="44"/>
      <c r="O700" s="44"/>
      <c r="P700" s="47"/>
      <c r="Q700" s="44"/>
      <c r="R700" s="44"/>
      <c r="S700" s="44"/>
      <c r="T700" s="44"/>
      <c r="U700" s="44"/>
      <c r="V700" s="45"/>
      <c r="W700" s="45"/>
      <c r="X700" s="45"/>
      <c r="Y700" s="44"/>
      <c r="Z700" s="44"/>
      <c r="AA700" s="44"/>
      <c r="AB700" s="44"/>
      <c r="AC700" s="45"/>
      <c r="AD700" s="45"/>
      <c r="AE700" s="45"/>
      <c r="AF700" s="44"/>
    </row>
    <row r="701" spans="1:32">
      <c r="A701" s="43"/>
      <c r="B701" s="44"/>
      <c r="C701" s="44"/>
      <c r="D701" s="149"/>
      <c r="E701" s="44"/>
      <c r="F701" s="44"/>
      <c r="G701" s="45"/>
      <c r="H701" s="44"/>
      <c r="I701" s="45"/>
      <c r="J701" s="44"/>
      <c r="K701" s="45"/>
      <c r="L701" s="47"/>
      <c r="M701" s="47"/>
      <c r="N701" s="44"/>
      <c r="O701" s="44"/>
      <c r="P701" s="47"/>
      <c r="Q701" s="44"/>
      <c r="R701" s="44"/>
      <c r="S701" s="44"/>
      <c r="T701" s="44"/>
      <c r="U701" s="44"/>
      <c r="V701" s="45"/>
      <c r="W701" s="45"/>
      <c r="X701" s="45"/>
      <c r="Y701" s="44"/>
      <c r="Z701" s="44"/>
      <c r="AA701" s="44"/>
      <c r="AB701" s="44"/>
      <c r="AC701" s="45"/>
      <c r="AD701" s="45"/>
      <c r="AE701" s="45"/>
      <c r="AF701" s="44"/>
    </row>
    <row r="702" spans="1:32">
      <c r="A702" s="43"/>
      <c r="B702" s="44"/>
      <c r="C702" s="44"/>
      <c r="D702" s="149"/>
      <c r="E702" s="44"/>
      <c r="F702" s="44"/>
      <c r="G702" s="45"/>
      <c r="H702" s="44"/>
      <c r="I702" s="45"/>
      <c r="J702" s="44"/>
      <c r="K702" s="45"/>
      <c r="L702" s="47"/>
      <c r="M702" s="47"/>
      <c r="N702" s="44"/>
      <c r="O702" s="44"/>
      <c r="P702" s="47"/>
      <c r="Q702" s="44"/>
      <c r="R702" s="44"/>
      <c r="S702" s="44"/>
      <c r="T702" s="44"/>
      <c r="U702" s="44"/>
      <c r="V702" s="45"/>
      <c r="W702" s="45"/>
      <c r="X702" s="45"/>
      <c r="Y702" s="44"/>
      <c r="Z702" s="44"/>
      <c r="AA702" s="44"/>
      <c r="AB702" s="44"/>
      <c r="AC702" s="45"/>
      <c r="AD702" s="45"/>
      <c r="AE702" s="45"/>
      <c r="AF702" s="44"/>
    </row>
    <row r="703" spans="1:32">
      <c r="A703" s="43"/>
      <c r="B703" s="44"/>
      <c r="C703" s="44"/>
      <c r="D703" s="149"/>
      <c r="E703" s="44"/>
      <c r="F703" s="44"/>
      <c r="G703" s="45"/>
      <c r="H703" s="44"/>
      <c r="I703" s="45"/>
      <c r="J703" s="44"/>
      <c r="K703" s="45"/>
      <c r="L703" s="47"/>
      <c r="M703" s="47"/>
      <c r="N703" s="44"/>
      <c r="O703" s="44"/>
      <c r="P703" s="47"/>
      <c r="Q703" s="44"/>
      <c r="R703" s="44"/>
      <c r="S703" s="44"/>
      <c r="T703" s="44"/>
      <c r="U703" s="44"/>
      <c r="V703" s="45"/>
      <c r="W703" s="45"/>
      <c r="X703" s="45"/>
      <c r="Y703" s="44"/>
      <c r="Z703" s="44"/>
      <c r="AA703" s="44"/>
      <c r="AB703" s="44"/>
      <c r="AC703" s="45"/>
      <c r="AD703" s="45"/>
      <c r="AE703" s="45"/>
      <c r="AF703" s="44"/>
    </row>
    <row r="704" spans="1:32">
      <c r="A704" s="43"/>
      <c r="B704" s="44"/>
      <c r="C704" s="44"/>
      <c r="D704" s="149"/>
      <c r="E704" s="44"/>
      <c r="F704" s="44"/>
      <c r="G704" s="45"/>
      <c r="H704" s="44"/>
      <c r="I704" s="45"/>
      <c r="J704" s="44"/>
      <c r="K704" s="45"/>
      <c r="L704" s="47"/>
      <c r="M704" s="47"/>
      <c r="N704" s="44"/>
      <c r="O704" s="44"/>
      <c r="P704" s="47"/>
      <c r="Q704" s="44"/>
      <c r="R704" s="44"/>
      <c r="S704" s="44"/>
      <c r="T704" s="44"/>
      <c r="U704" s="44"/>
      <c r="V704" s="45"/>
      <c r="W704" s="45"/>
      <c r="X704" s="45"/>
      <c r="Y704" s="44"/>
      <c r="Z704" s="44"/>
      <c r="AA704" s="44"/>
      <c r="AB704" s="44"/>
      <c r="AC704" s="45"/>
      <c r="AD704" s="45"/>
      <c r="AE704" s="45"/>
      <c r="AF704" s="44"/>
    </row>
    <row r="705" spans="1:32">
      <c r="A705" s="43"/>
      <c r="B705" s="44"/>
      <c r="C705" s="44"/>
      <c r="D705" s="149"/>
      <c r="E705" s="44"/>
      <c r="F705" s="44"/>
      <c r="G705" s="45"/>
      <c r="H705" s="44"/>
      <c r="I705" s="45"/>
      <c r="J705" s="44"/>
      <c r="K705" s="45"/>
      <c r="L705" s="47"/>
      <c r="M705" s="47"/>
      <c r="N705" s="44"/>
      <c r="O705" s="44"/>
      <c r="P705" s="47"/>
      <c r="Q705" s="44"/>
      <c r="R705" s="44"/>
      <c r="S705" s="44"/>
      <c r="T705" s="44"/>
      <c r="U705" s="44"/>
      <c r="V705" s="45"/>
      <c r="W705" s="45"/>
      <c r="X705" s="45"/>
      <c r="Y705" s="44"/>
      <c r="Z705" s="44"/>
      <c r="AA705" s="44"/>
      <c r="AB705" s="44"/>
      <c r="AC705" s="45"/>
      <c r="AD705" s="45"/>
      <c r="AE705" s="45"/>
      <c r="AF705" s="44"/>
    </row>
    <row r="706" spans="1:32">
      <c r="A706" s="43"/>
      <c r="B706" s="44"/>
      <c r="C706" s="44"/>
      <c r="D706" s="149"/>
      <c r="E706" s="44"/>
      <c r="F706" s="44"/>
      <c r="G706" s="45"/>
      <c r="H706" s="44"/>
      <c r="I706" s="45"/>
      <c r="J706" s="44"/>
      <c r="K706" s="45"/>
      <c r="L706" s="47"/>
      <c r="M706" s="47"/>
      <c r="N706" s="44"/>
      <c r="O706" s="44"/>
      <c r="P706" s="47"/>
      <c r="Q706" s="44"/>
      <c r="R706" s="44"/>
      <c r="S706" s="44"/>
      <c r="T706" s="44"/>
      <c r="U706" s="44"/>
      <c r="V706" s="45"/>
      <c r="W706" s="45"/>
      <c r="X706" s="45"/>
      <c r="Y706" s="44"/>
      <c r="Z706" s="44"/>
      <c r="AA706" s="44"/>
      <c r="AB706" s="44"/>
      <c r="AC706" s="45"/>
      <c r="AD706" s="45"/>
      <c r="AE706" s="45"/>
      <c r="AF706" s="44"/>
    </row>
    <row r="707" spans="1:32">
      <c r="A707" s="43"/>
      <c r="B707" s="44"/>
      <c r="C707" s="44"/>
      <c r="D707" s="149"/>
      <c r="E707" s="44"/>
      <c r="F707" s="44"/>
      <c r="G707" s="45"/>
      <c r="H707" s="44"/>
      <c r="I707" s="45"/>
      <c r="J707" s="44"/>
      <c r="K707" s="45"/>
      <c r="L707" s="47"/>
      <c r="M707" s="47"/>
      <c r="N707" s="44"/>
      <c r="O707" s="44"/>
      <c r="P707" s="47"/>
      <c r="Q707" s="44"/>
      <c r="R707" s="44"/>
      <c r="S707" s="44"/>
      <c r="T707" s="44"/>
      <c r="U707" s="44"/>
      <c r="V707" s="45"/>
      <c r="W707" s="45"/>
      <c r="X707" s="45"/>
      <c r="Y707" s="44"/>
      <c r="Z707" s="44"/>
      <c r="AA707" s="44"/>
      <c r="AB707" s="44"/>
      <c r="AC707" s="45"/>
      <c r="AD707" s="45"/>
      <c r="AE707" s="45"/>
      <c r="AF707" s="44"/>
    </row>
    <row r="708" spans="1:32">
      <c r="A708" s="43"/>
      <c r="B708" s="44"/>
      <c r="C708" s="44"/>
      <c r="D708" s="149"/>
      <c r="E708" s="44"/>
      <c r="F708" s="44"/>
      <c r="G708" s="45"/>
      <c r="H708" s="44"/>
      <c r="I708" s="45"/>
      <c r="J708" s="44"/>
      <c r="K708" s="45"/>
      <c r="L708" s="47"/>
      <c r="M708" s="47"/>
      <c r="N708" s="44"/>
      <c r="O708" s="44"/>
      <c r="P708" s="47"/>
      <c r="Q708" s="44"/>
      <c r="R708" s="44"/>
      <c r="S708" s="44"/>
      <c r="T708" s="44"/>
      <c r="U708" s="44"/>
      <c r="V708" s="45"/>
      <c r="W708" s="45"/>
      <c r="X708" s="45"/>
      <c r="Y708" s="44"/>
      <c r="Z708" s="44"/>
      <c r="AA708" s="44"/>
      <c r="AB708" s="44"/>
      <c r="AC708" s="45"/>
      <c r="AD708" s="45"/>
      <c r="AE708" s="45"/>
      <c r="AF708" s="44"/>
    </row>
    <row r="709" spans="1:32">
      <c r="A709" s="43"/>
      <c r="B709" s="44"/>
      <c r="C709" s="44"/>
      <c r="D709" s="149"/>
      <c r="E709" s="44"/>
      <c r="F709" s="44"/>
      <c r="G709" s="45"/>
      <c r="H709" s="44"/>
      <c r="I709" s="45"/>
      <c r="J709" s="44"/>
      <c r="K709" s="45"/>
      <c r="L709" s="47"/>
      <c r="M709" s="47"/>
      <c r="N709" s="44"/>
      <c r="O709" s="44"/>
      <c r="P709" s="47"/>
      <c r="Q709" s="44"/>
      <c r="R709" s="44"/>
      <c r="S709" s="44"/>
      <c r="T709" s="44"/>
      <c r="U709" s="44"/>
      <c r="V709" s="45"/>
      <c r="W709" s="45"/>
      <c r="X709" s="45"/>
      <c r="Y709" s="44"/>
      <c r="Z709" s="44"/>
      <c r="AA709" s="44"/>
      <c r="AB709" s="44"/>
      <c r="AC709" s="45"/>
      <c r="AD709" s="45"/>
      <c r="AE709" s="45"/>
      <c r="AF709" s="44"/>
    </row>
    <row r="710" spans="1:32">
      <c r="A710" s="43"/>
      <c r="B710" s="44"/>
      <c r="C710" s="44"/>
      <c r="D710" s="149"/>
      <c r="E710" s="44"/>
      <c r="F710" s="44"/>
      <c r="G710" s="45"/>
      <c r="H710" s="44"/>
      <c r="I710" s="45"/>
      <c r="J710" s="44"/>
      <c r="K710" s="45"/>
      <c r="L710" s="47"/>
      <c r="M710" s="47"/>
      <c r="N710" s="44"/>
      <c r="O710" s="44"/>
      <c r="P710" s="47"/>
      <c r="Q710" s="44"/>
      <c r="R710" s="44"/>
      <c r="S710" s="44"/>
      <c r="T710" s="44"/>
      <c r="U710" s="44"/>
      <c r="V710" s="45"/>
      <c r="W710" s="45"/>
      <c r="X710" s="45"/>
      <c r="Y710" s="44"/>
      <c r="Z710" s="44"/>
      <c r="AA710" s="44"/>
      <c r="AB710" s="44"/>
      <c r="AC710" s="45"/>
      <c r="AD710" s="45"/>
      <c r="AE710" s="45"/>
      <c r="AF710" s="44"/>
    </row>
    <row r="711" spans="1:32">
      <c r="A711" s="43"/>
      <c r="B711" s="44"/>
      <c r="C711" s="44"/>
      <c r="D711" s="149"/>
      <c r="E711" s="44"/>
      <c r="F711" s="44"/>
      <c r="G711" s="45"/>
      <c r="H711" s="44"/>
      <c r="I711" s="45"/>
      <c r="J711" s="44"/>
      <c r="K711" s="45"/>
      <c r="L711" s="47"/>
      <c r="M711" s="47"/>
      <c r="N711" s="44"/>
      <c r="O711" s="44"/>
      <c r="P711" s="47"/>
      <c r="Q711" s="44"/>
      <c r="R711" s="44"/>
      <c r="S711" s="44"/>
      <c r="T711" s="44"/>
      <c r="U711" s="44"/>
      <c r="V711" s="45"/>
      <c r="W711" s="45"/>
      <c r="X711" s="45"/>
      <c r="Y711" s="44"/>
      <c r="Z711" s="44"/>
      <c r="AA711" s="44"/>
      <c r="AB711" s="44"/>
      <c r="AC711" s="45"/>
      <c r="AD711" s="45"/>
      <c r="AE711" s="45"/>
      <c r="AF711" s="44"/>
    </row>
    <row r="712" spans="1:32">
      <c r="A712" s="43"/>
      <c r="B712" s="44"/>
      <c r="C712" s="44"/>
      <c r="D712" s="149"/>
      <c r="E712" s="44"/>
      <c r="F712" s="44"/>
      <c r="G712" s="45"/>
      <c r="H712" s="44"/>
      <c r="I712" s="45"/>
      <c r="J712" s="44"/>
      <c r="K712" s="45"/>
      <c r="L712" s="47"/>
      <c r="M712" s="47"/>
      <c r="N712" s="44"/>
      <c r="O712" s="44"/>
      <c r="P712" s="47"/>
      <c r="Q712" s="44"/>
      <c r="R712" s="44"/>
      <c r="S712" s="44"/>
      <c r="T712" s="44"/>
      <c r="U712" s="44"/>
      <c r="V712" s="45"/>
      <c r="W712" s="45"/>
      <c r="X712" s="45"/>
      <c r="Y712" s="44"/>
      <c r="Z712" s="44"/>
      <c r="AA712" s="44"/>
      <c r="AB712" s="44"/>
      <c r="AC712" s="45"/>
      <c r="AD712" s="45"/>
      <c r="AE712" s="45"/>
      <c r="AF712" s="44"/>
    </row>
    <row r="713" spans="1:32">
      <c r="A713" s="43"/>
      <c r="B713" s="44"/>
      <c r="C713" s="44"/>
      <c r="D713" s="149"/>
      <c r="E713" s="44"/>
      <c r="F713" s="44"/>
      <c r="G713" s="45"/>
      <c r="H713" s="44"/>
      <c r="I713" s="45"/>
      <c r="J713" s="44"/>
      <c r="K713" s="45"/>
      <c r="L713" s="47"/>
      <c r="M713" s="47"/>
      <c r="N713" s="44"/>
      <c r="O713" s="44"/>
      <c r="P713" s="47"/>
      <c r="Q713" s="44"/>
      <c r="R713" s="44"/>
      <c r="S713" s="44"/>
      <c r="T713" s="44"/>
      <c r="U713" s="44"/>
      <c r="V713" s="45"/>
      <c r="W713" s="45"/>
      <c r="X713" s="45"/>
      <c r="Y713" s="44"/>
      <c r="Z713" s="44"/>
      <c r="AA713" s="44"/>
      <c r="AB713" s="44"/>
      <c r="AC713" s="45"/>
      <c r="AD713" s="45"/>
      <c r="AE713" s="45"/>
      <c r="AF713" s="44"/>
    </row>
    <row r="714" spans="1:32">
      <c r="A714" s="43"/>
      <c r="B714" s="44"/>
      <c r="C714" s="44"/>
      <c r="D714" s="149"/>
      <c r="E714" s="44"/>
      <c r="F714" s="44"/>
      <c r="G714" s="45"/>
      <c r="H714" s="44"/>
      <c r="I714" s="45"/>
      <c r="J714" s="44"/>
      <c r="K714" s="45"/>
      <c r="L714" s="47"/>
      <c r="M714" s="47"/>
      <c r="N714" s="44"/>
      <c r="O714" s="44"/>
      <c r="P714" s="47"/>
      <c r="Q714" s="44"/>
      <c r="R714" s="44"/>
      <c r="S714" s="44"/>
      <c r="T714" s="44"/>
      <c r="U714" s="44"/>
      <c r="V714" s="45"/>
      <c r="W714" s="45"/>
      <c r="X714" s="45"/>
      <c r="Y714" s="44"/>
      <c r="Z714" s="44"/>
      <c r="AA714" s="44"/>
      <c r="AB714" s="44"/>
      <c r="AC714" s="45"/>
      <c r="AD714" s="45"/>
      <c r="AE714" s="45"/>
      <c r="AF714" s="44"/>
    </row>
    <row r="715" spans="1:32">
      <c r="A715" s="43"/>
      <c r="B715" s="44"/>
      <c r="C715" s="44"/>
      <c r="D715" s="149"/>
      <c r="E715" s="44"/>
      <c r="F715" s="44"/>
      <c r="G715" s="45"/>
      <c r="H715" s="44"/>
      <c r="I715" s="45"/>
      <c r="J715" s="44"/>
      <c r="K715" s="45"/>
      <c r="L715" s="47"/>
      <c r="M715" s="47"/>
      <c r="N715" s="44"/>
      <c r="O715" s="44"/>
      <c r="P715" s="47"/>
      <c r="Q715" s="44"/>
      <c r="R715" s="44"/>
      <c r="S715" s="44"/>
      <c r="T715" s="44"/>
      <c r="U715" s="44"/>
      <c r="V715" s="45"/>
      <c r="W715" s="45"/>
      <c r="X715" s="45"/>
      <c r="Y715" s="44"/>
      <c r="Z715" s="44"/>
      <c r="AA715" s="44"/>
      <c r="AB715" s="44"/>
      <c r="AC715" s="45"/>
      <c r="AD715" s="45"/>
      <c r="AE715" s="45"/>
      <c r="AF715" s="44"/>
    </row>
    <row r="716" spans="1:32">
      <c r="A716" s="43"/>
      <c r="B716" s="44"/>
      <c r="C716" s="44"/>
      <c r="D716" s="149"/>
      <c r="E716" s="44"/>
      <c r="F716" s="44"/>
      <c r="G716" s="45"/>
      <c r="H716" s="44"/>
      <c r="I716" s="45"/>
      <c r="J716" s="44"/>
      <c r="K716" s="45"/>
      <c r="L716" s="47"/>
      <c r="M716" s="47"/>
      <c r="N716" s="44"/>
      <c r="O716" s="44"/>
      <c r="P716" s="47"/>
      <c r="Q716" s="44"/>
      <c r="R716" s="44"/>
      <c r="S716" s="44"/>
      <c r="T716" s="44"/>
      <c r="U716" s="44"/>
      <c r="V716" s="45"/>
      <c r="W716" s="45"/>
      <c r="X716" s="45"/>
      <c r="Y716" s="44"/>
      <c r="Z716" s="44"/>
      <c r="AA716" s="44"/>
      <c r="AB716" s="44"/>
      <c r="AC716" s="45"/>
      <c r="AD716" s="45"/>
      <c r="AE716" s="45"/>
      <c r="AF716" s="44"/>
    </row>
    <row r="717" spans="1:32">
      <c r="A717" s="43"/>
      <c r="B717" s="44"/>
      <c r="C717" s="44"/>
      <c r="D717" s="149"/>
      <c r="E717" s="44"/>
      <c r="F717" s="44"/>
      <c r="G717" s="45"/>
      <c r="H717" s="44"/>
      <c r="I717" s="45"/>
      <c r="J717" s="44"/>
      <c r="K717" s="45"/>
      <c r="L717" s="47"/>
      <c r="M717" s="47"/>
      <c r="N717" s="44"/>
      <c r="O717" s="44"/>
      <c r="P717" s="47"/>
      <c r="Q717" s="44"/>
      <c r="R717" s="44"/>
      <c r="S717" s="44"/>
      <c r="T717" s="44"/>
      <c r="U717" s="44"/>
      <c r="V717" s="45"/>
      <c r="W717" s="45"/>
      <c r="X717" s="45"/>
      <c r="Y717" s="44"/>
      <c r="Z717" s="44"/>
      <c r="AA717" s="44"/>
      <c r="AB717" s="44"/>
      <c r="AC717" s="45"/>
      <c r="AD717" s="45"/>
      <c r="AE717" s="45"/>
      <c r="AF717" s="44"/>
    </row>
    <row r="718" spans="1:32">
      <c r="A718" s="43"/>
      <c r="B718" s="44"/>
      <c r="C718" s="44"/>
      <c r="D718" s="149"/>
      <c r="E718" s="44"/>
      <c r="F718" s="44"/>
      <c r="G718" s="45"/>
      <c r="H718" s="44"/>
      <c r="I718" s="45"/>
      <c r="J718" s="44"/>
      <c r="K718" s="45"/>
      <c r="L718" s="47"/>
      <c r="M718" s="47"/>
      <c r="N718" s="44"/>
      <c r="O718" s="44"/>
      <c r="P718" s="47"/>
      <c r="Q718" s="44"/>
      <c r="R718" s="44"/>
      <c r="S718" s="44"/>
      <c r="T718" s="44"/>
      <c r="U718" s="44"/>
      <c r="V718" s="45"/>
      <c r="W718" s="45"/>
      <c r="X718" s="45"/>
      <c r="Y718" s="44"/>
      <c r="Z718" s="44"/>
      <c r="AA718" s="44"/>
      <c r="AB718" s="44"/>
      <c r="AC718" s="45"/>
      <c r="AD718" s="45"/>
      <c r="AE718" s="45"/>
      <c r="AF718" s="44"/>
    </row>
    <row r="719" spans="1:32">
      <c r="A719" s="43"/>
      <c r="B719" s="44"/>
      <c r="C719" s="44"/>
      <c r="D719" s="149"/>
      <c r="E719" s="44"/>
      <c r="F719" s="44"/>
      <c r="G719" s="45"/>
      <c r="H719" s="44"/>
      <c r="I719" s="45"/>
      <c r="J719" s="44"/>
      <c r="K719" s="45"/>
      <c r="L719" s="47"/>
      <c r="M719" s="47"/>
      <c r="N719" s="44"/>
      <c r="O719" s="44"/>
      <c r="P719" s="47"/>
      <c r="Q719" s="44"/>
      <c r="R719" s="44"/>
      <c r="S719" s="44"/>
      <c r="T719" s="44"/>
      <c r="U719" s="44"/>
      <c r="V719" s="45"/>
      <c r="W719" s="45"/>
      <c r="X719" s="45"/>
      <c r="Y719" s="44"/>
      <c r="Z719" s="44"/>
      <c r="AA719" s="44"/>
      <c r="AB719" s="44"/>
      <c r="AC719" s="45"/>
      <c r="AD719" s="45"/>
      <c r="AE719" s="45"/>
      <c r="AF719" s="44"/>
    </row>
    <row r="720" spans="1:32">
      <c r="A720" s="43"/>
      <c r="B720" s="44"/>
      <c r="C720" s="44"/>
      <c r="D720" s="149"/>
      <c r="E720" s="44"/>
      <c r="F720" s="44"/>
      <c r="G720" s="45"/>
      <c r="H720" s="44"/>
      <c r="I720" s="45"/>
      <c r="J720" s="44"/>
      <c r="K720" s="45"/>
      <c r="L720" s="47"/>
      <c r="M720" s="47"/>
      <c r="N720" s="44"/>
      <c r="O720" s="44"/>
      <c r="P720" s="47"/>
      <c r="Q720" s="44"/>
      <c r="R720" s="44"/>
      <c r="S720" s="44"/>
      <c r="T720" s="44"/>
      <c r="U720" s="44"/>
      <c r="V720" s="45"/>
      <c r="W720" s="45"/>
      <c r="X720" s="45"/>
      <c r="Y720" s="44"/>
      <c r="Z720" s="44"/>
      <c r="AA720" s="44"/>
      <c r="AB720" s="44"/>
      <c r="AC720" s="45"/>
      <c r="AD720" s="45"/>
      <c r="AE720" s="45"/>
      <c r="AF720" s="44"/>
    </row>
    <row r="721" spans="1:32">
      <c r="A721" s="43"/>
      <c r="B721" s="44"/>
      <c r="C721" s="44"/>
      <c r="D721" s="149"/>
      <c r="E721" s="44"/>
      <c r="F721" s="44"/>
      <c r="G721" s="45"/>
      <c r="H721" s="44"/>
      <c r="I721" s="45"/>
      <c r="J721" s="44"/>
      <c r="K721" s="45"/>
      <c r="L721" s="47"/>
      <c r="M721" s="47"/>
      <c r="N721" s="44"/>
      <c r="O721" s="44"/>
      <c r="P721" s="47"/>
      <c r="Q721" s="44"/>
      <c r="R721" s="44"/>
      <c r="S721" s="44"/>
      <c r="T721" s="44"/>
      <c r="U721" s="44"/>
      <c r="V721" s="45"/>
      <c r="W721" s="45"/>
      <c r="X721" s="45"/>
      <c r="Y721" s="44"/>
      <c r="Z721" s="44"/>
      <c r="AA721" s="44"/>
      <c r="AB721" s="44"/>
      <c r="AC721" s="45"/>
      <c r="AD721" s="45"/>
      <c r="AE721" s="45"/>
      <c r="AF721" s="44"/>
    </row>
    <row r="722" spans="1:32">
      <c r="A722" s="43"/>
      <c r="B722" s="44"/>
      <c r="C722" s="44"/>
      <c r="D722" s="149"/>
      <c r="E722" s="44"/>
      <c r="F722" s="44"/>
      <c r="G722" s="45"/>
      <c r="H722" s="44"/>
      <c r="I722" s="45"/>
      <c r="J722" s="44"/>
      <c r="K722" s="45"/>
      <c r="L722" s="47"/>
      <c r="M722" s="47"/>
      <c r="N722" s="44"/>
      <c r="O722" s="44"/>
      <c r="P722" s="47"/>
      <c r="Q722" s="44"/>
      <c r="R722" s="44"/>
      <c r="S722" s="44"/>
      <c r="T722" s="44"/>
      <c r="U722" s="44"/>
      <c r="V722" s="45"/>
      <c r="W722" s="45"/>
      <c r="X722" s="45"/>
      <c r="Y722" s="44"/>
      <c r="Z722" s="44"/>
      <c r="AA722" s="44"/>
      <c r="AB722" s="44"/>
      <c r="AC722" s="45"/>
      <c r="AD722" s="45"/>
      <c r="AE722" s="45"/>
      <c r="AF722" s="44"/>
    </row>
    <row r="723" spans="1:32">
      <c r="A723" s="43"/>
      <c r="B723" s="44"/>
      <c r="C723" s="44"/>
      <c r="D723" s="149"/>
      <c r="E723" s="44"/>
      <c r="F723" s="44"/>
      <c r="G723" s="45"/>
      <c r="H723" s="44"/>
      <c r="I723" s="45"/>
      <c r="J723" s="44"/>
      <c r="K723" s="45"/>
      <c r="L723" s="47"/>
      <c r="M723" s="47"/>
      <c r="N723" s="44"/>
      <c r="O723" s="44"/>
      <c r="P723" s="47"/>
      <c r="Q723" s="44"/>
      <c r="R723" s="44"/>
      <c r="S723" s="44"/>
      <c r="T723" s="44"/>
      <c r="U723" s="44"/>
      <c r="V723" s="45"/>
      <c r="W723" s="45"/>
      <c r="X723" s="45"/>
      <c r="Y723" s="44"/>
      <c r="Z723" s="44"/>
      <c r="AA723" s="44"/>
      <c r="AB723" s="44"/>
      <c r="AC723" s="45"/>
      <c r="AD723" s="45"/>
      <c r="AE723" s="45"/>
      <c r="AF723" s="44"/>
    </row>
    <row r="724" spans="1:32">
      <c r="A724" s="43"/>
      <c r="B724" s="44"/>
      <c r="C724" s="44"/>
      <c r="D724" s="149"/>
      <c r="E724" s="44"/>
      <c r="F724" s="44"/>
      <c r="G724" s="45"/>
      <c r="H724" s="44"/>
      <c r="I724" s="45"/>
      <c r="J724" s="44"/>
      <c r="K724" s="45"/>
      <c r="L724" s="47"/>
      <c r="M724" s="47"/>
      <c r="N724" s="44"/>
      <c r="O724" s="44"/>
      <c r="P724" s="47"/>
      <c r="Q724" s="44"/>
      <c r="R724" s="44"/>
      <c r="S724" s="44"/>
      <c r="T724" s="44"/>
      <c r="U724" s="44"/>
      <c r="V724" s="45"/>
      <c r="W724" s="45"/>
      <c r="X724" s="45"/>
      <c r="Y724" s="44"/>
      <c r="Z724" s="44"/>
      <c r="AA724" s="44"/>
      <c r="AB724" s="44"/>
      <c r="AC724" s="45"/>
      <c r="AD724" s="45"/>
      <c r="AE724" s="45"/>
      <c r="AF724" s="44"/>
    </row>
    <row r="725" spans="1:32">
      <c r="A725" s="43"/>
      <c r="B725" s="44"/>
      <c r="C725" s="44"/>
      <c r="D725" s="149"/>
      <c r="E725" s="44"/>
      <c r="F725" s="44"/>
      <c r="G725" s="45"/>
      <c r="H725" s="44"/>
      <c r="I725" s="45"/>
      <c r="J725" s="44"/>
      <c r="K725" s="45"/>
      <c r="L725" s="47"/>
      <c r="M725" s="47"/>
      <c r="N725" s="44"/>
      <c r="O725" s="44"/>
      <c r="P725" s="47"/>
      <c r="Q725" s="44"/>
      <c r="R725" s="44"/>
      <c r="S725" s="44"/>
      <c r="T725" s="44"/>
      <c r="U725" s="44"/>
      <c r="V725" s="45"/>
      <c r="W725" s="45"/>
      <c r="X725" s="45"/>
      <c r="Y725" s="44"/>
      <c r="Z725" s="44"/>
      <c r="AA725" s="44"/>
      <c r="AB725" s="44"/>
      <c r="AC725" s="45"/>
      <c r="AD725" s="45"/>
      <c r="AE725" s="45"/>
      <c r="AF725" s="44"/>
    </row>
    <row r="726" spans="1:32">
      <c r="A726" s="43"/>
      <c r="B726" s="44"/>
      <c r="C726" s="44"/>
      <c r="D726" s="149"/>
      <c r="E726" s="44"/>
      <c r="F726" s="44"/>
      <c r="G726" s="45"/>
      <c r="H726" s="44"/>
      <c r="I726" s="45"/>
      <c r="J726" s="44"/>
      <c r="K726" s="45"/>
      <c r="L726" s="47"/>
      <c r="M726" s="47"/>
      <c r="N726" s="44"/>
      <c r="O726" s="44"/>
      <c r="P726" s="47"/>
      <c r="Q726" s="44"/>
      <c r="R726" s="44"/>
      <c r="S726" s="44"/>
      <c r="T726" s="44"/>
      <c r="U726" s="44"/>
      <c r="V726" s="45"/>
      <c r="W726" s="45"/>
      <c r="X726" s="45"/>
      <c r="Y726" s="44"/>
      <c r="Z726" s="44"/>
      <c r="AA726" s="44"/>
      <c r="AB726" s="44"/>
      <c r="AC726" s="45"/>
      <c r="AD726" s="45"/>
      <c r="AE726" s="45"/>
      <c r="AF726" s="44"/>
    </row>
    <row r="727" spans="1:32">
      <c r="A727" s="43"/>
      <c r="B727" s="44"/>
      <c r="C727" s="44"/>
      <c r="D727" s="149"/>
      <c r="E727" s="44"/>
      <c r="F727" s="44"/>
      <c r="G727" s="45"/>
      <c r="H727" s="44"/>
      <c r="I727" s="45"/>
      <c r="J727" s="44"/>
      <c r="K727" s="45"/>
      <c r="L727" s="47"/>
      <c r="M727" s="47"/>
      <c r="N727" s="44"/>
      <c r="O727" s="44"/>
      <c r="P727" s="47"/>
      <c r="Q727" s="44"/>
      <c r="R727" s="44"/>
      <c r="S727" s="44"/>
      <c r="T727" s="44"/>
      <c r="U727" s="44"/>
      <c r="V727" s="45"/>
      <c r="W727" s="45"/>
      <c r="X727" s="45"/>
      <c r="Y727" s="44"/>
      <c r="Z727" s="44"/>
      <c r="AA727" s="44"/>
      <c r="AB727" s="44"/>
      <c r="AC727" s="45"/>
      <c r="AD727" s="45"/>
      <c r="AE727" s="45"/>
      <c r="AF727" s="44"/>
    </row>
    <row r="728" spans="1:32">
      <c r="A728" s="43"/>
      <c r="B728" s="44"/>
      <c r="C728" s="44"/>
      <c r="D728" s="149"/>
      <c r="E728" s="44"/>
      <c r="F728" s="44"/>
      <c r="G728" s="45"/>
      <c r="H728" s="44"/>
      <c r="I728" s="45"/>
      <c r="J728" s="44"/>
      <c r="K728" s="45"/>
      <c r="L728" s="47"/>
      <c r="M728" s="47"/>
      <c r="N728" s="44"/>
      <c r="O728" s="44"/>
      <c r="P728" s="47"/>
      <c r="Q728" s="44"/>
      <c r="R728" s="44"/>
      <c r="S728" s="44"/>
      <c r="T728" s="44"/>
      <c r="U728" s="44"/>
      <c r="V728" s="45"/>
      <c r="W728" s="45"/>
      <c r="X728" s="45"/>
      <c r="Y728" s="44"/>
      <c r="Z728" s="44"/>
      <c r="AA728" s="44"/>
      <c r="AB728" s="44"/>
      <c r="AC728" s="45"/>
      <c r="AD728" s="45"/>
      <c r="AE728" s="45"/>
      <c r="AF728" s="44"/>
    </row>
    <row r="729" spans="1:32">
      <c r="A729" s="43"/>
      <c r="B729" s="44"/>
      <c r="C729" s="44"/>
      <c r="D729" s="149"/>
      <c r="E729" s="44"/>
      <c r="F729" s="44"/>
      <c r="G729" s="45"/>
      <c r="H729" s="44"/>
      <c r="I729" s="45"/>
      <c r="J729" s="44"/>
      <c r="K729" s="45"/>
      <c r="L729" s="47"/>
      <c r="M729" s="47"/>
      <c r="N729" s="44"/>
      <c r="O729" s="44"/>
      <c r="P729" s="47"/>
      <c r="Q729" s="44"/>
      <c r="R729" s="44"/>
      <c r="S729" s="44"/>
      <c r="T729" s="44"/>
      <c r="U729" s="44"/>
      <c r="V729" s="45"/>
      <c r="W729" s="45"/>
      <c r="X729" s="45"/>
      <c r="Y729" s="44"/>
      <c r="Z729" s="44"/>
      <c r="AA729" s="44"/>
      <c r="AB729" s="44"/>
      <c r="AC729" s="45"/>
      <c r="AD729" s="45"/>
      <c r="AE729" s="45"/>
      <c r="AF729" s="44"/>
    </row>
    <row r="730" spans="1:32">
      <c r="A730" s="43"/>
      <c r="B730" s="44"/>
      <c r="C730" s="44"/>
      <c r="D730" s="149"/>
      <c r="E730" s="44"/>
      <c r="F730" s="44"/>
      <c r="G730" s="45"/>
      <c r="H730" s="44"/>
      <c r="I730" s="45"/>
      <c r="J730" s="44"/>
      <c r="K730" s="45"/>
      <c r="L730" s="47"/>
      <c r="M730" s="47"/>
      <c r="N730" s="44"/>
      <c r="O730" s="44"/>
      <c r="P730" s="47"/>
      <c r="Q730" s="44"/>
      <c r="R730" s="44"/>
      <c r="S730" s="44"/>
      <c r="T730" s="44"/>
      <c r="U730" s="44"/>
      <c r="V730" s="45"/>
      <c r="W730" s="45"/>
      <c r="X730" s="45"/>
      <c r="Y730" s="44"/>
      <c r="Z730" s="44"/>
      <c r="AA730" s="44"/>
      <c r="AB730" s="44"/>
      <c r="AC730" s="45"/>
      <c r="AD730" s="45"/>
      <c r="AE730" s="45"/>
      <c r="AF730" s="44"/>
    </row>
    <row r="731" spans="1:32">
      <c r="A731" s="43"/>
      <c r="B731" s="44"/>
      <c r="C731" s="44"/>
      <c r="D731" s="149"/>
      <c r="E731" s="44"/>
      <c r="F731" s="44"/>
      <c r="G731" s="45"/>
      <c r="H731" s="44"/>
      <c r="I731" s="45"/>
      <c r="J731" s="44"/>
      <c r="K731" s="45"/>
      <c r="L731" s="47"/>
      <c r="M731" s="47"/>
      <c r="N731" s="44"/>
      <c r="O731" s="44"/>
      <c r="P731" s="47"/>
      <c r="Q731" s="44"/>
      <c r="R731" s="44"/>
      <c r="S731" s="44"/>
      <c r="T731" s="44"/>
      <c r="U731" s="44"/>
      <c r="V731" s="45"/>
      <c r="W731" s="45"/>
      <c r="X731" s="45"/>
      <c r="Y731" s="44"/>
      <c r="Z731" s="44"/>
      <c r="AA731" s="44"/>
      <c r="AB731" s="44"/>
      <c r="AC731" s="45"/>
      <c r="AD731" s="45"/>
      <c r="AE731" s="45"/>
      <c r="AF731" s="44"/>
    </row>
    <row r="732" spans="1:32">
      <c r="A732" s="43"/>
      <c r="B732" s="44"/>
      <c r="C732" s="44"/>
      <c r="D732" s="149"/>
      <c r="E732" s="44"/>
      <c r="F732" s="44"/>
      <c r="G732" s="45"/>
      <c r="H732" s="44"/>
      <c r="I732" s="45"/>
      <c r="J732" s="44"/>
      <c r="K732" s="45"/>
      <c r="L732" s="47"/>
      <c r="M732" s="47"/>
      <c r="N732" s="44"/>
      <c r="O732" s="44"/>
      <c r="P732" s="47"/>
      <c r="Q732" s="44"/>
      <c r="R732" s="44"/>
      <c r="S732" s="44"/>
      <c r="T732" s="44"/>
      <c r="U732" s="44"/>
      <c r="V732" s="45"/>
      <c r="W732" s="45"/>
      <c r="X732" s="45"/>
      <c r="Y732" s="44"/>
      <c r="Z732" s="44"/>
      <c r="AA732" s="44"/>
      <c r="AB732" s="44"/>
      <c r="AC732" s="45"/>
      <c r="AD732" s="45"/>
      <c r="AE732" s="45"/>
      <c r="AF732" s="44"/>
    </row>
    <row r="733" spans="1:32">
      <c r="A733" s="43"/>
      <c r="B733" s="44"/>
      <c r="C733" s="44"/>
      <c r="D733" s="149"/>
      <c r="E733" s="44"/>
      <c r="F733" s="44"/>
      <c r="G733" s="45"/>
      <c r="H733" s="44"/>
      <c r="I733" s="45"/>
      <c r="J733" s="44"/>
      <c r="K733" s="45"/>
      <c r="L733" s="47"/>
      <c r="M733" s="47"/>
      <c r="N733" s="44"/>
      <c r="O733" s="44"/>
      <c r="P733" s="47"/>
      <c r="Q733" s="44"/>
      <c r="R733" s="44"/>
      <c r="S733" s="44"/>
      <c r="T733" s="44"/>
      <c r="U733" s="44"/>
      <c r="V733" s="45"/>
      <c r="W733" s="45"/>
      <c r="X733" s="45"/>
      <c r="Y733" s="44"/>
      <c r="Z733" s="44"/>
      <c r="AA733" s="44"/>
      <c r="AB733" s="44"/>
      <c r="AC733" s="45"/>
      <c r="AD733" s="45"/>
      <c r="AE733" s="45"/>
      <c r="AF733" s="44"/>
    </row>
    <row r="734" spans="1:32">
      <c r="A734" s="43"/>
      <c r="B734" s="44"/>
      <c r="C734" s="44"/>
      <c r="D734" s="149"/>
      <c r="E734" s="44"/>
      <c r="F734" s="44"/>
      <c r="G734" s="45"/>
      <c r="H734" s="44"/>
      <c r="I734" s="45"/>
      <c r="J734" s="44"/>
      <c r="K734" s="45"/>
      <c r="L734" s="47"/>
      <c r="M734" s="47"/>
      <c r="N734" s="44"/>
      <c r="O734" s="44"/>
      <c r="P734" s="47"/>
      <c r="Q734" s="44"/>
      <c r="R734" s="44"/>
      <c r="S734" s="44"/>
      <c r="T734" s="44"/>
      <c r="U734" s="44"/>
      <c r="V734" s="45"/>
      <c r="W734" s="45"/>
      <c r="X734" s="45"/>
      <c r="Y734" s="44"/>
      <c r="Z734" s="44"/>
      <c r="AA734" s="44"/>
      <c r="AB734" s="44"/>
      <c r="AC734" s="45"/>
      <c r="AD734" s="45"/>
      <c r="AE734" s="45"/>
      <c r="AF734" s="44"/>
    </row>
    <row r="735" spans="1:32">
      <c r="A735" s="43"/>
      <c r="B735" s="44"/>
      <c r="C735" s="44"/>
      <c r="D735" s="149"/>
      <c r="E735" s="44"/>
      <c r="F735" s="44"/>
      <c r="G735" s="45"/>
      <c r="H735" s="44"/>
      <c r="I735" s="45"/>
      <c r="J735" s="44"/>
      <c r="K735" s="45"/>
      <c r="L735" s="47"/>
      <c r="M735" s="47"/>
      <c r="N735" s="44"/>
      <c r="O735" s="44"/>
      <c r="P735" s="47"/>
      <c r="Q735" s="44"/>
      <c r="R735" s="44"/>
      <c r="S735" s="44"/>
      <c r="T735" s="44"/>
      <c r="U735" s="44"/>
      <c r="V735" s="45"/>
      <c r="W735" s="45"/>
      <c r="X735" s="45"/>
      <c r="Y735" s="44"/>
      <c r="Z735" s="44"/>
      <c r="AA735" s="44"/>
      <c r="AB735" s="44"/>
      <c r="AC735" s="45"/>
      <c r="AD735" s="45"/>
      <c r="AE735" s="45"/>
      <c r="AF735" s="44"/>
    </row>
    <row r="736" spans="1:32">
      <c r="A736" s="43"/>
      <c r="B736" s="44"/>
      <c r="C736" s="44"/>
      <c r="D736" s="149"/>
      <c r="E736" s="44"/>
      <c r="F736" s="44"/>
      <c r="G736" s="45"/>
      <c r="H736" s="44"/>
      <c r="I736" s="45"/>
      <c r="J736" s="44"/>
      <c r="K736" s="45"/>
      <c r="L736" s="47"/>
      <c r="M736" s="47"/>
      <c r="N736" s="44"/>
      <c r="O736" s="44"/>
      <c r="P736" s="47"/>
      <c r="Q736" s="44"/>
      <c r="R736" s="44"/>
      <c r="S736" s="44"/>
      <c r="T736" s="44"/>
      <c r="U736" s="44"/>
      <c r="V736" s="45"/>
      <c r="W736" s="45"/>
      <c r="X736" s="45"/>
      <c r="Y736" s="44"/>
      <c r="Z736" s="44"/>
      <c r="AA736" s="44"/>
      <c r="AB736" s="44"/>
      <c r="AC736" s="45"/>
      <c r="AD736" s="45"/>
      <c r="AE736" s="45"/>
      <c r="AF736" s="44"/>
    </row>
    <row r="737" spans="1:32">
      <c r="A737" s="43"/>
      <c r="B737" s="44"/>
      <c r="C737" s="44"/>
      <c r="D737" s="149"/>
      <c r="E737" s="44"/>
      <c r="F737" s="44"/>
      <c r="G737" s="45"/>
      <c r="H737" s="44"/>
      <c r="I737" s="45"/>
      <c r="J737" s="44"/>
      <c r="K737" s="45"/>
      <c r="L737" s="47"/>
      <c r="M737" s="47"/>
      <c r="N737" s="44"/>
      <c r="O737" s="44"/>
      <c r="P737" s="47"/>
      <c r="Q737" s="44"/>
      <c r="R737" s="44"/>
      <c r="S737" s="44"/>
      <c r="T737" s="44"/>
      <c r="U737" s="44"/>
      <c r="V737" s="45"/>
      <c r="W737" s="45"/>
      <c r="X737" s="45"/>
      <c r="Y737" s="44"/>
      <c r="Z737" s="44"/>
      <c r="AA737" s="44"/>
      <c r="AB737" s="44"/>
      <c r="AC737" s="45"/>
      <c r="AD737" s="45"/>
      <c r="AE737" s="45"/>
      <c r="AF737" s="44"/>
    </row>
    <row r="738" spans="1:32">
      <c r="A738" s="43"/>
      <c r="B738" s="44"/>
      <c r="C738" s="44"/>
      <c r="D738" s="149"/>
      <c r="E738" s="44"/>
      <c r="F738" s="44"/>
      <c r="G738" s="45"/>
      <c r="H738" s="44"/>
      <c r="I738" s="45"/>
      <c r="J738" s="44"/>
      <c r="K738" s="45"/>
      <c r="L738" s="47"/>
      <c r="M738" s="47"/>
      <c r="N738" s="44"/>
      <c r="O738" s="44"/>
      <c r="P738" s="47"/>
      <c r="Q738" s="44"/>
      <c r="R738" s="44"/>
      <c r="S738" s="44"/>
      <c r="T738" s="44"/>
      <c r="U738" s="44"/>
      <c r="V738" s="45"/>
      <c r="W738" s="45"/>
      <c r="X738" s="45"/>
      <c r="Y738" s="44"/>
      <c r="Z738" s="44"/>
      <c r="AA738" s="44"/>
      <c r="AB738" s="44"/>
      <c r="AC738" s="45"/>
      <c r="AD738" s="45"/>
      <c r="AE738" s="45"/>
      <c r="AF738" s="44"/>
    </row>
    <row r="739" spans="1:32">
      <c r="A739" s="43"/>
      <c r="B739" s="44"/>
      <c r="C739" s="44"/>
      <c r="D739" s="149"/>
      <c r="E739" s="44"/>
      <c r="F739" s="44"/>
      <c r="G739" s="45"/>
      <c r="H739" s="44"/>
      <c r="I739" s="45"/>
      <c r="J739" s="44"/>
      <c r="K739" s="45"/>
      <c r="L739" s="47"/>
      <c r="M739" s="47"/>
      <c r="N739" s="44"/>
      <c r="O739" s="44"/>
      <c r="P739" s="47"/>
      <c r="Q739" s="44"/>
      <c r="R739" s="44"/>
      <c r="S739" s="44"/>
      <c r="T739" s="44"/>
      <c r="U739" s="44"/>
      <c r="V739" s="45"/>
      <c r="W739" s="45"/>
      <c r="X739" s="45"/>
      <c r="Y739" s="44"/>
      <c r="Z739" s="44"/>
      <c r="AA739" s="44"/>
      <c r="AB739" s="44"/>
      <c r="AC739" s="45"/>
      <c r="AD739" s="45"/>
      <c r="AE739" s="45"/>
      <c r="AF739" s="44"/>
    </row>
    <row r="740" spans="1:32">
      <c r="A740" s="43"/>
      <c r="B740" s="44"/>
      <c r="C740" s="44"/>
      <c r="D740" s="149"/>
      <c r="E740" s="44"/>
      <c r="F740" s="44"/>
      <c r="G740" s="45"/>
      <c r="H740" s="44"/>
      <c r="I740" s="45"/>
      <c r="J740" s="44"/>
      <c r="K740" s="45"/>
      <c r="L740" s="47"/>
      <c r="M740" s="47"/>
      <c r="N740" s="44"/>
      <c r="O740" s="44"/>
      <c r="P740" s="47"/>
      <c r="Q740" s="44"/>
      <c r="R740" s="44"/>
      <c r="S740" s="44"/>
      <c r="T740" s="44"/>
      <c r="U740" s="44"/>
      <c r="V740" s="45"/>
      <c r="W740" s="45"/>
      <c r="X740" s="45"/>
      <c r="Y740" s="44"/>
      <c r="Z740" s="44"/>
      <c r="AA740" s="44"/>
      <c r="AB740" s="44"/>
      <c r="AC740" s="45"/>
      <c r="AD740" s="45"/>
      <c r="AE740" s="45"/>
      <c r="AF740" s="44"/>
    </row>
    <row r="741" spans="1:32">
      <c r="A741" s="43"/>
      <c r="B741" s="44"/>
      <c r="C741" s="44"/>
      <c r="D741" s="149"/>
      <c r="E741" s="44"/>
      <c r="F741" s="44"/>
      <c r="G741" s="45"/>
      <c r="H741" s="44"/>
      <c r="I741" s="45"/>
      <c r="J741" s="44"/>
      <c r="K741" s="45"/>
      <c r="L741" s="47"/>
      <c r="M741" s="47"/>
      <c r="N741" s="44"/>
      <c r="O741" s="44"/>
      <c r="P741" s="47"/>
      <c r="Q741" s="44"/>
      <c r="R741" s="44"/>
      <c r="S741" s="44"/>
      <c r="T741" s="44"/>
      <c r="U741" s="44"/>
      <c r="V741" s="45"/>
      <c r="W741" s="45"/>
      <c r="X741" s="45"/>
      <c r="Y741" s="44"/>
      <c r="Z741" s="44"/>
      <c r="AA741" s="44"/>
      <c r="AB741" s="44"/>
      <c r="AC741" s="45"/>
      <c r="AD741" s="45"/>
      <c r="AE741" s="45"/>
      <c r="AF741" s="44"/>
    </row>
    <row r="742" spans="1:32">
      <c r="A742" s="43"/>
      <c r="B742" s="44"/>
      <c r="C742" s="44"/>
      <c r="D742" s="149"/>
      <c r="E742" s="44"/>
      <c r="F742" s="44"/>
      <c r="G742" s="45"/>
      <c r="H742" s="44"/>
      <c r="I742" s="45"/>
      <c r="J742" s="44"/>
      <c r="K742" s="45"/>
      <c r="L742" s="47"/>
      <c r="M742" s="47"/>
      <c r="N742" s="44"/>
      <c r="O742" s="44"/>
      <c r="P742" s="47"/>
      <c r="Q742" s="44"/>
      <c r="R742" s="44"/>
      <c r="S742" s="44"/>
      <c r="T742" s="44"/>
      <c r="U742" s="44"/>
      <c r="V742" s="45"/>
      <c r="W742" s="45"/>
      <c r="X742" s="45"/>
      <c r="Y742" s="44"/>
      <c r="Z742" s="44"/>
      <c r="AA742" s="44"/>
      <c r="AB742" s="44"/>
      <c r="AC742" s="45"/>
      <c r="AD742" s="45"/>
      <c r="AE742" s="45"/>
      <c r="AF742" s="44"/>
    </row>
    <row r="743" spans="1:32">
      <c r="A743" s="43"/>
      <c r="B743" s="44"/>
      <c r="C743" s="44"/>
      <c r="D743" s="149"/>
      <c r="E743" s="44"/>
      <c r="F743" s="44"/>
      <c r="G743" s="45"/>
      <c r="H743" s="44"/>
      <c r="I743" s="45"/>
      <c r="J743" s="44"/>
      <c r="K743" s="45"/>
      <c r="L743" s="47"/>
      <c r="M743" s="47"/>
      <c r="N743" s="44"/>
      <c r="O743" s="44"/>
      <c r="P743" s="47"/>
      <c r="Q743" s="44"/>
      <c r="R743" s="44"/>
      <c r="S743" s="44"/>
      <c r="T743" s="44"/>
      <c r="U743" s="44"/>
      <c r="V743" s="45"/>
      <c r="W743" s="45"/>
      <c r="X743" s="45"/>
      <c r="Y743" s="44"/>
      <c r="Z743" s="44"/>
      <c r="AA743" s="44"/>
      <c r="AB743" s="44"/>
      <c r="AC743" s="45"/>
      <c r="AD743" s="45"/>
      <c r="AE743" s="45"/>
      <c r="AF743" s="44"/>
    </row>
    <row r="744" spans="1:32">
      <c r="A744" s="43"/>
      <c r="B744" s="44"/>
      <c r="C744" s="44"/>
      <c r="D744" s="149"/>
      <c r="E744" s="44"/>
      <c r="F744" s="44"/>
      <c r="G744" s="45"/>
      <c r="H744" s="44"/>
      <c r="I744" s="45"/>
      <c r="J744" s="44"/>
      <c r="K744" s="45"/>
      <c r="L744" s="47"/>
      <c r="M744" s="47"/>
      <c r="N744" s="44"/>
      <c r="O744" s="44"/>
      <c r="P744" s="47"/>
      <c r="Q744" s="44"/>
      <c r="R744" s="44"/>
      <c r="S744" s="44"/>
      <c r="T744" s="44"/>
      <c r="U744" s="44"/>
      <c r="V744" s="45"/>
      <c r="W744" s="45"/>
      <c r="X744" s="45"/>
      <c r="Y744" s="44"/>
      <c r="Z744" s="44"/>
      <c r="AA744" s="44"/>
      <c r="AB744" s="44"/>
      <c r="AC744" s="45"/>
      <c r="AD744" s="45"/>
      <c r="AE744" s="45"/>
      <c r="AF744" s="44"/>
    </row>
    <row r="745" spans="1:32">
      <c r="A745" s="43"/>
      <c r="B745" s="44"/>
      <c r="C745" s="44"/>
      <c r="D745" s="149"/>
      <c r="E745" s="44"/>
      <c r="F745" s="44"/>
      <c r="G745" s="45"/>
      <c r="H745" s="44"/>
      <c r="I745" s="45"/>
      <c r="J745" s="44"/>
      <c r="K745" s="45"/>
      <c r="L745" s="47"/>
      <c r="M745" s="47"/>
      <c r="N745" s="44"/>
      <c r="O745" s="44"/>
      <c r="P745" s="47"/>
      <c r="Q745" s="44"/>
      <c r="R745" s="44"/>
      <c r="S745" s="44"/>
      <c r="T745" s="44"/>
      <c r="U745" s="44"/>
      <c r="V745" s="45"/>
      <c r="W745" s="45"/>
      <c r="X745" s="45"/>
      <c r="Y745" s="44"/>
      <c r="Z745" s="44"/>
      <c r="AA745" s="44"/>
      <c r="AB745" s="44"/>
      <c r="AC745" s="45"/>
      <c r="AD745" s="45"/>
      <c r="AE745" s="45"/>
      <c r="AF745" s="44"/>
    </row>
    <row r="746" spans="1:32">
      <c r="A746" s="43"/>
      <c r="B746" s="44"/>
      <c r="C746" s="44"/>
      <c r="D746" s="149"/>
      <c r="E746" s="44"/>
      <c r="F746" s="44"/>
      <c r="G746" s="45"/>
      <c r="H746" s="44"/>
      <c r="I746" s="45"/>
      <c r="J746" s="44"/>
      <c r="K746" s="45"/>
      <c r="L746" s="47"/>
      <c r="M746" s="47"/>
      <c r="N746" s="44"/>
      <c r="O746" s="44"/>
      <c r="P746" s="47"/>
      <c r="Q746" s="44"/>
      <c r="R746" s="44"/>
      <c r="S746" s="44"/>
      <c r="T746" s="44"/>
      <c r="U746" s="44"/>
      <c r="V746" s="45"/>
      <c r="W746" s="45"/>
      <c r="X746" s="45"/>
      <c r="Y746" s="44"/>
      <c r="Z746" s="44"/>
      <c r="AA746" s="44"/>
      <c r="AB746" s="44"/>
      <c r="AC746" s="45"/>
      <c r="AD746" s="45"/>
      <c r="AE746" s="45"/>
      <c r="AF746" s="44"/>
    </row>
    <row r="747" spans="1:32">
      <c r="A747" s="43"/>
      <c r="B747" s="44"/>
      <c r="C747" s="44"/>
      <c r="D747" s="149"/>
      <c r="E747" s="44"/>
      <c r="F747" s="44"/>
      <c r="G747" s="45"/>
      <c r="H747" s="44"/>
      <c r="I747" s="45"/>
      <c r="J747" s="44"/>
      <c r="K747" s="45"/>
      <c r="L747" s="47"/>
      <c r="M747" s="47"/>
      <c r="N747" s="44"/>
      <c r="O747" s="44"/>
      <c r="P747" s="47"/>
      <c r="Q747" s="44"/>
      <c r="R747" s="44"/>
      <c r="S747" s="44"/>
      <c r="T747" s="44"/>
      <c r="U747" s="44"/>
      <c r="V747" s="45"/>
      <c r="W747" s="45"/>
      <c r="X747" s="45"/>
      <c r="Y747" s="44"/>
      <c r="Z747" s="44"/>
      <c r="AA747" s="44"/>
      <c r="AB747" s="44"/>
      <c r="AC747" s="45"/>
      <c r="AD747" s="45"/>
      <c r="AE747" s="45"/>
      <c r="AF747" s="44"/>
    </row>
    <row r="748" spans="1:32">
      <c r="A748" s="43"/>
      <c r="B748" s="44"/>
      <c r="C748" s="44"/>
      <c r="D748" s="149"/>
      <c r="E748" s="44"/>
      <c r="F748" s="44"/>
      <c r="G748" s="45"/>
      <c r="H748" s="44"/>
      <c r="I748" s="45"/>
      <c r="J748" s="44"/>
      <c r="K748" s="45"/>
      <c r="L748" s="47"/>
      <c r="M748" s="47"/>
      <c r="N748" s="44"/>
      <c r="O748" s="44"/>
      <c r="P748" s="47"/>
      <c r="Q748" s="44"/>
      <c r="R748" s="44"/>
      <c r="S748" s="44"/>
      <c r="T748" s="44"/>
      <c r="U748" s="44"/>
      <c r="V748" s="45"/>
      <c r="W748" s="45"/>
      <c r="X748" s="45"/>
      <c r="Y748" s="44"/>
      <c r="Z748" s="44"/>
      <c r="AA748" s="44"/>
      <c r="AB748" s="44"/>
      <c r="AC748" s="45"/>
      <c r="AD748" s="45"/>
      <c r="AE748" s="45"/>
      <c r="AF748" s="44"/>
    </row>
    <row r="749" spans="1:32">
      <c r="A749" s="43"/>
      <c r="B749" s="44"/>
      <c r="C749" s="44"/>
      <c r="D749" s="149"/>
      <c r="E749" s="44"/>
      <c r="F749" s="44"/>
      <c r="G749" s="45"/>
      <c r="H749" s="44"/>
      <c r="I749" s="45"/>
      <c r="J749" s="44"/>
      <c r="K749" s="45"/>
      <c r="L749" s="47"/>
      <c r="M749" s="47"/>
      <c r="N749" s="44"/>
      <c r="O749" s="44"/>
      <c r="P749" s="47"/>
      <c r="Q749" s="44"/>
      <c r="R749" s="44"/>
      <c r="S749" s="44"/>
      <c r="T749" s="44"/>
      <c r="U749" s="44"/>
      <c r="V749" s="45"/>
      <c r="W749" s="45"/>
      <c r="X749" s="45"/>
      <c r="Y749" s="44"/>
      <c r="Z749" s="44"/>
      <c r="AA749" s="44"/>
      <c r="AB749" s="44"/>
      <c r="AC749" s="45"/>
      <c r="AD749" s="45"/>
      <c r="AE749" s="45"/>
      <c r="AF749" s="44"/>
    </row>
    <row r="750" spans="1:32">
      <c r="A750" s="43"/>
      <c r="B750" s="44"/>
      <c r="C750" s="44"/>
      <c r="D750" s="149"/>
      <c r="E750" s="44"/>
      <c r="F750" s="44"/>
      <c r="G750" s="45"/>
      <c r="H750" s="44"/>
      <c r="I750" s="45"/>
      <c r="J750" s="44"/>
      <c r="K750" s="45"/>
      <c r="L750" s="47"/>
      <c r="M750" s="47"/>
      <c r="N750" s="44"/>
      <c r="O750" s="44"/>
      <c r="P750" s="47"/>
      <c r="Q750" s="44"/>
      <c r="R750" s="44"/>
      <c r="S750" s="44"/>
      <c r="T750" s="44"/>
      <c r="U750" s="44"/>
      <c r="V750" s="45"/>
      <c r="W750" s="45"/>
      <c r="X750" s="45"/>
      <c r="Y750" s="44"/>
      <c r="Z750" s="44"/>
      <c r="AA750" s="44"/>
      <c r="AB750" s="44"/>
      <c r="AC750" s="45"/>
      <c r="AD750" s="45"/>
      <c r="AE750" s="45"/>
      <c r="AF750" s="44"/>
    </row>
    <row r="751" spans="1:32">
      <c r="A751" s="43"/>
      <c r="B751" s="44"/>
      <c r="C751" s="44"/>
      <c r="D751" s="149"/>
      <c r="E751" s="44"/>
      <c r="F751" s="44"/>
      <c r="G751" s="45"/>
      <c r="H751" s="44"/>
      <c r="I751" s="45"/>
      <c r="J751" s="44"/>
      <c r="K751" s="45"/>
      <c r="L751" s="47"/>
      <c r="M751" s="47"/>
      <c r="N751" s="44"/>
      <c r="O751" s="44"/>
      <c r="P751" s="47"/>
      <c r="Q751" s="44"/>
      <c r="R751" s="44"/>
      <c r="S751" s="44"/>
      <c r="T751" s="44"/>
      <c r="U751" s="44"/>
      <c r="V751" s="45"/>
      <c r="W751" s="45"/>
      <c r="X751" s="45"/>
      <c r="Y751" s="44"/>
      <c r="Z751" s="44"/>
      <c r="AA751" s="44"/>
      <c r="AB751" s="44"/>
      <c r="AC751" s="45"/>
      <c r="AD751" s="45"/>
      <c r="AE751" s="45"/>
      <c r="AF751" s="44"/>
    </row>
    <row r="752" spans="1:32">
      <c r="A752" s="43"/>
      <c r="B752" s="44"/>
      <c r="C752" s="44"/>
      <c r="D752" s="149"/>
      <c r="E752" s="44"/>
      <c r="F752" s="44"/>
      <c r="G752" s="45"/>
      <c r="H752" s="44"/>
      <c r="I752" s="45"/>
      <c r="J752" s="44"/>
      <c r="K752" s="45"/>
      <c r="L752" s="47"/>
      <c r="M752" s="47"/>
      <c r="N752" s="44"/>
      <c r="O752" s="44"/>
      <c r="P752" s="47"/>
      <c r="Q752" s="44"/>
      <c r="R752" s="44"/>
      <c r="S752" s="44"/>
      <c r="T752" s="44"/>
      <c r="U752" s="44"/>
      <c r="V752" s="45"/>
      <c r="W752" s="45"/>
      <c r="X752" s="45"/>
      <c r="Y752" s="44"/>
      <c r="Z752" s="44"/>
      <c r="AA752" s="44"/>
      <c r="AB752" s="44"/>
      <c r="AC752" s="45"/>
      <c r="AD752" s="45"/>
      <c r="AE752" s="45"/>
      <c r="AF752" s="44"/>
    </row>
    <row r="753" spans="1:32">
      <c r="A753" s="43"/>
      <c r="B753" s="44"/>
      <c r="C753" s="44"/>
      <c r="D753" s="149"/>
      <c r="E753" s="44"/>
      <c r="F753" s="44"/>
      <c r="G753" s="45"/>
      <c r="H753" s="44"/>
      <c r="I753" s="45"/>
      <c r="J753" s="44"/>
      <c r="K753" s="45"/>
      <c r="L753" s="47"/>
      <c r="M753" s="47"/>
      <c r="N753" s="44"/>
      <c r="O753" s="44"/>
      <c r="P753" s="47"/>
      <c r="Q753" s="44"/>
      <c r="R753" s="44"/>
      <c r="S753" s="44"/>
      <c r="T753" s="44"/>
      <c r="U753" s="44"/>
      <c r="V753" s="45"/>
      <c r="W753" s="45"/>
      <c r="X753" s="45"/>
      <c r="Y753" s="44"/>
      <c r="Z753" s="44"/>
      <c r="AA753" s="44"/>
      <c r="AB753" s="44"/>
      <c r="AC753" s="45"/>
      <c r="AD753" s="45"/>
      <c r="AE753" s="45"/>
      <c r="AF753" s="44"/>
    </row>
    <row r="754" spans="1:32">
      <c r="A754" s="43"/>
      <c r="B754" s="44"/>
      <c r="C754" s="44"/>
      <c r="D754" s="149"/>
      <c r="E754" s="44"/>
      <c r="F754" s="44"/>
      <c r="G754" s="45"/>
      <c r="H754" s="44"/>
      <c r="I754" s="45"/>
      <c r="J754" s="44"/>
      <c r="K754" s="45"/>
      <c r="L754" s="47"/>
      <c r="M754" s="47"/>
      <c r="N754" s="44"/>
      <c r="O754" s="44"/>
      <c r="P754" s="47"/>
      <c r="Q754" s="44"/>
      <c r="R754" s="44"/>
      <c r="S754" s="44"/>
      <c r="T754" s="44"/>
      <c r="U754" s="44"/>
      <c r="V754" s="45"/>
      <c r="W754" s="45"/>
      <c r="X754" s="45"/>
      <c r="Y754" s="44"/>
      <c r="Z754" s="44"/>
      <c r="AA754" s="44"/>
      <c r="AB754" s="44"/>
      <c r="AC754" s="45"/>
      <c r="AD754" s="45"/>
      <c r="AE754" s="45"/>
      <c r="AF754" s="44"/>
    </row>
    <row r="755" spans="1:32">
      <c r="A755" s="43"/>
      <c r="B755" s="44"/>
      <c r="C755" s="44"/>
      <c r="D755" s="149"/>
      <c r="E755" s="44"/>
      <c r="F755" s="44"/>
      <c r="G755" s="45"/>
      <c r="H755" s="44"/>
      <c r="I755" s="45"/>
      <c r="J755" s="44"/>
      <c r="K755" s="45"/>
      <c r="L755" s="47"/>
      <c r="M755" s="47"/>
      <c r="N755" s="44"/>
      <c r="O755" s="44"/>
      <c r="P755" s="47"/>
      <c r="Q755" s="44"/>
      <c r="R755" s="44"/>
      <c r="S755" s="44"/>
      <c r="T755" s="44"/>
      <c r="U755" s="44"/>
      <c r="V755" s="45"/>
      <c r="W755" s="45"/>
      <c r="X755" s="45"/>
      <c r="Y755" s="44"/>
      <c r="Z755" s="44"/>
      <c r="AA755" s="44"/>
      <c r="AB755" s="44"/>
      <c r="AC755" s="45"/>
      <c r="AD755" s="45"/>
      <c r="AE755" s="45"/>
      <c r="AF755" s="44"/>
    </row>
    <row r="756" spans="1:32">
      <c r="A756" s="43"/>
      <c r="B756" s="44"/>
      <c r="C756" s="44"/>
      <c r="D756" s="149"/>
      <c r="E756" s="44"/>
      <c r="F756" s="44"/>
      <c r="G756" s="45"/>
      <c r="H756" s="44"/>
      <c r="I756" s="45"/>
      <c r="J756" s="44"/>
      <c r="K756" s="45"/>
      <c r="L756" s="47"/>
      <c r="M756" s="47"/>
      <c r="N756" s="44"/>
      <c r="O756" s="44"/>
      <c r="P756" s="47"/>
      <c r="Q756" s="44"/>
      <c r="R756" s="44"/>
      <c r="S756" s="44"/>
      <c r="T756" s="44"/>
      <c r="U756" s="44"/>
      <c r="V756" s="45"/>
      <c r="W756" s="45"/>
      <c r="X756" s="45"/>
      <c r="Y756" s="44"/>
      <c r="Z756" s="44"/>
      <c r="AA756" s="44"/>
      <c r="AB756" s="44"/>
      <c r="AC756" s="45"/>
      <c r="AD756" s="45"/>
      <c r="AE756" s="45"/>
      <c r="AF756" s="44"/>
    </row>
    <row r="757" spans="1:32">
      <c r="A757" s="43"/>
      <c r="B757" s="44"/>
      <c r="C757" s="44"/>
      <c r="D757" s="149"/>
      <c r="E757" s="44"/>
      <c r="F757" s="44"/>
      <c r="G757" s="45"/>
      <c r="H757" s="44"/>
      <c r="I757" s="45"/>
      <c r="J757" s="44"/>
      <c r="K757" s="45"/>
      <c r="L757" s="47"/>
      <c r="M757" s="47"/>
      <c r="N757" s="44"/>
      <c r="O757" s="44"/>
      <c r="P757" s="47"/>
      <c r="Q757" s="44"/>
      <c r="R757" s="44"/>
      <c r="S757" s="44"/>
      <c r="T757" s="44"/>
      <c r="U757" s="44"/>
      <c r="V757" s="45"/>
      <c r="W757" s="45"/>
      <c r="X757" s="45"/>
      <c r="Y757" s="44"/>
      <c r="Z757" s="44"/>
      <c r="AA757" s="44"/>
      <c r="AB757" s="44"/>
      <c r="AC757" s="45"/>
      <c r="AD757" s="45"/>
      <c r="AE757" s="45"/>
      <c r="AF757" s="44"/>
    </row>
    <row r="758" spans="1:32">
      <c r="A758" s="43"/>
      <c r="B758" s="44"/>
      <c r="C758" s="44"/>
      <c r="D758" s="149"/>
      <c r="E758" s="44"/>
      <c r="F758" s="44"/>
      <c r="G758" s="45"/>
      <c r="H758" s="44"/>
      <c r="I758" s="45"/>
      <c r="J758" s="44"/>
      <c r="K758" s="45"/>
      <c r="L758" s="47"/>
      <c r="M758" s="47"/>
      <c r="N758" s="44"/>
      <c r="O758" s="44"/>
      <c r="P758" s="47"/>
      <c r="Q758" s="44"/>
      <c r="R758" s="44"/>
      <c r="S758" s="44"/>
      <c r="T758" s="44"/>
      <c r="U758" s="44"/>
      <c r="V758" s="45"/>
      <c r="W758" s="45"/>
      <c r="X758" s="45"/>
      <c r="Y758" s="44"/>
      <c r="Z758" s="44"/>
      <c r="AA758" s="44"/>
      <c r="AB758" s="44"/>
      <c r="AC758" s="45"/>
      <c r="AD758" s="45"/>
      <c r="AE758" s="45"/>
      <c r="AF758" s="44"/>
    </row>
    <row r="759" spans="1:32">
      <c r="A759" s="43"/>
      <c r="B759" s="44"/>
      <c r="C759" s="44"/>
      <c r="D759" s="149"/>
      <c r="E759" s="44"/>
      <c r="F759" s="44"/>
      <c r="G759" s="45"/>
      <c r="H759" s="44"/>
      <c r="I759" s="45"/>
      <c r="J759" s="44"/>
      <c r="K759" s="45"/>
      <c r="L759" s="47"/>
      <c r="M759" s="47"/>
      <c r="N759" s="44"/>
      <c r="O759" s="44"/>
      <c r="P759" s="47"/>
      <c r="Q759" s="44"/>
      <c r="R759" s="44"/>
      <c r="S759" s="44"/>
      <c r="T759" s="44"/>
      <c r="U759" s="44"/>
      <c r="V759" s="45"/>
      <c r="W759" s="45"/>
      <c r="X759" s="45"/>
      <c r="Y759" s="44"/>
      <c r="Z759" s="44"/>
      <c r="AA759" s="44"/>
      <c r="AB759" s="44"/>
      <c r="AC759" s="45"/>
      <c r="AD759" s="45"/>
      <c r="AE759" s="45"/>
      <c r="AF759" s="44"/>
    </row>
    <row r="760" spans="1:32">
      <c r="A760" s="43"/>
      <c r="B760" s="44"/>
      <c r="C760" s="44"/>
      <c r="D760" s="149"/>
      <c r="E760" s="44"/>
      <c r="F760" s="44"/>
      <c r="G760" s="45"/>
      <c r="H760" s="44"/>
      <c r="I760" s="45"/>
      <c r="J760" s="44"/>
      <c r="K760" s="45"/>
      <c r="L760" s="47"/>
      <c r="M760" s="47"/>
      <c r="N760" s="44"/>
      <c r="O760" s="44"/>
      <c r="P760" s="47"/>
      <c r="Q760" s="44"/>
      <c r="R760" s="44"/>
      <c r="S760" s="44"/>
      <c r="T760" s="44"/>
      <c r="U760" s="44"/>
      <c r="V760" s="45"/>
      <c r="W760" s="45"/>
      <c r="X760" s="45"/>
      <c r="Y760" s="44"/>
      <c r="Z760" s="44"/>
      <c r="AA760" s="44"/>
      <c r="AB760" s="44"/>
      <c r="AC760" s="45"/>
      <c r="AD760" s="45"/>
      <c r="AE760" s="45"/>
      <c r="AF760" s="44"/>
    </row>
    <row r="761" spans="1:32">
      <c r="A761" s="43"/>
      <c r="B761" s="44"/>
      <c r="C761" s="44"/>
      <c r="D761" s="149"/>
      <c r="E761" s="44"/>
      <c r="F761" s="44"/>
      <c r="G761" s="45"/>
      <c r="H761" s="44"/>
      <c r="I761" s="45"/>
      <c r="J761" s="44"/>
      <c r="K761" s="45"/>
      <c r="L761" s="47"/>
      <c r="M761" s="47"/>
      <c r="N761" s="44"/>
      <c r="O761" s="44"/>
      <c r="P761" s="47"/>
      <c r="Q761" s="44"/>
      <c r="R761" s="44"/>
      <c r="S761" s="44"/>
      <c r="T761" s="44"/>
      <c r="U761" s="44"/>
      <c r="V761" s="45"/>
      <c r="W761" s="45"/>
      <c r="X761" s="45"/>
      <c r="Y761" s="44"/>
      <c r="Z761" s="44"/>
      <c r="AA761" s="44"/>
      <c r="AB761" s="44"/>
      <c r="AC761" s="45"/>
      <c r="AD761" s="45"/>
      <c r="AE761" s="45"/>
      <c r="AF761" s="44"/>
    </row>
    <row r="762" spans="1:32">
      <c r="A762" s="43"/>
      <c r="B762" s="44"/>
      <c r="C762" s="44"/>
      <c r="D762" s="149"/>
      <c r="E762" s="44"/>
      <c r="F762" s="44"/>
      <c r="G762" s="45"/>
      <c r="H762" s="44"/>
      <c r="I762" s="45"/>
      <c r="J762" s="44"/>
      <c r="K762" s="45"/>
      <c r="L762" s="47"/>
      <c r="M762" s="47"/>
      <c r="N762" s="44"/>
      <c r="O762" s="44"/>
      <c r="P762" s="47"/>
      <c r="Q762" s="44"/>
      <c r="R762" s="44"/>
      <c r="S762" s="44"/>
      <c r="T762" s="44"/>
      <c r="U762" s="44"/>
      <c r="V762" s="45"/>
      <c r="W762" s="45"/>
      <c r="X762" s="45"/>
      <c r="Y762" s="44"/>
      <c r="Z762" s="44"/>
      <c r="AA762" s="44"/>
      <c r="AB762" s="44"/>
      <c r="AC762" s="45"/>
      <c r="AD762" s="45"/>
      <c r="AE762" s="45"/>
      <c r="AF762" s="44"/>
    </row>
    <row r="763" spans="1:32">
      <c r="A763" s="43"/>
      <c r="B763" s="44"/>
      <c r="C763" s="44"/>
      <c r="D763" s="149"/>
      <c r="E763" s="44"/>
      <c r="F763" s="44"/>
      <c r="G763" s="45"/>
      <c r="H763" s="44"/>
      <c r="I763" s="45"/>
      <c r="J763" s="44"/>
      <c r="K763" s="45"/>
      <c r="L763" s="47"/>
      <c r="M763" s="47"/>
      <c r="N763" s="44"/>
      <c r="O763" s="44"/>
      <c r="P763" s="47"/>
      <c r="Q763" s="44"/>
      <c r="R763" s="44"/>
      <c r="S763" s="44"/>
      <c r="T763" s="44"/>
      <c r="U763" s="44"/>
      <c r="V763" s="45"/>
      <c r="W763" s="45"/>
      <c r="X763" s="45"/>
      <c r="Y763" s="44"/>
      <c r="Z763" s="44"/>
      <c r="AA763" s="44"/>
      <c r="AB763" s="44"/>
      <c r="AC763" s="45"/>
      <c r="AD763" s="45"/>
      <c r="AE763" s="45"/>
      <c r="AF763" s="44"/>
    </row>
    <row r="764" spans="1:32">
      <c r="A764" s="43"/>
      <c r="B764" s="44"/>
      <c r="C764" s="44"/>
      <c r="D764" s="149"/>
      <c r="E764" s="44"/>
      <c r="F764" s="44"/>
      <c r="G764" s="45"/>
      <c r="H764" s="44"/>
      <c r="I764" s="45"/>
      <c r="J764" s="44"/>
      <c r="K764" s="45"/>
      <c r="L764" s="47"/>
      <c r="M764" s="47"/>
      <c r="N764" s="44"/>
      <c r="O764" s="44"/>
      <c r="P764" s="47"/>
      <c r="Q764" s="44"/>
      <c r="R764" s="44"/>
      <c r="S764" s="44"/>
      <c r="T764" s="44"/>
      <c r="U764" s="44"/>
      <c r="V764" s="45"/>
      <c r="W764" s="45"/>
      <c r="X764" s="45"/>
      <c r="Y764" s="44"/>
      <c r="Z764" s="44"/>
      <c r="AA764" s="44"/>
      <c r="AB764" s="44"/>
      <c r="AC764" s="45"/>
      <c r="AD764" s="45"/>
      <c r="AE764" s="45"/>
      <c r="AF764" s="44"/>
    </row>
    <row r="765" spans="1:32">
      <c r="A765" s="43"/>
      <c r="B765" s="44"/>
      <c r="C765" s="44"/>
      <c r="D765" s="149"/>
      <c r="E765" s="44"/>
      <c r="F765" s="44"/>
      <c r="G765" s="45"/>
      <c r="H765" s="44"/>
      <c r="I765" s="45"/>
      <c r="J765" s="44"/>
      <c r="K765" s="45"/>
      <c r="L765" s="47"/>
      <c r="M765" s="47"/>
      <c r="N765" s="44"/>
      <c r="O765" s="44"/>
      <c r="P765" s="47"/>
      <c r="Q765" s="44"/>
      <c r="R765" s="44"/>
      <c r="S765" s="44"/>
      <c r="T765" s="44"/>
      <c r="U765" s="44"/>
      <c r="V765" s="45"/>
      <c r="W765" s="45"/>
      <c r="X765" s="45"/>
      <c r="Y765" s="44"/>
      <c r="Z765" s="44"/>
      <c r="AA765" s="44"/>
      <c r="AB765" s="44"/>
      <c r="AC765" s="45"/>
      <c r="AD765" s="45"/>
      <c r="AE765" s="45"/>
      <c r="AF765" s="44"/>
    </row>
    <row r="766" spans="1:32">
      <c r="A766" s="43"/>
      <c r="B766" s="44"/>
      <c r="C766" s="44"/>
      <c r="D766" s="149"/>
      <c r="E766" s="44"/>
      <c r="F766" s="44"/>
      <c r="G766" s="45"/>
      <c r="H766" s="44"/>
      <c r="I766" s="45"/>
      <c r="J766" s="44"/>
      <c r="K766" s="45"/>
      <c r="L766" s="47"/>
      <c r="M766" s="47"/>
      <c r="N766" s="44"/>
      <c r="O766" s="44"/>
      <c r="P766" s="47"/>
      <c r="Q766" s="44"/>
      <c r="R766" s="44"/>
      <c r="S766" s="44"/>
      <c r="T766" s="44"/>
      <c r="U766" s="44"/>
      <c r="V766" s="45"/>
      <c r="W766" s="45"/>
      <c r="X766" s="45"/>
      <c r="Y766" s="44"/>
      <c r="Z766" s="44"/>
      <c r="AA766" s="44"/>
      <c r="AB766" s="44"/>
      <c r="AC766" s="45"/>
      <c r="AD766" s="45"/>
      <c r="AE766" s="45"/>
      <c r="AF766" s="44"/>
    </row>
    <row r="767" spans="1:32">
      <c r="A767" s="43"/>
      <c r="B767" s="44"/>
      <c r="C767" s="44"/>
      <c r="D767" s="149"/>
      <c r="E767" s="44"/>
      <c r="F767" s="44"/>
      <c r="G767" s="45"/>
      <c r="H767" s="44"/>
      <c r="I767" s="45"/>
      <c r="J767" s="44"/>
      <c r="K767" s="45"/>
      <c r="L767" s="47"/>
      <c r="M767" s="47"/>
      <c r="N767" s="44"/>
      <c r="O767" s="44"/>
      <c r="P767" s="47"/>
      <c r="Q767" s="44"/>
      <c r="R767" s="44"/>
      <c r="S767" s="44"/>
      <c r="T767" s="44"/>
      <c r="U767" s="44"/>
      <c r="V767" s="45"/>
      <c r="W767" s="45"/>
      <c r="X767" s="45"/>
      <c r="Y767" s="44"/>
      <c r="Z767" s="44"/>
      <c r="AA767" s="44"/>
      <c r="AB767" s="44"/>
      <c r="AC767" s="45"/>
      <c r="AD767" s="45"/>
      <c r="AE767" s="45"/>
      <c r="AF767" s="44"/>
    </row>
    <row r="768" spans="1:32">
      <c r="A768" s="43"/>
      <c r="B768" s="44"/>
      <c r="C768" s="44"/>
      <c r="D768" s="149"/>
      <c r="E768" s="44"/>
      <c r="F768" s="44"/>
      <c r="G768" s="45"/>
      <c r="H768" s="44"/>
      <c r="I768" s="45"/>
      <c r="J768" s="44"/>
      <c r="K768" s="45"/>
      <c r="L768" s="47"/>
      <c r="M768" s="47"/>
      <c r="N768" s="44"/>
      <c r="O768" s="44"/>
      <c r="P768" s="47"/>
      <c r="Q768" s="44"/>
      <c r="R768" s="44"/>
      <c r="S768" s="44"/>
      <c r="T768" s="44"/>
      <c r="U768" s="44"/>
      <c r="V768" s="45"/>
      <c r="W768" s="45"/>
      <c r="X768" s="45"/>
      <c r="Y768" s="44"/>
      <c r="Z768" s="44"/>
      <c r="AA768" s="44"/>
      <c r="AB768" s="44"/>
      <c r="AC768" s="45"/>
      <c r="AD768" s="45"/>
      <c r="AE768" s="45"/>
      <c r="AF768" s="44"/>
    </row>
    <row r="769" spans="1:32">
      <c r="A769" s="43"/>
      <c r="B769" s="44"/>
      <c r="C769" s="44"/>
      <c r="D769" s="149"/>
      <c r="E769" s="44"/>
      <c r="F769" s="44"/>
      <c r="G769" s="45"/>
      <c r="H769" s="44"/>
      <c r="I769" s="45"/>
      <c r="J769" s="44"/>
      <c r="K769" s="45"/>
      <c r="L769" s="47"/>
      <c r="M769" s="47"/>
      <c r="N769" s="44"/>
      <c r="O769" s="44"/>
      <c r="P769" s="47"/>
      <c r="Q769" s="44"/>
      <c r="R769" s="44"/>
      <c r="S769" s="44"/>
      <c r="T769" s="44"/>
      <c r="U769" s="44"/>
      <c r="V769" s="45"/>
      <c r="W769" s="45"/>
      <c r="X769" s="45"/>
      <c r="Y769" s="44"/>
      <c r="Z769" s="44"/>
      <c r="AA769" s="44"/>
      <c r="AB769" s="44"/>
      <c r="AC769" s="45"/>
      <c r="AD769" s="45"/>
      <c r="AE769" s="45"/>
      <c r="AF769" s="44"/>
    </row>
    <row r="770" spans="1:32">
      <c r="A770" s="43"/>
      <c r="B770" s="44"/>
      <c r="C770" s="44"/>
      <c r="D770" s="149"/>
      <c r="E770" s="44"/>
      <c r="F770" s="44"/>
      <c r="G770" s="45"/>
      <c r="H770" s="44"/>
      <c r="I770" s="45"/>
      <c r="J770" s="44"/>
      <c r="K770" s="45"/>
      <c r="L770" s="47"/>
      <c r="M770" s="47"/>
      <c r="N770" s="44"/>
      <c r="O770" s="44"/>
      <c r="P770" s="47"/>
      <c r="Q770" s="44"/>
      <c r="R770" s="44"/>
      <c r="S770" s="44"/>
      <c r="T770" s="44"/>
      <c r="U770" s="44"/>
      <c r="V770" s="45"/>
      <c r="W770" s="45"/>
      <c r="X770" s="45"/>
      <c r="Y770" s="44"/>
      <c r="Z770" s="44"/>
      <c r="AA770" s="44"/>
      <c r="AB770" s="44"/>
      <c r="AC770" s="45"/>
      <c r="AD770" s="45"/>
      <c r="AE770" s="45"/>
      <c r="AF770" s="44"/>
    </row>
    <row r="771" spans="1:32">
      <c r="A771" s="43"/>
      <c r="B771" s="44"/>
      <c r="C771" s="44"/>
      <c r="D771" s="149"/>
      <c r="E771" s="44"/>
      <c r="F771" s="44"/>
      <c r="G771" s="45"/>
      <c r="H771" s="44"/>
      <c r="I771" s="45"/>
      <c r="J771" s="44"/>
      <c r="K771" s="45"/>
      <c r="L771" s="47"/>
      <c r="M771" s="47"/>
      <c r="N771" s="44"/>
      <c r="O771" s="44"/>
      <c r="P771" s="47"/>
      <c r="Q771" s="44"/>
      <c r="R771" s="44"/>
      <c r="S771" s="44"/>
      <c r="T771" s="44"/>
      <c r="U771" s="44"/>
      <c r="V771" s="45"/>
      <c r="W771" s="45"/>
      <c r="X771" s="45"/>
      <c r="Y771" s="44"/>
      <c r="Z771" s="44"/>
      <c r="AA771" s="44"/>
      <c r="AB771" s="44"/>
      <c r="AC771" s="45"/>
      <c r="AD771" s="45"/>
      <c r="AE771" s="45"/>
      <c r="AF771" s="44"/>
    </row>
    <row r="772" spans="1:32">
      <c r="A772" s="43"/>
      <c r="B772" s="44"/>
      <c r="C772" s="44"/>
      <c r="D772" s="149"/>
      <c r="E772" s="44"/>
      <c r="F772" s="44"/>
      <c r="G772" s="45"/>
      <c r="H772" s="44"/>
      <c r="I772" s="45"/>
      <c r="J772" s="44"/>
      <c r="K772" s="45"/>
      <c r="L772" s="47"/>
      <c r="M772" s="47"/>
      <c r="N772" s="44"/>
      <c r="O772" s="44"/>
      <c r="P772" s="47"/>
      <c r="Q772" s="44"/>
      <c r="R772" s="44"/>
      <c r="S772" s="44"/>
      <c r="T772" s="44"/>
      <c r="U772" s="44"/>
      <c r="V772" s="45"/>
      <c r="W772" s="45"/>
      <c r="X772" s="45"/>
      <c r="Y772" s="44"/>
      <c r="Z772" s="44"/>
      <c r="AA772" s="44"/>
      <c r="AB772" s="44"/>
      <c r="AC772" s="45"/>
      <c r="AD772" s="45"/>
      <c r="AE772" s="45"/>
      <c r="AF772" s="44"/>
    </row>
    <row r="773" spans="1:32">
      <c r="A773" s="43"/>
      <c r="B773" s="44"/>
      <c r="C773" s="44"/>
      <c r="D773" s="149"/>
      <c r="E773" s="44"/>
      <c r="F773" s="44"/>
      <c r="G773" s="45"/>
      <c r="H773" s="44"/>
      <c r="I773" s="45"/>
      <c r="J773" s="44"/>
      <c r="K773" s="45"/>
      <c r="L773" s="47"/>
      <c r="M773" s="47"/>
      <c r="N773" s="44"/>
      <c r="O773" s="44"/>
      <c r="P773" s="47"/>
      <c r="Q773" s="44"/>
      <c r="R773" s="44"/>
      <c r="S773" s="44"/>
      <c r="T773" s="44"/>
      <c r="U773" s="44"/>
      <c r="V773" s="45"/>
      <c r="W773" s="45"/>
      <c r="X773" s="45"/>
      <c r="Y773" s="44"/>
      <c r="Z773" s="44"/>
      <c r="AA773" s="44"/>
      <c r="AB773" s="44"/>
      <c r="AC773" s="45"/>
      <c r="AD773" s="45"/>
      <c r="AE773" s="45"/>
      <c r="AF773" s="44"/>
    </row>
    <row r="774" spans="1:32">
      <c r="A774" s="43"/>
      <c r="B774" s="44"/>
      <c r="C774" s="44"/>
      <c r="D774" s="149"/>
      <c r="E774" s="44"/>
      <c r="F774" s="44"/>
      <c r="G774" s="45"/>
      <c r="H774" s="44"/>
      <c r="I774" s="45"/>
      <c r="J774" s="44"/>
      <c r="K774" s="45"/>
      <c r="L774" s="47"/>
      <c r="M774" s="47"/>
      <c r="N774" s="44"/>
      <c r="O774" s="44"/>
      <c r="P774" s="47"/>
      <c r="Q774" s="44"/>
      <c r="R774" s="44"/>
      <c r="S774" s="44"/>
      <c r="T774" s="44"/>
      <c r="U774" s="44"/>
      <c r="V774" s="45"/>
      <c r="W774" s="45"/>
      <c r="X774" s="45"/>
      <c r="Y774" s="44"/>
      <c r="Z774" s="44"/>
      <c r="AA774" s="44"/>
      <c r="AB774" s="44"/>
      <c r="AC774" s="45"/>
      <c r="AD774" s="45"/>
      <c r="AE774" s="45"/>
      <c r="AF774" s="44"/>
    </row>
    <row r="775" spans="1:32">
      <c r="A775" s="43"/>
      <c r="B775" s="44"/>
      <c r="C775" s="44"/>
      <c r="D775" s="149"/>
      <c r="E775" s="44"/>
      <c r="F775" s="44"/>
      <c r="G775" s="45"/>
      <c r="H775" s="44"/>
      <c r="I775" s="45"/>
      <c r="J775" s="44"/>
      <c r="K775" s="45"/>
      <c r="L775" s="47"/>
      <c r="M775" s="47"/>
      <c r="N775" s="44"/>
      <c r="O775" s="44"/>
      <c r="P775" s="47"/>
      <c r="Q775" s="44"/>
      <c r="R775" s="44"/>
      <c r="S775" s="44"/>
      <c r="T775" s="44"/>
      <c r="U775" s="44"/>
      <c r="V775" s="45"/>
      <c r="W775" s="45"/>
      <c r="X775" s="45"/>
      <c r="Y775" s="44"/>
      <c r="Z775" s="44"/>
      <c r="AA775" s="44"/>
      <c r="AB775" s="44"/>
      <c r="AC775" s="45"/>
      <c r="AD775" s="45"/>
      <c r="AE775" s="45"/>
      <c r="AF775" s="44"/>
    </row>
    <row r="776" spans="1:32">
      <c r="A776" s="43"/>
      <c r="B776" s="44"/>
      <c r="C776" s="44"/>
      <c r="D776" s="149"/>
      <c r="E776" s="44"/>
      <c r="F776" s="44"/>
      <c r="G776" s="45"/>
      <c r="H776" s="44"/>
      <c r="I776" s="45"/>
      <c r="J776" s="44"/>
      <c r="K776" s="45"/>
      <c r="L776" s="47"/>
      <c r="M776" s="47"/>
      <c r="N776" s="44"/>
      <c r="O776" s="44"/>
      <c r="P776" s="47"/>
      <c r="Q776" s="44"/>
      <c r="R776" s="44"/>
      <c r="S776" s="44"/>
      <c r="T776" s="44"/>
      <c r="U776" s="44"/>
      <c r="V776" s="45"/>
      <c r="W776" s="45"/>
      <c r="X776" s="45"/>
      <c r="Y776" s="44"/>
      <c r="Z776" s="44"/>
      <c r="AA776" s="44"/>
      <c r="AB776" s="44"/>
      <c r="AC776" s="45"/>
      <c r="AD776" s="45"/>
      <c r="AE776" s="45"/>
      <c r="AF776" s="44"/>
    </row>
    <row r="777" spans="1:32">
      <c r="A777" s="43"/>
      <c r="B777" s="44"/>
      <c r="C777" s="44"/>
      <c r="D777" s="149"/>
      <c r="E777" s="44"/>
      <c r="F777" s="44"/>
      <c r="G777" s="45"/>
      <c r="H777" s="44"/>
      <c r="I777" s="45"/>
      <c r="J777" s="44"/>
      <c r="K777" s="45"/>
      <c r="L777" s="47"/>
      <c r="M777" s="47"/>
      <c r="N777" s="44"/>
      <c r="O777" s="44"/>
      <c r="P777" s="47"/>
      <c r="Q777" s="44"/>
      <c r="R777" s="44"/>
      <c r="S777" s="44"/>
      <c r="T777" s="44"/>
      <c r="U777" s="44"/>
      <c r="V777" s="45"/>
      <c r="W777" s="45"/>
      <c r="X777" s="45"/>
      <c r="Y777" s="44"/>
      <c r="Z777" s="44"/>
      <c r="AA777" s="44"/>
      <c r="AB777" s="44"/>
      <c r="AC777" s="45"/>
      <c r="AD777" s="45"/>
      <c r="AE777" s="45"/>
      <c r="AF777" s="44"/>
    </row>
    <row r="778" spans="1:32">
      <c r="A778" s="43"/>
      <c r="B778" s="44"/>
      <c r="C778" s="44"/>
      <c r="D778" s="149"/>
      <c r="E778" s="44"/>
      <c r="F778" s="44"/>
      <c r="G778" s="45"/>
      <c r="H778" s="44"/>
      <c r="I778" s="45"/>
      <c r="J778" s="44"/>
      <c r="K778" s="45"/>
      <c r="L778" s="47"/>
      <c r="M778" s="47"/>
      <c r="N778" s="44"/>
      <c r="O778" s="44"/>
      <c r="P778" s="47"/>
      <c r="Q778" s="44"/>
      <c r="R778" s="44"/>
      <c r="S778" s="44"/>
      <c r="T778" s="44"/>
      <c r="U778" s="44"/>
      <c r="V778" s="45"/>
      <c r="W778" s="45"/>
      <c r="X778" s="45"/>
      <c r="Y778" s="44"/>
      <c r="Z778" s="44"/>
      <c r="AA778" s="44"/>
      <c r="AB778" s="44"/>
      <c r="AC778" s="45"/>
      <c r="AD778" s="45"/>
      <c r="AE778" s="45"/>
      <c r="AF778" s="44"/>
    </row>
    <row r="779" spans="1:32">
      <c r="A779" s="43"/>
      <c r="B779" s="44"/>
      <c r="C779" s="44"/>
      <c r="D779" s="149"/>
      <c r="E779" s="44"/>
      <c r="F779" s="44"/>
      <c r="G779" s="45"/>
      <c r="H779" s="44"/>
      <c r="I779" s="45"/>
      <c r="J779" s="44"/>
      <c r="K779" s="45"/>
      <c r="L779" s="47"/>
      <c r="M779" s="47"/>
      <c r="N779" s="44"/>
      <c r="O779" s="44"/>
      <c r="P779" s="47"/>
      <c r="Q779" s="44"/>
      <c r="R779" s="44"/>
      <c r="S779" s="44"/>
      <c r="T779" s="44"/>
      <c r="U779" s="44"/>
      <c r="V779" s="45"/>
      <c r="W779" s="45"/>
      <c r="X779" s="45"/>
      <c r="Y779" s="44"/>
      <c r="Z779" s="44"/>
      <c r="AA779" s="44"/>
      <c r="AB779" s="44"/>
      <c r="AC779" s="45"/>
      <c r="AD779" s="45"/>
      <c r="AE779" s="45"/>
      <c r="AF779" s="44"/>
    </row>
    <row r="780" spans="1:32">
      <c r="A780" s="43"/>
      <c r="B780" s="44"/>
      <c r="C780" s="44"/>
      <c r="D780" s="149"/>
      <c r="E780" s="44"/>
      <c r="F780" s="44"/>
      <c r="G780" s="45"/>
      <c r="H780" s="44"/>
      <c r="I780" s="45"/>
      <c r="J780" s="44"/>
      <c r="K780" s="45"/>
      <c r="L780" s="47"/>
      <c r="M780" s="47"/>
      <c r="N780" s="44"/>
      <c r="O780" s="44"/>
      <c r="P780" s="47"/>
      <c r="Q780" s="44"/>
      <c r="R780" s="44"/>
      <c r="S780" s="44"/>
      <c r="T780" s="44"/>
      <c r="U780" s="44"/>
      <c r="V780" s="45"/>
      <c r="W780" s="45"/>
      <c r="X780" s="45"/>
      <c r="Y780" s="44"/>
      <c r="Z780" s="44"/>
      <c r="AA780" s="44"/>
      <c r="AB780" s="44"/>
      <c r="AC780" s="45"/>
      <c r="AD780" s="45"/>
      <c r="AE780" s="45"/>
      <c r="AF780" s="44"/>
    </row>
    <row r="781" spans="1:32">
      <c r="A781" s="43"/>
      <c r="B781" s="44"/>
      <c r="C781" s="44"/>
      <c r="D781" s="149"/>
      <c r="E781" s="44"/>
      <c r="F781" s="44"/>
      <c r="G781" s="45"/>
      <c r="H781" s="44"/>
      <c r="I781" s="45"/>
      <c r="J781" s="44"/>
      <c r="K781" s="45"/>
      <c r="L781" s="47"/>
      <c r="M781" s="47"/>
      <c r="N781" s="44"/>
      <c r="O781" s="44"/>
      <c r="P781" s="47"/>
      <c r="Q781" s="44"/>
      <c r="R781" s="44"/>
      <c r="S781" s="44"/>
      <c r="T781" s="44"/>
      <c r="U781" s="44"/>
      <c r="V781" s="45"/>
      <c r="W781" s="45"/>
      <c r="X781" s="45"/>
      <c r="Y781" s="44"/>
      <c r="Z781" s="44"/>
      <c r="AA781" s="44"/>
      <c r="AB781" s="44"/>
      <c r="AC781" s="45"/>
      <c r="AD781" s="45"/>
      <c r="AE781" s="45"/>
      <c r="AF781" s="44"/>
    </row>
    <row r="782" spans="1:32">
      <c r="A782" s="43"/>
      <c r="B782" s="44"/>
      <c r="C782" s="44"/>
      <c r="D782" s="149"/>
      <c r="E782" s="44"/>
      <c r="F782" s="44"/>
      <c r="G782" s="45"/>
      <c r="H782" s="44"/>
      <c r="I782" s="45"/>
      <c r="J782" s="44"/>
      <c r="K782" s="45"/>
      <c r="L782" s="47"/>
      <c r="M782" s="47"/>
      <c r="N782" s="44"/>
      <c r="O782" s="44"/>
      <c r="P782" s="47"/>
      <c r="Q782" s="44"/>
      <c r="R782" s="44"/>
      <c r="S782" s="44"/>
      <c r="T782" s="44"/>
      <c r="U782" s="44"/>
      <c r="V782" s="45"/>
      <c r="W782" s="45"/>
      <c r="X782" s="45"/>
      <c r="Y782" s="44"/>
      <c r="Z782" s="44"/>
      <c r="AA782" s="44"/>
      <c r="AB782" s="44"/>
      <c r="AC782" s="45"/>
      <c r="AD782" s="45"/>
      <c r="AE782" s="45"/>
      <c r="AF782" s="44"/>
    </row>
    <row r="783" spans="1:32">
      <c r="A783" s="43"/>
      <c r="B783" s="44"/>
      <c r="C783" s="44"/>
      <c r="D783" s="149"/>
      <c r="E783" s="44"/>
      <c r="F783" s="44"/>
      <c r="G783" s="45"/>
      <c r="H783" s="44"/>
      <c r="I783" s="45"/>
      <c r="J783" s="44"/>
      <c r="K783" s="45"/>
      <c r="L783" s="47"/>
      <c r="M783" s="47"/>
      <c r="N783" s="44"/>
      <c r="O783" s="44"/>
      <c r="P783" s="47"/>
      <c r="Q783" s="44"/>
      <c r="R783" s="44"/>
      <c r="S783" s="44"/>
      <c r="T783" s="44"/>
      <c r="U783" s="44"/>
      <c r="V783" s="45"/>
      <c r="W783" s="45"/>
      <c r="X783" s="45"/>
      <c r="Y783" s="44"/>
      <c r="Z783" s="44"/>
      <c r="AA783" s="44"/>
      <c r="AB783" s="44"/>
      <c r="AC783" s="45"/>
      <c r="AD783" s="45"/>
      <c r="AE783" s="45"/>
      <c r="AF783" s="44"/>
    </row>
    <row r="784" spans="1:32">
      <c r="A784" s="43"/>
      <c r="B784" s="44"/>
      <c r="C784" s="44"/>
      <c r="D784" s="149"/>
      <c r="E784" s="44"/>
      <c r="F784" s="44"/>
      <c r="G784" s="45"/>
      <c r="H784" s="44"/>
      <c r="I784" s="45"/>
      <c r="J784" s="44"/>
      <c r="K784" s="45"/>
      <c r="L784" s="47"/>
      <c r="M784" s="47"/>
      <c r="N784" s="44"/>
      <c r="O784" s="44"/>
      <c r="P784" s="47"/>
      <c r="Q784" s="44"/>
      <c r="R784" s="44"/>
      <c r="S784" s="44"/>
      <c r="T784" s="44"/>
      <c r="U784" s="44"/>
      <c r="V784" s="45"/>
      <c r="W784" s="45"/>
      <c r="X784" s="45"/>
      <c r="Y784" s="44"/>
      <c r="Z784" s="44"/>
      <c r="AA784" s="44"/>
      <c r="AB784" s="44"/>
      <c r="AC784" s="45"/>
      <c r="AD784" s="45"/>
      <c r="AE784" s="45"/>
      <c r="AF784" s="44"/>
    </row>
    <row r="785" spans="1:32">
      <c r="A785" s="43"/>
      <c r="B785" s="44"/>
      <c r="C785" s="44"/>
      <c r="D785" s="149"/>
      <c r="E785" s="44"/>
      <c r="F785" s="44"/>
      <c r="G785" s="45"/>
      <c r="H785" s="44"/>
      <c r="I785" s="45"/>
      <c r="J785" s="44"/>
      <c r="K785" s="45"/>
      <c r="L785" s="47"/>
      <c r="M785" s="47"/>
      <c r="N785" s="44"/>
      <c r="O785" s="44"/>
      <c r="P785" s="47"/>
      <c r="Q785" s="44"/>
      <c r="R785" s="44"/>
      <c r="S785" s="44"/>
      <c r="T785" s="44"/>
      <c r="U785" s="44"/>
      <c r="V785" s="45"/>
      <c r="W785" s="45"/>
      <c r="X785" s="45"/>
      <c r="Y785" s="44"/>
      <c r="Z785" s="44"/>
      <c r="AA785" s="44"/>
      <c r="AB785" s="44"/>
      <c r="AC785" s="45"/>
      <c r="AD785" s="45"/>
      <c r="AE785" s="45"/>
      <c r="AF785" s="44"/>
    </row>
    <row r="786" spans="1:32">
      <c r="A786" s="43"/>
      <c r="B786" s="44"/>
      <c r="C786" s="44"/>
      <c r="D786" s="149"/>
      <c r="E786" s="44"/>
      <c r="F786" s="44"/>
      <c r="G786" s="45"/>
      <c r="H786" s="44"/>
      <c r="I786" s="45"/>
      <c r="J786" s="44"/>
      <c r="K786" s="45"/>
      <c r="L786" s="47"/>
      <c r="M786" s="47"/>
      <c r="N786" s="44"/>
      <c r="O786" s="44"/>
      <c r="P786" s="47"/>
      <c r="Q786" s="44"/>
      <c r="R786" s="44"/>
      <c r="S786" s="44"/>
      <c r="T786" s="44"/>
      <c r="U786" s="44"/>
      <c r="V786" s="45"/>
      <c r="W786" s="45"/>
      <c r="X786" s="45"/>
      <c r="Y786" s="44"/>
      <c r="Z786" s="44"/>
      <c r="AA786" s="44"/>
      <c r="AB786" s="44"/>
      <c r="AC786" s="45"/>
      <c r="AD786" s="45"/>
      <c r="AE786" s="45"/>
      <c r="AF786" s="44"/>
    </row>
    <row r="787" spans="1:32">
      <c r="A787" s="43"/>
      <c r="B787" s="44"/>
      <c r="C787" s="44"/>
      <c r="D787" s="149"/>
      <c r="E787" s="44"/>
      <c r="F787" s="44"/>
      <c r="G787" s="45"/>
      <c r="H787" s="44"/>
      <c r="I787" s="45"/>
      <c r="J787" s="44"/>
      <c r="K787" s="45"/>
      <c r="L787" s="47"/>
      <c r="M787" s="47"/>
      <c r="N787" s="44"/>
      <c r="O787" s="44"/>
      <c r="P787" s="47"/>
      <c r="Q787" s="44"/>
      <c r="R787" s="44"/>
      <c r="S787" s="44"/>
      <c r="T787" s="44"/>
      <c r="U787" s="44"/>
      <c r="V787" s="45"/>
      <c r="W787" s="45"/>
      <c r="X787" s="45"/>
      <c r="Y787" s="44"/>
      <c r="Z787" s="44"/>
      <c r="AA787" s="44"/>
      <c r="AB787" s="44"/>
      <c r="AC787" s="45"/>
      <c r="AD787" s="45"/>
      <c r="AE787" s="45"/>
      <c r="AF787" s="44"/>
    </row>
    <row r="788" spans="1:32">
      <c r="A788" s="43"/>
      <c r="B788" s="44"/>
      <c r="C788" s="44"/>
      <c r="D788" s="149"/>
      <c r="E788" s="44"/>
      <c r="F788" s="44"/>
      <c r="G788" s="45"/>
      <c r="H788" s="44"/>
      <c r="I788" s="45"/>
      <c r="J788" s="44"/>
      <c r="K788" s="45"/>
      <c r="L788" s="47"/>
      <c r="M788" s="47"/>
      <c r="N788" s="44"/>
      <c r="O788" s="44"/>
      <c r="P788" s="47"/>
      <c r="Q788" s="44"/>
      <c r="R788" s="44"/>
      <c r="S788" s="44"/>
      <c r="T788" s="44"/>
      <c r="U788" s="44"/>
      <c r="V788" s="45"/>
      <c r="W788" s="45"/>
      <c r="X788" s="45"/>
      <c r="Y788" s="44"/>
      <c r="Z788" s="44"/>
      <c r="AA788" s="44"/>
      <c r="AB788" s="44"/>
      <c r="AC788" s="45"/>
      <c r="AD788" s="45"/>
      <c r="AE788" s="45"/>
      <c r="AF788" s="44"/>
    </row>
    <row r="789" spans="1:32">
      <c r="A789" s="43"/>
      <c r="B789" s="44"/>
      <c r="C789" s="44"/>
      <c r="D789" s="149"/>
      <c r="E789" s="44"/>
      <c r="F789" s="44"/>
      <c r="G789" s="45"/>
      <c r="H789" s="44"/>
      <c r="I789" s="45"/>
      <c r="J789" s="44"/>
      <c r="K789" s="45"/>
      <c r="L789" s="47"/>
      <c r="M789" s="47"/>
      <c r="N789" s="44"/>
      <c r="O789" s="44"/>
      <c r="P789" s="47"/>
      <c r="Q789" s="44"/>
      <c r="R789" s="44"/>
      <c r="S789" s="44"/>
      <c r="T789" s="44"/>
      <c r="U789" s="44"/>
      <c r="V789" s="45"/>
      <c r="W789" s="45"/>
      <c r="X789" s="45"/>
      <c r="Y789" s="44"/>
      <c r="Z789" s="44"/>
      <c r="AA789" s="44"/>
      <c r="AB789" s="44"/>
      <c r="AC789" s="45"/>
      <c r="AD789" s="45"/>
      <c r="AE789" s="45"/>
      <c r="AF789" s="44"/>
    </row>
    <row r="790" spans="1:32">
      <c r="A790" s="43"/>
      <c r="B790" s="44"/>
      <c r="C790" s="44"/>
      <c r="D790" s="149"/>
      <c r="E790" s="44"/>
      <c r="F790" s="44"/>
      <c r="G790" s="45"/>
      <c r="H790" s="44"/>
      <c r="I790" s="45"/>
      <c r="J790" s="44"/>
      <c r="K790" s="45"/>
      <c r="L790" s="47"/>
      <c r="M790" s="47"/>
      <c r="N790" s="44"/>
      <c r="O790" s="44"/>
      <c r="P790" s="47"/>
      <c r="Q790" s="44"/>
      <c r="R790" s="44"/>
      <c r="S790" s="44"/>
      <c r="T790" s="44"/>
      <c r="U790" s="44"/>
      <c r="V790" s="45"/>
      <c r="W790" s="45"/>
      <c r="X790" s="45"/>
      <c r="Y790" s="44"/>
      <c r="Z790" s="44"/>
      <c r="AA790" s="44"/>
      <c r="AB790" s="44"/>
      <c r="AC790" s="45"/>
      <c r="AD790" s="45"/>
      <c r="AE790" s="45"/>
      <c r="AF790" s="44"/>
    </row>
    <row r="791" spans="1:32">
      <c r="A791" s="43"/>
      <c r="B791" s="44"/>
      <c r="C791" s="44"/>
      <c r="D791" s="149"/>
      <c r="E791" s="44"/>
      <c r="F791" s="44"/>
      <c r="G791" s="45"/>
      <c r="H791" s="44"/>
      <c r="I791" s="45"/>
      <c r="J791" s="44"/>
      <c r="K791" s="45"/>
      <c r="L791" s="47"/>
      <c r="M791" s="47"/>
      <c r="N791" s="44"/>
      <c r="O791" s="44"/>
      <c r="P791" s="47"/>
      <c r="Q791" s="44"/>
      <c r="R791" s="44"/>
      <c r="S791" s="44"/>
      <c r="T791" s="44"/>
      <c r="U791" s="44"/>
      <c r="V791" s="45"/>
      <c r="W791" s="45"/>
      <c r="X791" s="45"/>
      <c r="Y791" s="44"/>
      <c r="Z791" s="44"/>
      <c r="AA791" s="44"/>
      <c r="AB791" s="44"/>
      <c r="AC791" s="45"/>
      <c r="AD791" s="45"/>
      <c r="AE791" s="45"/>
      <c r="AF791" s="44"/>
    </row>
    <row r="792" spans="1:32">
      <c r="A792" s="43"/>
      <c r="B792" s="44"/>
      <c r="C792" s="44"/>
      <c r="D792" s="149"/>
      <c r="E792" s="44"/>
      <c r="F792" s="44"/>
      <c r="G792" s="45"/>
      <c r="H792" s="44"/>
      <c r="I792" s="45"/>
      <c r="J792" s="44"/>
      <c r="K792" s="45"/>
      <c r="L792" s="47"/>
      <c r="M792" s="47"/>
      <c r="N792" s="44"/>
      <c r="O792" s="44"/>
      <c r="P792" s="47"/>
      <c r="Q792" s="44"/>
      <c r="R792" s="44"/>
      <c r="S792" s="44"/>
      <c r="T792" s="44"/>
      <c r="U792" s="44"/>
      <c r="V792" s="45"/>
      <c r="W792" s="45"/>
      <c r="X792" s="45"/>
      <c r="Y792" s="44"/>
      <c r="Z792" s="44"/>
      <c r="AA792" s="44"/>
      <c r="AB792" s="44"/>
      <c r="AC792" s="45"/>
      <c r="AD792" s="45"/>
      <c r="AE792" s="45"/>
      <c r="AF792" s="44"/>
    </row>
    <row r="793" spans="1:32">
      <c r="A793" s="43"/>
      <c r="B793" s="44"/>
      <c r="C793" s="44"/>
      <c r="D793" s="149"/>
      <c r="E793" s="44"/>
      <c r="F793" s="44"/>
      <c r="G793" s="45"/>
      <c r="H793" s="44"/>
      <c r="I793" s="45"/>
      <c r="J793" s="44"/>
      <c r="K793" s="45"/>
      <c r="L793" s="47"/>
      <c r="M793" s="47"/>
      <c r="N793" s="44"/>
      <c r="O793" s="44"/>
      <c r="P793" s="47"/>
      <c r="Q793" s="44"/>
      <c r="R793" s="44"/>
      <c r="S793" s="44"/>
      <c r="T793" s="44"/>
      <c r="U793" s="44"/>
      <c r="V793" s="45"/>
      <c r="W793" s="45"/>
      <c r="X793" s="45"/>
      <c r="Y793" s="44"/>
      <c r="Z793" s="44"/>
      <c r="AA793" s="44"/>
      <c r="AB793" s="44"/>
      <c r="AC793" s="45"/>
      <c r="AD793" s="45"/>
      <c r="AE793" s="45"/>
      <c r="AF793" s="44"/>
    </row>
    <row r="794" spans="1:32">
      <c r="A794" s="43"/>
      <c r="B794" s="44"/>
      <c r="C794" s="44"/>
      <c r="D794" s="149"/>
      <c r="E794" s="44"/>
      <c r="F794" s="44"/>
      <c r="G794" s="45"/>
      <c r="H794" s="44"/>
      <c r="I794" s="45"/>
      <c r="J794" s="44"/>
      <c r="K794" s="45"/>
      <c r="L794" s="47"/>
      <c r="M794" s="47"/>
      <c r="N794" s="44"/>
      <c r="O794" s="44"/>
      <c r="P794" s="47"/>
      <c r="Q794" s="44"/>
      <c r="R794" s="44"/>
      <c r="S794" s="44"/>
      <c r="T794" s="44"/>
      <c r="U794" s="44"/>
      <c r="V794" s="45"/>
      <c r="W794" s="45"/>
      <c r="X794" s="45"/>
      <c r="Y794" s="44"/>
      <c r="Z794" s="44"/>
      <c r="AA794" s="44"/>
      <c r="AB794" s="44"/>
      <c r="AC794" s="45"/>
      <c r="AD794" s="45"/>
      <c r="AE794" s="45"/>
      <c r="AF794" s="44"/>
    </row>
    <row r="795" spans="1:32">
      <c r="A795" s="43"/>
      <c r="B795" s="44"/>
      <c r="C795" s="44"/>
      <c r="D795" s="149"/>
      <c r="E795" s="44"/>
      <c r="F795" s="44"/>
      <c r="G795" s="45"/>
      <c r="H795" s="44"/>
      <c r="I795" s="45"/>
      <c r="J795" s="44"/>
      <c r="K795" s="45"/>
      <c r="L795" s="47"/>
      <c r="M795" s="47"/>
      <c r="N795" s="44"/>
      <c r="O795" s="44"/>
      <c r="P795" s="47"/>
      <c r="Q795" s="44"/>
      <c r="R795" s="44"/>
      <c r="S795" s="44"/>
      <c r="T795" s="44"/>
      <c r="U795" s="44"/>
      <c r="V795" s="45"/>
      <c r="W795" s="45"/>
      <c r="X795" s="45"/>
      <c r="Y795" s="44"/>
      <c r="Z795" s="44"/>
      <c r="AA795" s="44"/>
      <c r="AB795" s="44"/>
      <c r="AC795" s="45"/>
      <c r="AD795" s="45"/>
      <c r="AE795" s="45"/>
      <c r="AF795" s="44"/>
    </row>
    <row r="796" spans="1:32">
      <c r="A796" s="43"/>
      <c r="B796" s="44"/>
      <c r="C796" s="44"/>
      <c r="D796" s="149"/>
      <c r="E796" s="44"/>
      <c r="F796" s="44"/>
      <c r="G796" s="45"/>
      <c r="H796" s="44"/>
      <c r="I796" s="45"/>
      <c r="J796" s="44"/>
      <c r="K796" s="45"/>
      <c r="L796" s="47"/>
      <c r="M796" s="47"/>
      <c r="N796" s="44"/>
      <c r="O796" s="44"/>
      <c r="P796" s="47"/>
      <c r="Q796" s="44"/>
      <c r="R796" s="44"/>
      <c r="S796" s="44"/>
      <c r="T796" s="44"/>
      <c r="U796" s="44"/>
      <c r="V796" s="45"/>
      <c r="W796" s="45"/>
      <c r="X796" s="45"/>
      <c r="Y796" s="44"/>
      <c r="Z796" s="44"/>
      <c r="AA796" s="44"/>
      <c r="AB796" s="44"/>
      <c r="AC796" s="45"/>
      <c r="AD796" s="45"/>
      <c r="AE796" s="45"/>
      <c r="AF796" s="44"/>
    </row>
    <row r="797" spans="1:32">
      <c r="A797" s="43"/>
      <c r="B797" s="44"/>
      <c r="C797" s="44"/>
      <c r="D797" s="149"/>
      <c r="E797" s="44"/>
      <c r="F797" s="44"/>
      <c r="G797" s="45"/>
      <c r="H797" s="44"/>
      <c r="I797" s="45"/>
      <c r="J797" s="44"/>
      <c r="K797" s="45"/>
      <c r="L797" s="47"/>
      <c r="M797" s="47"/>
      <c r="N797" s="44"/>
      <c r="O797" s="44"/>
      <c r="P797" s="47"/>
      <c r="Q797" s="44"/>
      <c r="R797" s="44"/>
      <c r="S797" s="44"/>
      <c r="T797" s="44"/>
      <c r="U797" s="44"/>
      <c r="V797" s="45"/>
      <c r="W797" s="45"/>
      <c r="X797" s="45"/>
      <c r="Y797" s="44"/>
      <c r="Z797" s="44"/>
      <c r="AA797" s="44"/>
      <c r="AB797" s="44"/>
      <c r="AC797" s="45"/>
      <c r="AD797" s="45"/>
      <c r="AE797" s="45"/>
      <c r="AF797" s="44"/>
    </row>
    <row r="798" spans="1:32">
      <c r="A798" s="43"/>
      <c r="B798" s="44"/>
      <c r="C798" s="44"/>
      <c r="D798" s="149"/>
      <c r="E798" s="44"/>
      <c r="F798" s="44"/>
      <c r="G798" s="45"/>
      <c r="H798" s="44"/>
      <c r="I798" s="45"/>
      <c r="J798" s="44"/>
      <c r="K798" s="45"/>
      <c r="L798" s="47"/>
      <c r="M798" s="47"/>
      <c r="N798" s="44"/>
      <c r="O798" s="44"/>
      <c r="P798" s="47"/>
      <c r="Q798" s="44"/>
      <c r="R798" s="44"/>
      <c r="S798" s="44"/>
      <c r="T798" s="44"/>
      <c r="U798" s="44"/>
      <c r="V798" s="45"/>
      <c r="W798" s="45"/>
      <c r="X798" s="45"/>
      <c r="Y798" s="44"/>
      <c r="Z798" s="44"/>
      <c r="AA798" s="44"/>
      <c r="AB798" s="44"/>
      <c r="AC798" s="45"/>
      <c r="AD798" s="45"/>
      <c r="AE798" s="45"/>
      <c r="AF798" s="44"/>
    </row>
    <row r="799" spans="1:32">
      <c r="A799" s="43"/>
      <c r="B799" s="44"/>
      <c r="C799" s="44"/>
      <c r="D799" s="149"/>
      <c r="E799" s="44"/>
      <c r="F799" s="44"/>
      <c r="G799" s="45"/>
      <c r="H799" s="44"/>
      <c r="I799" s="45"/>
      <c r="J799" s="44"/>
      <c r="K799" s="45"/>
      <c r="L799" s="47"/>
      <c r="M799" s="47"/>
      <c r="N799" s="44"/>
      <c r="O799" s="44"/>
      <c r="P799" s="47"/>
      <c r="Q799" s="44"/>
      <c r="R799" s="44"/>
      <c r="S799" s="44"/>
      <c r="T799" s="44"/>
      <c r="U799" s="44"/>
      <c r="V799" s="45"/>
      <c r="W799" s="45"/>
      <c r="X799" s="45"/>
      <c r="Y799" s="44"/>
      <c r="Z799" s="44"/>
      <c r="AA799" s="44"/>
      <c r="AB799" s="44"/>
      <c r="AC799" s="45"/>
      <c r="AD799" s="45"/>
      <c r="AE799" s="45"/>
      <c r="AF799" s="44"/>
    </row>
    <row r="800" spans="1:32">
      <c r="A800" s="43"/>
      <c r="B800" s="44"/>
      <c r="C800" s="44"/>
      <c r="D800" s="149"/>
      <c r="E800" s="44"/>
      <c r="F800" s="44"/>
      <c r="G800" s="45"/>
      <c r="H800" s="44"/>
      <c r="I800" s="45"/>
      <c r="J800" s="44"/>
      <c r="K800" s="45"/>
      <c r="L800" s="47"/>
      <c r="M800" s="47"/>
      <c r="N800" s="44"/>
      <c r="O800" s="44"/>
      <c r="P800" s="47"/>
      <c r="Q800" s="44"/>
      <c r="R800" s="44"/>
      <c r="S800" s="44"/>
      <c r="T800" s="44"/>
      <c r="U800" s="44"/>
      <c r="V800" s="45"/>
      <c r="W800" s="45"/>
      <c r="X800" s="45"/>
      <c r="Y800" s="44"/>
      <c r="Z800" s="44"/>
      <c r="AA800" s="44"/>
      <c r="AB800" s="44"/>
      <c r="AC800" s="45"/>
      <c r="AD800" s="45"/>
      <c r="AE800" s="45"/>
      <c r="AF800" s="44"/>
    </row>
    <row r="801" spans="1:32">
      <c r="A801" s="43"/>
      <c r="B801" s="44"/>
      <c r="C801" s="44"/>
      <c r="D801" s="149"/>
      <c r="E801" s="44"/>
      <c r="F801" s="44"/>
      <c r="G801" s="45"/>
      <c r="H801" s="44"/>
      <c r="I801" s="45"/>
      <c r="J801" s="44"/>
      <c r="K801" s="45"/>
      <c r="L801" s="47"/>
      <c r="M801" s="47"/>
      <c r="N801" s="44"/>
      <c r="O801" s="44"/>
      <c r="P801" s="47"/>
      <c r="Q801" s="44"/>
      <c r="R801" s="44"/>
      <c r="S801" s="44"/>
      <c r="T801" s="44"/>
      <c r="U801" s="44"/>
      <c r="V801" s="45"/>
      <c r="W801" s="45"/>
      <c r="X801" s="45"/>
      <c r="Y801" s="44"/>
      <c r="Z801" s="44"/>
      <c r="AA801" s="44"/>
      <c r="AB801" s="44"/>
      <c r="AC801" s="45"/>
      <c r="AD801" s="45"/>
      <c r="AE801" s="45"/>
      <c r="AF801" s="44"/>
    </row>
    <row r="802" spans="1:32">
      <c r="A802" s="43"/>
      <c r="B802" s="44"/>
      <c r="C802" s="44"/>
      <c r="D802" s="149"/>
      <c r="E802" s="44"/>
      <c r="F802" s="44"/>
      <c r="G802" s="45"/>
      <c r="H802" s="44"/>
      <c r="I802" s="45"/>
      <c r="J802" s="44"/>
      <c r="K802" s="45"/>
      <c r="L802" s="47"/>
      <c r="M802" s="47"/>
      <c r="N802" s="44"/>
      <c r="O802" s="44"/>
      <c r="P802" s="47"/>
      <c r="Q802" s="44"/>
      <c r="R802" s="44"/>
      <c r="S802" s="44"/>
      <c r="T802" s="44"/>
      <c r="U802" s="44"/>
      <c r="V802" s="45"/>
      <c r="W802" s="45"/>
      <c r="X802" s="45"/>
      <c r="Y802" s="44"/>
      <c r="Z802" s="44"/>
      <c r="AA802" s="44"/>
      <c r="AB802" s="44"/>
      <c r="AC802" s="45"/>
      <c r="AD802" s="45"/>
      <c r="AE802" s="45"/>
      <c r="AF802" s="44"/>
    </row>
    <row r="803" spans="1:32">
      <c r="A803" s="43"/>
      <c r="B803" s="44"/>
      <c r="C803" s="44"/>
      <c r="D803" s="149"/>
      <c r="E803" s="44"/>
      <c r="F803" s="44"/>
      <c r="G803" s="45"/>
      <c r="H803" s="44"/>
      <c r="I803" s="45"/>
      <c r="J803" s="44"/>
      <c r="K803" s="45"/>
      <c r="L803" s="47"/>
      <c r="M803" s="47"/>
      <c r="N803" s="44"/>
      <c r="O803" s="44"/>
      <c r="P803" s="47"/>
      <c r="Q803" s="44"/>
      <c r="R803" s="44"/>
      <c r="S803" s="44"/>
      <c r="T803" s="44"/>
      <c r="U803" s="44"/>
      <c r="V803" s="45"/>
      <c r="W803" s="45"/>
      <c r="X803" s="45"/>
      <c r="Y803" s="44"/>
      <c r="Z803" s="44"/>
      <c r="AA803" s="44"/>
      <c r="AB803" s="44"/>
      <c r="AC803" s="45"/>
      <c r="AD803" s="45"/>
      <c r="AE803" s="45"/>
      <c r="AF803" s="44"/>
    </row>
    <row r="804" spans="1:32">
      <c r="A804" s="43"/>
      <c r="B804" s="44"/>
      <c r="C804" s="44"/>
      <c r="D804" s="149"/>
      <c r="E804" s="44"/>
      <c r="F804" s="44"/>
      <c r="G804" s="45"/>
      <c r="H804" s="44"/>
      <c r="I804" s="45"/>
      <c r="J804" s="44"/>
      <c r="K804" s="45"/>
      <c r="L804" s="47"/>
      <c r="M804" s="47"/>
      <c r="N804" s="44"/>
      <c r="O804" s="44"/>
      <c r="P804" s="47"/>
      <c r="Q804" s="44"/>
      <c r="R804" s="44"/>
      <c r="S804" s="44"/>
      <c r="T804" s="44"/>
      <c r="U804" s="44"/>
      <c r="V804" s="45"/>
      <c r="W804" s="45"/>
      <c r="X804" s="45"/>
      <c r="Y804" s="44"/>
      <c r="Z804" s="44"/>
      <c r="AA804" s="44"/>
      <c r="AB804" s="44"/>
      <c r="AC804" s="45"/>
      <c r="AD804" s="45"/>
      <c r="AE804" s="45"/>
      <c r="AF804" s="44"/>
    </row>
    <row r="805" spans="1:32">
      <c r="A805" s="43"/>
      <c r="B805" s="44"/>
      <c r="C805" s="44"/>
      <c r="D805" s="149"/>
      <c r="E805" s="44"/>
      <c r="F805" s="44"/>
      <c r="G805" s="45"/>
      <c r="H805" s="44"/>
      <c r="I805" s="45"/>
      <c r="J805" s="44"/>
      <c r="K805" s="45"/>
      <c r="L805" s="47"/>
      <c r="M805" s="47"/>
      <c r="N805" s="44"/>
      <c r="O805" s="44"/>
      <c r="P805" s="47"/>
      <c r="Q805" s="44"/>
      <c r="R805" s="44"/>
      <c r="S805" s="44"/>
      <c r="T805" s="44"/>
      <c r="U805" s="44"/>
      <c r="V805" s="45"/>
      <c r="W805" s="45"/>
      <c r="X805" s="45"/>
      <c r="Y805" s="44"/>
      <c r="Z805" s="44"/>
      <c r="AA805" s="44"/>
      <c r="AB805" s="44"/>
      <c r="AC805" s="45"/>
      <c r="AD805" s="45"/>
      <c r="AE805" s="45"/>
      <c r="AF805" s="44"/>
    </row>
    <row r="806" spans="1:32">
      <c r="A806" s="43"/>
      <c r="B806" s="44"/>
      <c r="C806" s="44"/>
      <c r="D806" s="149"/>
      <c r="E806" s="44"/>
      <c r="F806" s="44"/>
      <c r="G806" s="45"/>
      <c r="H806" s="44"/>
      <c r="I806" s="45"/>
      <c r="J806" s="44"/>
      <c r="K806" s="45"/>
      <c r="L806" s="47"/>
      <c r="M806" s="47"/>
      <c r="N806" s="44"/>
      <c r="O806" s="44"/>
      <c r="P806" s="47"/>
      <c r="Q806" s="44"/>
      <c r="R806" s="44"/>
      <c r="S806" s="44"/>
      <c r="T806" s="44"/>
      <c r="U806" s="44"/>
      <c r="V806" s="45"/>
      <c r="W806" s="45"/>
      <c r="X806" s="45"/>
      <c r="Y806" s="44"/>
      <c r="Z806" s="44"/>
      <c r="AA806" s="44"/>
      <c r="AB806" s="44"/>
      <c r="AC806" s="45"/>
      <c r="AD806" s="45"/>
      <c r="AE806" s="45"/>
      <c r="AF806" s="44"/>
    </row>
    <row r="807" spans="1:32">
      <c r="A807" s="43"/>
      <c r="B807" s="44"/>
      <c r="C807" s="44"/>
      <c r="D807" s="149"/>
      <c r="E807" s="44"/>
      <c r="F807" s="44"/>
      <c r="G807" s="45"/>
      <c r="H807" s="44"/>
      <c r="I807" s="45"/>
      <c r="J807" s="44"/>
      <c r="K807" s="45"/>
      <c r="L807" s="47"/>
      <c r="M807" s="47"/>
      <c r="N807" s="44"/>
      <c r="O807" s="44"/>
      <c r="P807" s="47"/>
      <c r="Q807" s="44"/>
      <c r="R807" s="44"/>
      <c r="S807" s="44"/>
      <c r="T807" s="44"/>
      <c r="U807" s="44"/>
      <c r="V807" s="45"/>
      <c r="W807" s="45"/>
      <c r="X807" s="45"/>
      <c r="Y807" s="44"/>
      <c r="Z807" s="44"/>
      <c r="AA807" s="44"/>
      <c r="AB807" s="44"/>
      <c r="AC807" s="45"/>
      <c r="AD807" s="45"/>
      <c r="AE807" s="45"/>
      <c r="AF807" s="44"/>
    </row>
    <row r="808" spans="1:32">
      <c r="A808" s="43"/>
      <c r="B808" s="44"/>
      <c r="C808" s="44"/>
      <c r="D808" s="149"/>
      <c r="E808" s="44"/>
      <c r="F808" s="44"/>
      <c r="G808" s="45"/>
      <c r="H808" s="44"/>
      <c r="I808" s="45"/>
      <c r="J808" s="44"/>
      <c r="K808" s="45"/>
      <c r="L808" s="47"/>
      <c r="M808" s="47"/>
      <c r="N808" s="44"/>
      <c r="O808" s="44"/>
      <c r="P808" s="47"/>
      <c r="Q808" s="44"/>
      <c r="R808" s="44"/>
      <c r="S808" s="44"/>
      <c r="T808" s="44"/>
      <c r="U808" s="44"/>
      <c r="V808" s="45"/>
      <c r="W808" s="45"/>
      <c r="X808" s="45"/>
      <c r="Y808" s="44"/>
      <c r="Z808" s="44"/>
      <c r="AA808" s="44"/>
      <c r="AB808" s="44"/>
      <c r="AC808" s="45"/>
      <c r="AD808" s="45"/>
      <c r="AE808" s="45"/>
      <c r="AF808" s="44"/>
    </row>
    <row r="809" spans="1:32">
      <c r="A809" s="43"/>
      <c r="B809" s="44"/>
      <c r="C809" s="44"/>
      <c r="D809" s="149"/>
      <c r="E809" s="44"/>
      <c r="F809" s="44"/>
      <c r="G809" s="45"/>
      <c r="H809" s="44"/>
      <c r="I809" s="45"/>
      <c r="J809" s="44"/>
      <c r="K809" s="45"/>
      <c r="L809" s="47"/>
      <c r="M809" s="47"/>
      <c r="N809" s="44"/>
      <c r="O809" s="44"/>
      <c r="P809" s="47"/>
      <c r="Q809" s="44"/>
      <c r="R809" s="44"/>
      <c r="S809" s="44"/>
      <c r="T809" s="44"/>
      <c r="U809" s="44"/>
      <c r="V809" s="45"/>
      <c r="W809" s="45"/>
      <c r="X809" s="45"/>
      <c r="Y809" s="44"/>
      <c r="Z809" s="44"/>
      <c r="AA809" s="44"/>
      <c r="AB809" s="44"/>
      <c r="AC809" s="45"/>
      <c r="AD809" s="45"/>
      <c r="AE809" s="45"/>
      <c r="AF809" s="44"/>
    </row>
    <row r="810" spans="1:32">
      <c r="A810" s="43"/>
      <c r="B810" s="44"/>
      <c r="C810" s="44"/>
      <c r="D810" s="149"/>
      <c r="E810" s="44"/>
      <c r="F810" s="44"/>
      <c r="G810" s="45"/>
      <c r="H810" s="44"/>
      <c r="I810" s="45"/>
      <c r="J810" s="44"/>
      <c r="K810" s="45"/>
      <c r="L810" s="47"/>
      <c r="M810" s="47"/>
      <c r="N810" s="44"/>
      <c r="O810" s="44"/>
      <c r="P810" s="47"/>
      <c r="Q810" s="44"/>
      <c r="R810" s="44"/>
      <c r="S810" s="44"/>
      <c r="T810" s="44"/>
      <c r="U810" s="44"/>
      <c r="V810" s="45"/>
      <c r="W810" s="45"/>
      <c r="X810" s="45"/>
      <c r="Y810" s="44"/>
      <c r="Z810" s="44"/>
      <c r="AA810" s="44"/>
      <c r="AB810" s="44"/>
      <c r="AC810" s="45"/>
      <c r="AD810" s="45"/>
      <c r="AE810" s="45"/>
      <c r="AF810" s="44"/>
    </row>
    <row r="811" spans="1:32">
      <c r="A811" s="43"/>
      <c r="B811" s="44"/>
      <c r="C811" s="44"/>
      <c r="D811" s="149"/>
      <c r="E811" s="44"/>
      <c r="F811" s="44"/>
      <c r="G811" s="45"/>
      <c r="H811" s="44"/>
      <c r="I811" s="45"/>
      <c r="J811" s="44"/>
      <c r="K811" s="45"/>
      <c r="L811" s="47"/>
      <c r="M811" s="47"/>
      <c r="N811" s="44"/>
      <c r="O811" s="44"/>
      <c r="P811" s="47"/>
      <c r="Q811" s="44"/>
      <c r="R811" s="44"/>
      <c r="S811" s="44"/>
      <c r="T811" s="44"/>
      <c r="U811" s="44"/>
      <c r="V811" s="45"/>
      <c r="W811" s="45"/>
      <c r="X811" s="45"/>
      <c r="Y811" s="44"/>
      <c r="Z811" s="44"/>
      <c r="AA811" s="44"/>
      <c r="AB811" s="44"/>
      <c r="AC811" s="45"/>
      <c r="AD811" s="45"/>
      <c r="AE811" s="45"/>
      <c r="AF811" s="44"/>
    </row>
    <row r="812" spans="1:32">
      <c r="A812" s="43"/>
      <c r="B812" s="44"/>
      <c r="C812" s="44"/>
      <c r="D812" s="149"/>
      <c r="E812" s="44"/>
      <c r="F812" s="44"/>
      <c r="G812" s="45"/>
      <c r="H812" s="44"/>
      <c r="I812" s="45"/>
      <c r="J812" s="44"/>
      <c r="K812" s="45"/>
      <c r="L812" s="47"/>
      <c r="M812" s="47"/>
      <c r="N812" s="44"/>
      <c r="O812" s="44"/>
      <c r="P812" s="47"/>
      <c r="Q812" s="44"/>
      <c r="R812" s="44"/>
      <c r="S812" s="44"/>
      <c r="T812" s="44"/>
      <c r="U812" s="44"/>
      <c r="V812" s="45"/>
      <c r="W812" s="45"/>
      <c r="X812" s="45"/>
      <c r="Y812" s="44"/>
      <c r="Z812" s="44"/>
      <c r="AA812" s="44"/>
      <c r="AB812" s="44"/>
      <c r="AC812" s="45"/>
      <c r="AD812" s="45"/>
      <c r="AE812" s="45"/>
      <c r="AF812" s="44"/>
    </row>
    <row r="813" spans="1:32">
      <c r="A813" s="43"/>
      <c r="B813" s="44"/>
      <c r="C813" s="44"/>
      <c r="D813" s="149"/>
      <c r="E813" s="44"/>
      <c r="F813" s="44"/>
      <c r="G813" s="45"/>
      <c r="H813" s="44"/>
      <c r="I813" s="45"/>
      <c r="J813" s="44"/>
      <c r="K813" s="45"/>
      <c r="L813" s="47"/>
      <c r="M813" s="47"/>
      <c r="N813" s="44"/>
      <c r="O813" s="44"/>
      <c r="P813" s="47"/>
      <c r="Q813" s="44"/>
      <c r="R813" s="44"/>
      <c r="S813" s="44"/>
      <c r="T813" s="44"/>
      <c r="U813" s="44"/>
      <c r="V813" s="45"/>
      <c r="W813" s="45"/>
      <c r="X813" s="45"/>
      <c r="Y813" s="44"/>
      <c r="Z813" s="44"/>
      <c r="AA813" s="44"/>
      <c r="AB813" s="44"/>
      <c r="AC813" s="45"/>
      <c r="AD813" s="45"/>
      <c r="AE813" s="45"/>
      <c r="AF813" s="44"/>
    </row>
    <row r="814" spans="1:32">
      <c r="A814" s="43"/>
      <c r="B814" s="44"/>
      <c r="C814" s="44"/>
      <c r="D814" s="149"/>
      <c r="E814" s="44"/>
      <c r="F814" s="44"/>
      <c r="G814" s="45"/>
      <c r="H814" s="44"/>
      <c r="I814" s="45"/>
      <c r="J814" s="44"/>
      <c r="K814" s="45"/>
      <c r="L814" s="47"/>
      <c r="M814" s="47"/>
      <c r="N814" s="44"/>
      <c r="O814" s="44"/>
      <c r="P814" s="47"/>
      <c r="Q814" s="44"/>
      <c r="R814" s="44"/>
      <c r="S814" s="44"/>
      <c r="T814" s="44"/>
      <c r="U814" s="44"/>
      <c r="V814" s="45"/>
      <c r="W814" s="45"/>
      <c r="X814" s="45"/>
      <c r="Y814" s="44"/>
      <c r="Z814" s="44"/>
      <c r="AA814" s="44"/>
      <c r="AB814" s="44"/>
      <c r="AC814" s="45"/>
      <c r="AD814" s="45"/>
      <c r="AE814" s="45"/>
      <c r="AF814" s="44"/>
    </row>
    <row r="815" spans="1:32">
      <c r="A815" s="43"/>
      <c r="B815" s="44"/>
      <c r="C815" s="44"/>
      <c r="D815" s="149"/>
      <c r="E815" s="44"/>
      <c r="F815" s="44"/>
      <c r="G815" s="45"/>
      <c r="H815" s="44"/>
      <c r="I815" s="45"/>
      <c r="J815" s="44"/>
      <c r="K815" s="45"/>
      <c r="L815" s="47"/>
      <c r="M815" s="47"/>
      <c r="N815" s="44"/>
      <c r="O815" s="44"/>
      <c r="P815" s="47"/>
      <c r="Q815" s="44"/>
      <c r="R815" s="44"/>
      <c r="S815" s="44"/>
      <c r="T815" s="44"/>
      <c r="U815" s="44"/>
      <c r="V815" s="45"/>
      <c r="W815" s="45"/>
      <c r="X815" s="45"/>
      <c r="Y815" s="44"/>
      <c r="Z815" s="44"/>
      <c r="AA815" s="44"/>
      <c r="AB815" s="44"/>
      <c r="AC815" s="45"/>
      <c r="AD815" s="45"/>
      <c r="AE815" s="45"/>
      <c r="AF815" s="44"/>
    </row>
    <row r="816" spans="1:32">
      <c r="A816" s="43"/>
      <c r="B816" s="44"/>
      <c r="C816" s="44"/>
      <c r="D816" s="149"/>
      <c r="E816" s="44"/>
      <c r="F816" s="44"/>
      <c r="G816" s="45"/>
      <c r="H816" s="44"/>
      <c r="I816" s="45"/>
      <c r="J816" s="44"/>
      <c r="K816" s="45"/>
      <c r="L816" s="47"/>
      <c r="M816" s="47"/>
      <c r="N816" s="44"/>
      <c r="O816" s="44"/>
      <c r="P816" s="47"/>
      <c r="Q816" s="44"/>
      <c r="R816" s="44"/>
      <c r="S816" s="44"/>
      <c r="T816" s="44"/>
      <c r="U816" s="44"/>
      <c r="V816" s="45"/>
      <c r="W816" s="45"/>
      <c r="X816" s="45"/>
      <c r="Y816" s="44"/>
      <c r="Z816" s="44"/>
      <c r="AA816" s="44"/>
      <c r="AB816" s="44"/>
      <c r="AC816" s="45"/>
      <c r="AD816" s="45"/>
      <c r="AE816" s="45"/>
      <c r="AF816" s="44"/>
    </row>
    <row r="817" spans="1:32">
      <c r="A817" s="43"/>
      <c r="B817" s="44"/>
      <c r="C817" s="44"/>
      <c r="D817" s="149"/>
      <c r="E817" s="44"/>
      <c r="F817" s="44"/>
      <c r="G817" s="45"/>
      <c r="H817" s="44"/>
      <c r="I817" s="45"/>
      <c r="J817" s="44"/>
      <c r="K817" s="45"/>
      <c r="L817" s="47"/>
      <c r="M817" s="47"/>
      <c r="N817" s="44"/>
      <c r="O817" s="44"/>
      <c r="P817" s="47"/>
      <c r="Q817" s="44"/>
      <c r="R817" s="44"/>
      <c r="S817" s="44"/>
      <c r="T817" s="44"/>
      <c r="U817" s="44"/>
      <c r="V817" s="45"/>
      <c r="W817" s="45"/>
      <c r="X817" s="45"/>
      <c r="Y817" s="44"/>
      <c r="Z817" s="44"/>
      <c r="AA817" s="44"/>
      <c r="AB817" s="44"/>
      <c r="AC817" s="45"/>
      <c r="AD817" s="45"/>
      <c r="AE817" s="45"/>
      <c r="AF817" s="44"/>
    </row>
    <row r="818" spans="1:32">
      <c r="A818" s="43"/>
      <c r="B818" s="44"/>
      <c r="C818" s="44"/>
      <c r="D818" s="149"/>
      <c r="E818" s="44"/>
      <c r="F818" s="44"/>
      <c r="G818" s="45"/>
      <c r="H818" s="44"/>
      <c r="I818" s="45"/>
      <c r="J818" s="44"/>
      <c r="K818" s="45"/>
      <c r="L818" s="47"/>
      <c r="M818" s="47"/>
      <c r="N818" s="44"/>
      <c r="O818" s="44"/>
      <c r="P818" s="47"/>
      <c r="Q818" s="44"/>
      <c r="R818" s="44"/>
      <c r="S818" s="44"/>
      <c r="T818" s="44"/>
      <c r="U818" s="44"/>
      <c r="V818" s="45"/>
      <c r="W818" s="45"/>
      <c r="X818" s="45"/>
      <c r="Y818" s="44"/>
      <c r="Z818" s="44"/>
      <c r="AA818" s="44"/>
      <c r="AB818" s="44"/>
      <c r="AC818" s="45"/>
      <c r="AD818" s="45"/>
      <c r="AE818" s="45"/>
      <c r="AF818" s="44"/>
    </row>
    <row r="819" spans="1:32">
      <c r="A819" s="43"/>
      <c r="B819" s="44"/>
      <c r="C819" s="44"/>
      <c r="D819" s="149"/>
      <c r="E819" s="44"/>
      <c r="F819" s="44"/>
      <c r="G819" s="45"/>
      <c r="H819" s="44"/>
      <c r="I819" s="45"/>
      <c r="J819" s="44"/>
      <c r="K819" s="45"/>
      <c r="L819" s="47"/>
      <c r="M819" s="47"/>
      <c r="N819" s="44"/>
      <c r="O819" s="44"/>
      <c r="P819" s="47"/>
      <c r="Q819" s="44"/>
      <c r="R819" s="44"/>
      <c r="S819" s="44"/>
      <c r="T819" s="44"/>
      <c r="U819" s="44"/>
      <c r="V819" s="45"/>
      <c r="W819" s="45"/>
      <c r="X819" s="45"/>
      <c r="Y819" s="44"/>
      <c r="Z819" s="44"/>
      <c r="AA819" s="44"/>
      <c r="AB819" s="44"/>
      <c r="AC819" s="45"/>
      <c r="AD819" s="45"/>
      <c r="AE819" s="45"/>
      <c r="AF819" s="44"/>
    </row>
    <row r="820" spans="1:32">
      <c r="A820" s="43"/>
      <c r="B820" s="44"/>
      <c r="C820" s="44"/>
      <c r="D820" s="149"/>
      <c r="E820" s="44"/>
      <c r="F820" s="44"/>
      <c r="G820" s="45"/>
      <c r="H820" s="44"/>
      <c r="I820" s="45"/>
      <c r="J820" s="44"/>
      <c r="K820" s="45"/>
      <c r="L820" s="47"/>
      <c r="M820" s="47"/>
      <c r="N820" s="44"/>
      <c r="O820" s="44"/>
      <c r="P820" s="47"/>
      <c r="Q820" s="44"/>
      <c r="R820" s="44"/>
      <c r="S820" s="44"/>
      <c r="T820" s="44"/>
      <c r="U820" s="44"/>
      <c r="V820" s="45"/>
      <c r="W820" s="45"/>
      <c r="X820" s="45"/>
      <c r="Y820" s="44"/>
      <c r="Z820" s="44"/>
      <c r="AA820" s="44"/>
      <c r="AB820" s="44"/>
      <c r="AC820" s="45"/>
      <c r="AD820" s="45"/>
      <c r="AE820" s="45"/>
      <c r="AF820" s="44"/>
    </row>
    <row r="821" spans="1:32">
      <c r="A821" s="43"/>
      <c r="B821" s="44"/>
      <c r="C821" s="44"/>
      <c r="D821" s="149"/>
      <c r="E821" s="44"/>
      <c r="F821" s="44"/>
      <c r="G821" s="45"/>
      <c r="H821" s="44"/>
      <c r="I821" s="45"/>
      <c r="J821" s="44"/>
      <c r="K821" s="45"/>
      <c r="L821" s="47"/>
      <c r="M821" s="47"/>
      <c r="N821" s="44"/>
      <c r="O821" s="44"/>
      <c r="P821" s="47"/>
      <c r="Q821" s="44"/>
      <c r="R821" s="44"/>
      <c r="S821" s="44"/>
      <c r="T821" s="44"/>
      <c r="U821" s="44"/>
      <c r="V821" s="45"/>
      <c r="W821" s="45"/>
      <c r="X821" s="45"/>
      <c r="Y821" s="44"/>
      <c r="Z821" s="44"/>
      <c r="AA821" s="44"/>
      <c r="AB821" s="44"/>
      <c r="AC821" s="45"/>
      <c r="AD821" s="45"/>
      <c r="AE821" s="45"/>
      <c r="AF821" s="44"/>
    </row>
    <row r="822" spans="1:32">
      <c r="A822" s="43"/>
      <c r="B822" s="44"/>
      <c r="C822" s="44"/>
      <c r="D822" s="149"/>
      <c r="E822" s="44"/>
      <c r="F822" s="44"/>
      <c r="G822" s="45"/>
      <c r="H822" s="44"/>
      <c r="I822" s="45"/>
      <c r="J822" s="44"/>
      <c r="K822" s="45"/>
      <c r="L822" s="47"/>
      <c r="M822" s="47"/>
      <c r="N822" s="44"/>
      <c r="O822" s="44"/>
      <c r="P822" s="47"/>
      <c r="Q822" s="44"/>
      <c r="R822" s="44"/>
      <c r="S822" s="44"/>
      <c r="T822" s="44"/>
      <c r="U822" s="44"/>
      <c r="V822" s="45"/>
      <c r="W822" s="45"/>
      <c r="X822" s="45"/>
      <c r="Y822" s="44"/>
      <c r="Z822" s="44"/>
      <c r="AA822" s="44"/>
      <c r="AB822" s="44"/>
      <c r="AC822" s="45"/>
      <c r="AD822" s="45"/>
      <c r="AE822" s="45"/>
      <c r="AF822" s="44"/>
    </row>
    <row r="823" spans="1:32">
      <c r="A823" s="43"/>
      <c r="B823" s="44"/>
      <c r="C823" s="44"/>
      <c r="D823" s="149"/>
      <c r="E823" s="44"/>
      <c r="F823" s="44"/>
      <c r="G823" s="45"/>
      <c r="H823" s="44"/>
      <c r="I823" s="45"/>
      <c r="J823" s="44"/>
      <c r="K823" s="45"/>
      <c r="L823" s="47"/>
      <c r="M823" s="47"/>
      <c r="N823" s="44"/>
      <c r="O823" s="44"/>
      <c r="P823" s="47"/>
      <c r="Q823" s="44"/>
      <c r="R823" s="44"/>
      <c r="S823" s="44"/>
      <c r="T823" s="44"/>
      <c r="U823" s="44"/>
      <c r="V823" s="45"/>
      <c r="W823" s="45"/>
      <c r="X823" s="45"/>
      <c r="Y823" s="44"/>
      <c r="Z823" s="44"/>
      <c r="AA823" s="44"/>
      <c r="AB823" s="44"/>
      <c r="AC823" s="45"/>
      <c r="AD823" s="45"/>
      <c r="AE823" s="45"/>
      <c r="AF823" s="44"/>
    </row>
    <row r="824" spans="1:32">
      <c r="A824" s="43"/>
      <c r="B824" s="44"/>
      <c r="C824" s="44"/>
      <c r="D824" s="149"/>
      <c r="E824" s="44"/>
      <c r="F824" s="44"/>
      <c r="G824" s="45"/>
      <c r="H824" s="44"/>
      <c r="I824" s="45"/>
      <c r="J824" s="44"/>
      <c r="K824" s="45"/>
      <c r="L824" s="47"/>
      <c r="M824" s="47"/>
      <c r="N824" s="44"/>
      <c r="O824" s="44"/>
      <c r="P824" s="47"/>
      <c r="Q824" s="44"/>
      <c r="R824" s="44"/>
      <c r="S824" s="44"/>
      <c r="T824" s="44"/>
      <c r="U824" s="44"/>
      <c r="V824" s="45"/>
      <c r="W824" s="45"/>
      <c r="X824" s="45"/>
      <c r="Y824" s="44"/>
      <c r="Z824" s="44"/>
      <c r="AA824" s="44"/>
      <c r="AB824" s="44"/>
      <c r="AC824" s="45"/>
      <c r="AD824" s="45"/>
      <c r="AE824" s="45"/>
      <c r="AF824" s="44"/>
    </row>
    <row r="825" spans="1:32">
      <c r="A825" s="43"/>
      <c r="B825" s="44"/>
      <c r="C825" s="44"/>
      <c r="D825" s="149"/>
      <c r="E825" s="44"/>
      <c r="F825" s="44"/>
      <c r="G825" s="45"/>
      <c r="H825" s="44"/>
      <c r="I825" s="45"/>
      <c r="J825" s="44"/>
      <c r="K825" s="45"/>
      <c r="L825" s="47"/>
      <c r="M825" s="47"/>
      <c r="N825" s="44"/>
      <c r="O825" s="44"/>
      <c r="P825" s="47"/>
      <c r="Q825" s="44"/>
      <c r="R825" s="44"/>
      <c r="S825" s="44"/>
      <c r="T825" s="44"/>
      <c r="U825" s="44"/>
      <c r="V825" s="45"/>
      <c r="W825" s="45"/>
      <c r="X825" s="45"/>
      <c r="Y825" s="44"/>
      <c r="Z825" s="44"/>
      <c r="AA825" s="44"/>
      <c r="AB825" s="44"/>
      <c r="AC825" s="45"/>
      <c r="AD825" s="45"/>
      <c r="AE825" s="45"/>
      <c r="AF825" s="44"/>
    </row>
    <row r="826" spans="1:32">
      <c r="A826" s="43"/>
      <c r="B826" s="44"/>
      <c r="C826" s="44"/>
      <c r="D826" s="149"/>
      <c r="E826" s="44"/>
      <c r="F826" s="44"/>
      <c r="G826" s="45"/>
      <c r="H826" s="44"/>
      <c r="I826" s="45"/>
      <c r="J826" s="44"/>
      <c r="K826" s="45"/>
      <c r="L826" s="47"/>
      <c r="M826" s="47"/>
      <c r="N826" s="44"/>
      <c r="O826" s="44"/>
      <c r="P826" s="47"/>
      <c r="Q826" s="44"/>
      <c r="R826" s="44"/>
      <c r="S826" s="44"/>
      <c r="T826" s="44"/>
      <c r="U826" s="44"/>
      <c r="V826" s="45"/>
      <c r="W826" s="45"/>
      <c r="X826" s="45"/>
      <c r="Y826" s="44"/>
      <c r="Z826" s="44"/>
      <c r="AA826" s="44"/>
      <c r="AB826" s="44"/>
      <c r="AC826" s="45"/>
      <c r="AD826" s="45"/>
      <c r="AE826" s="45"/>
      <c r="AF826" s="44"/>
    </row>
    <row r="827" spans="1:32">
      <c r="A827" s="43"/>
      <c r="B827" s="44"/>
      <c r="C827" s="44"/>
      <c r="D827" s="149"/>
      <c r="E827" s="44"/>
      <c r="F827" s="44"/>
      <c r="G827" s="45"/>
      <c r="H827" s="44"/>
      <c r="I827" s="45"/>
      <c r="J827" s="44"/>
      <c r="K827" s="45"/>
      <c r="L827" s="47"/>
      <c r="M827" s="47"/>
      <c r="N827" s="44"/>
      <c r="O827" s="44"/>
      <c r="P827" s="47"/>
      <c r="Q827" s="44"/>
      <c r="R827" s="44"/>
      <c r="S827" s="44"/>
      <c r="T827" s="44"/>
      <c r="U827" s="44"/>
      <c r="V827" s="45"/>
      <c r="W827" s="45"/>
      <c r="X827" s="45"/>
      <c r="Y827" s="44"/>
      <c r="Z827" s="44"/>
      <c r="AA827" s="44"/>
      <c r="AB827" s="44"/>
      <c r="AC827" s="45"/>
      <c r="AD827" s="45"/>
      <c r="AE827" s="45"/>
      <c r="AF827" s="44"/>
    </row>
    <row r="828" spans="1:32">
      <c r="A828" s="43"/>
      <c r="B828" s="44"/>
      <c r="C828" s="44"/>
      <c r="D828" s="149"/>
      <c r="E828" s="44"/>
      <c r="F828" s="44"/>
      <c r="G828" s="45"/>
      <c r="H828" s="44"/>
      <c r="I828" s="45"/>
      <c r="J828" s="44"/>
      <c r="K828" s="45"/>
      <c r="L828" s="47"/>
      <c r="M828" s="47"/>
      <c r="N828" s="44"/>
      <c r="O828" s="44"/>
      <c r="P828" s="47"/>
      <c r="Q828" s="44"/>
      <c r="R828" s="44"/>
      <c r="S828" s="44"/>
      <c r="T828" s="44"/>
      <c r="U828" s="44"/>
      <c r="V828" s="45"/>
      <c r="W828" s="45"/>
      <c r="X828" s="45"/>
      <c r="Y828" s="44"/>
      <c r="Z828" s="44"/>
      <c r="AA828" s="44"/>
      <c r="AB828" s="44"/>
      <c r="AC828" s="45"/>
      <c r="AD828" s="45"/>
      <c r="AE828" s="45"/>
      <c r="AF828" s="44"/>
    </row>
    <row r="829" spans="1:32">
      <c r="A829" s="43"/>
      <c r="B829" s="44"/>
      <c r="C829" s="44"/>
      <c r="D829" s="149"/>
      <c r="E829" s="44"/>
      <c r="F829" s="44"/>
      <c r="G829" s="45"/>
      <c r="H829" s="44"/>
      <c r="I829" s="45"/>
      <c r="J829" s="44"/>
      <c r="K829" s="45"/>
      <c r="L829" s="47"/>
      <c r="M829" s="47"/>
      <c r="N829" s="44"/>
      <c r="O829" s="44"/>
      <c r="P829" s="47"/>
      <c r="Q829" s="44"/>
      <c r="R829" s="44"/>
      <c r="S829" s="44"/>
      <c r="T829" s="44"/>
      <c r="U829" s="44"/>
      <c r="V829" s="45"/>
      <c r="W829" s="45"/>
      <c r="X829" s="45"/>
      <c r="Y829" s="44"/>
      <c r="Z829" s="44"/>
      <c r="AA829" s="44"/>
      <c r="AB829" s="44"/>
      <c r="AC829" s="45"/>
      <c r="AD829" s="45"/>
      <c r="AE829" s="45"/>
      <c r="AF829" s="44"/>
    </row>
    <row r="830" spans="1:32">
      <c r="A830" s="43"/>
      <c r="B830" s="44"/>
      <c r="C830" s="44"/>
      <c r="D830" s="149"/>
      <c r="E830" s="44"/>
      <c r="F830" s="44"/>
      <c r="G830" s="45"/>
      <c r="H830" s="44"/>
      <c r="I830" s="45"/>
      <c r="J830" s="44"/>
      <c r="K830" s="45"/>
      <c r="L830" s="47"/>
      <c r="M830" s="47"/>
      <c r="N830" s="44"/>
      <c r="O830" s="44"/>
      <c r="P830" s="47"/>
      <c r="Q830" s="44"/>
      <c r="R830" s="44"/>
      <c r="S830" s="44"/>
      <c r="T830" s="44"/>
      <c r="U830" s="44"/>
      <c r="V830" s="45"/>
      <c r="W830" s="45"/>
      <c r="X830" s="45"/>
      <c r="Y830" s="44"/>
      <c r="Z830" s="44"/>
      <c r="AA830" s="44"/>
      <c r="AB830" s="44"/>
      <c r="AC830" s="45"/>
      <c r="AD830" s="45"/>
      <c r="AE830" s="45"/>
      <c r="AF830" s="44"/>
    </row>
    <row r="831" spans="1:32">
      <c r="A831" s="43"/>
      <c r="B831" s="44"/>
      <c r="C831" s="44"/>
      <c r="D831" s="149"/>
      <c r="E831" s="44"/>
      <c r="F831" s="44"/>
      <c r="G831" s="45"/>
      <c r="H831" s="44"/>
      <c r="I831" s="45"/>
      <c r="J831" s="44"/>
      <c r="K831" s="45"/>
      <c r="L831" s="47"/>
      <c r="M831" s="47"/>
      <c r="N831" s="44"/>
      <c r="O831" s="44"/>
      <c r="P831" s="47"/>
      <c r="Q831" s="44"/>
      <c r="R831" s="44"/>
      <c r="S831" s="44"/>
      <c r="T831" s="44"/>
      <c r="U831" s="44"/>
      <c r="V831" s="45"/>
      <c r="W831" s="45"/>
      <c r="X831" s="45"/>
      <c r="Y831" s="44"/>
      <c r="Z831" s="44"/>
      <c r="AA831" s="44"/>
      <c r="AB831" s="44"/>
      <c r="AC831" s="45"/>
      <c r="AD831" s="45"/>
      <c r="AE831" s="45"/>
      <c r="AF831" s="44"/>
    </row>
    <row r="832" spans="1:32">
      <c r="A832" s="43"/>
      <c r="B832" s="44"/>
      <c r="C832" s="44"/>
      <c r="D832" s="149"/>
      <c r="E832" s="44"/>
      <c r="F832" s="44"/>
      <c r="G832" s="45"/>
      <c r="H832" s="44"/>
      <c r="I832" s="45"/>
      <c r="J832" s="44"/>
      <c r="K832" s="45"/>
      <c r="L832" s="47"/>
      <c r="M832" s="47"/>
      <c r="N832" s="44"/>
      <c r="O832" s="44"/>
      <c r="P832" s="47"/>
      <c r="Q832" s="44"/>
      <c r="R832" s="44"/>
      <c r="S832" s="44"/>
      <c r="T832" s="44"/>
      <c r="U832" s="44"/>
      <c r="V832" s="45"/>
      <c r="W832" s="45"/>
      <c r="X832" s="45"/>
      <c r="Y832" s="44"/>
      <c r="Z832" s="44"/>
      <c r="AA832" s="44"/>
      <c r="AB832" s="44"/>
      <c r="AC832" s="45"/>
      <c r="AD832" s="45"/>
      <c r="AE832" s="45"/>
      <c r="AF832" s="44"/>
    </row>
    <row r="833" spans="1:32">
      <c r="A833" s="43"/>
      <c r="B833" s="44"/>
      <c r="C833" s="44"/>
      <c r="D833" s="149"/>
      <c r="E833" s="44"/>
      <c r="F833" s="44"/>
      <c r="G833" s="45"/>
      <c r="H833" s="44"/>
      <c r="I833" s="45"/>
      <c r="J833" s="44"/>
      <c r="K833" s="45"/>
      <c r="L833" s="47"/>
      <c r="M833" s="47"/>
      <c r="N833" s="44"/>
      <c r="O833" s="44"/>
      <c r="P833" s="47"/>
      <c r="Q833" s="44"/>
      <c r="R833" s="44"/>
      <c r="S833" s="44"/>
      <c r="T833" s="44"/>
      <c r="U833" s="44"/>
      <c r="V833" s="45"/>
      <c r="W833" s="45"/>
      <c r="X833" s="45"/>
      <c r="Y833" s="44"/>
      <c r="Z833" s="44"/>
      <c r="AA833" s="44"/>
      <c r="AB833" s="44"/>
      <c r="AC833" s="45"/>
      <c r="AD833" s="45"/>
      <c r="AE833" s="45"/>
      <c r="AF833" s="44"/>
    </row>
    <row r="834" spans="1:32">
      <c r="A834" s="43"/>
      <c r="B834" s="44"/>
      <c r="C834" s="44"/>
      <c r="D834" s="149"/>
      <c r="E834" s="44"/>
      <c r="F834" s="44"/>
      <c r="G834" s="45"/>
      <c r="H834" s="44"/>
      <c r="I834" s="45"/>
      <c r="J834" s="44"/>
      <c r="K834" s="45"/>
      <c r="L834" s="47"/>
      <c r="M834" s="47"/>
      <c r="N834" s="44"/>
      <c r="O834" s="44"/>
      <c r="P834" s="47"/>
      <c r="Q834" s="44"/>
      <c r="R834" s="44"/>
      <c r="S834" s="44"/>
      <c r="T834" s="44"/>
      <c r="U834" s="44"/>
      <c r="V834" s="45"/>
      <c r="W834" s="45"/>
      <c r="X834" s="45"/>
      <c r="Y834" s="44"/>
      <c r="Z834" s="44"/>
      <c r="AA834" s="44"/>
      <c r="AB834" s="44"/>
      <c r="AC834" s="45"/>
      <c r="AD834" s="45"/>
      <c r="AE834" s="45"/>
      <c r="AF834" s="44"/>
    </row>
    <row r="835" spans="1:32">
      <c r="A835" s="43"/>
      <c r="B835" s="44"/>
      <c r="C835" s="44"/>
      <c r="D835" s="149"/>
      <c r="E835" s="44"/>
      <c r="F835" s="44"/>
      <c r="G835" s="45"/>
      <c r="H835" s="44"/>
      <c r="I835" s="45"/>
      <c r="J835" s="44"/>
      <c r="K835" s="45"/>
      <c r="L835" s="47"/>
      <c r="M835" s="47"/>
      <c r="N835" s="44"/>
      <c r="O835" s="44"/>
      <c r="P835" s="47"/>
      <c r="Q835" s="44"/>
      <c r="R835" s="44"/>
      <c r="S835" s="44"/>
      <c r="T835" s="44"/>
      <c r="U835" s="44"/>
      <c r="V835" s="45"/>
      <c r="W835" s="45"/>
      <c r="X835" s="45"/>
      <c r="Y835" s="44"/>
      <c r="Z835" s="44"/>
      <c r="AA835" s="44"/>
      <c r="AB835" s="44"/>
      <c r="AC835" s="45"/>
      <c r="AD835" s="45"/>
      <c r="AE835" s="45"/>
      <c r="AF835" s="44"/>
    </row>
    <row r="836" spans="1:32">
      <c r="A836" s="43"/>
      <c r="B836" s="44"/>
      <c r="C836" s="44"/>
      <c r="D836" s="149"/>
      <c r="E836" s="44"/>
      <c r="F836" s="44"/>
      <c r="G836" s="45"/>
      <c r="H836" s="44"/>
      <c r="I836" s="45"/>
      <c r="J836" s="44"/>
      <c r="K836" s="45"/>
      <c r="L836" s="47"/>
      <c r="M836" s="47"/>
      <c r="N836" s="44"/>
      <c r="O836" s="44"/>
      <c r="P836" s="47"/>
      <c r="Q836" s="44"/>
      <c r="R836" s="44"/>
      <c r="S836" s="44"/>
      <c r="T836" s="44"/>
      <c r="U836" s="44"/>
      <c r="V836" s="45"/>
      <c r="W836" s="45"/>
      <c r="X836" s="45"/>
      <c r="Y836" s="44"/>
      <c r="Z836" s="44"/>
      <c r="AA836" s="44"/>
      <c r="AB836" s="44"/>
      <c r="AC836" s="45"/>
      <c r="AD836" s="45"/>
      <c r="AE836" s="45"/>
      <c r="AF836" s="44"/>
    </row>
    <row r="837" spans="1:32">
      <c r="A837" s="43"/>
      <c r="B837" s="44"/>
      <c r="C837" s="44"/>
      <c r="D837" s="149"/>
      <c r="E837" s="44"/>
      <c r="F837" s="44"/>
      <c r="G837" s="45"/>
      <c r="H837" s="44"/>
      <c r="I837" s="45"/>
      <c r="J837" s="44"/>
      <c r="K837" s="45"/>
      <c r="L837" s="47"/>
      <c r="M837" s="47"/>
      <c r="N837" s="44"/>
      <c r="O837" s="44"/>
      <c r="P837" s="47"/>
      <c r="Q837" s="44"/>
      <c r="R837" s="44"/>
      <c r="S837" s="44"/>
      <c r="T837" s="44"/>
      <c r="U837" s="44"/>
      <c r="V837" s="45"/>
      <c r="W837" s="45"/>
      <c r="X837" s="45"/>
      <c r="Y837" s="44"/>
      <c r="Z837" s="44"/>
      <c r="AA837" s="44"/>
      <c r="AB837" s="44"/>
      <c r="AC837" s="45"/>
      <c r="AD837" s="45"/>
      <c r="AE837" s="45"/>
      <c r="AF837" s="44"/>
    </row>
    <row r="838" spans="1:32">
      <c r="A838" s="43"/>
      <c r="B838" s="44"/>
      <c r="C838" s="44"/>
      <c r="D838" s="149"/>
      <c r="E838" s="44"/>
      <c r="F838" s="44"/>
      <c r="G838" s="45"/>
      <c r="H838" s="44"/>
      <c r="I838" s="45"/>
      <c r="J838" s="44"/>
      <c r="K838" s="45"/>
      <c r="L838" s="47"/>
      <c r="M838" s="47"/>
      <c r="N838" s="44"/>
      <c r="O838" s="44"/>
      <c r="P838" s="47"/>
      <c r="Q838" s="44"/>
      <c r="R838" s="44"/>
      <c r="S838" s="44"/>
      <c r="T838" s="44"/>
      <c r="U838" s="44"/>
      <c r="V838" s="45"/>
      <c r="W838" s="45"/>
      <c r="X838" s="45"/>
      <c r="Y838" s="44"/>
      <c r="Z838" s="44"/>
      <c r="AA838" s="44"/>
      <c r="AB838" s="44"/>
      <c r="AC838" s="45"/>
      <c r="AD838" s="45"/>
      <c r="AE838" s="45"/>
      <c r="AF838" s="44"/>
    </row>
    <row r="839" spans="1:32">
      <c r="A839" s="43"/>
      <c r="B839" s="44"/>
      <c r="C839" s="44"/>
      <c r="D839" s="149"/>
      <c r="E839" s="44"/>
      <c r="F839" s="44"/>
      <c r="G839" s="45"/>
      <c r="H839" s="44"/>
      <c r="I839" s="45"/>
      <c r="J839" s="44"/>
      <c r="K839" s="45"/>
      <c r="L839" s="47"/>
      <c r="M839" s="47"/>
      <c r="N839" s="44"/>
      <c r="O839" s="44"/>
      <c r="P839" s="47"/>
      <c r="Q839" s="44"/>
      <c r="R839" s="44"/>
      <c r="S839" s="44"/>
      <c r="T839" s="44"/>
      <c r="U839" s="44"/>
      <c r="V839" s="45"/>
      <c r="W839" s="45"/>
      <c r="X839" s="45"/>
      <c r="Y839" s="44"/>
      <c r="Z839" s="44"/>
      <c r="AA839" s="44"/>
      <c r="AB839" s="44"/>
      <c r="AC839" s="45"/>
      <c r="AD839" s="45"/>
      <c r="AE839" s="45"/>
      <c r="AF839" s="44"/>
    </row>
    <row r="840" spans="1:32">
      <c r="A840" s="43"/>
      <c r="B840" s="44"/>
      <c r="C840" s="44"/>
      <c r="D840" s="149"/>
      <c r="E840" s="44"/>
      <c r="F840" s="44"/>
      <c r="G840" s="45"/>
      <c r="H840" s="44"/>
      <c r="I840" s="45"/>
      <c r="J840" s="44"/>
      <c r="K840" s="45"/>
      <c r="L840" s="47"/>
      <c r="M840" s="47"/>
      <c r="N840" s="44"/>
      <c r="O840" s="44"/>
      <c r="P840" s="47"/>
      <c r="Q840" s="44"/>
      <c r="R840" s="44"/>
      <c r="S840" s="44"/>
      <c r="T840" s="44"/>
      <c r="U840" s="44"/>
      <c r="V840" s="45"/>
      <c r="W840" s="45"/>
      <c r="X840" s="45"/>
      <c r="Y840" s="44"/>
      <c r="Z840" s="44"/>
      <c r="AA840" s="44"/>
      <c r="AB840" s="44"/>
      <c r="AC840" s="45"/>
      <c r="AD840" s="45"/>
      <c r="AE840" s="45"/>
      <c r="AF840" s="44"/>
    </row>
    <row r="841" spans="1:32">
      <c r="A841" s="43"/>
      <c r="B841" s="44"/>
      <c r="C841" s="44"/>
      <c r="D841" s="149"/>
      <c r="E841" s="44"/>
      <c r="F841" s="44"/>
      <c r="G841" s="45"/>
      <c r="H841" s="44"/>
      <c r="I841" s="45"/>
      <c r="J841" s="44"/>
      <c r="K841" s="45"/>
      <c r="L841" s="47"/>
      <c r="M841" s="47"/>
      <c r="N841" s="44"/>
      <c r="O841" s="44"/>
      <c r="P841" s="47"/>
      <c r="Q841" s="44"/>
      <c r="R841" s="44"/>
      <c r="S841" s="44"/>
      <c r="T841" s="44"/>
      <c r="U841" s="44"/>
      <c r="V841" s="45"/>
      <c r="W841" s="45"/>
      <c r="X841" s="45"/>
      <c r="Y841" s="44"/>
      <c r="Z841" s="44"/>
      <c r="AA841" s="44"/>
      <c r="AB841" s="44"/>
      <c r="AC841" s="45"/>
      <c r="AD841" s="45"/>
      <c r="AE841" s="45"/>
      <c r="AF841" s="44"/>
    </row>
    <row r="842" spans="1:32">
      <c r="A842" s="43"/>
      <c r="B842" s="44"/>
      <c r="C842" s="44"/>
      <c r="D842" s="149"/>
      <c r="E842" s="44"/>
      <c r="F842" s="44"/>
      <c r="G842" s="45"/>
      <c r="H842" s="44"/>
      <c r="I842" s="45"/>
      <c r="J842" s="44"/>
      <c r="K842" s="45"/>
      <c r="L842" s="47"/>
      <c r="M842" s="47"/>
      <c r="N842" s="44"/>
      <c r="O842" s="44"/>
      <c r="P842" s="47"/>
      <c r="Q842" s="44"/>
      <c r="R842" s="44"/>
      <c r="S842" s="44"/>
      <c r="T842" s="44"/>
      <c r="U842" s="44"/>
      <c r="V842" s="45"/>
      <c r="W842" s="45"/>
      <c r="X842" s="45"/>
      <c r="Y842" s="44"/>
      <c r="Z842" s="44"/>
      <c r="AA842" s="44"/>
      <c r="AB842" s="44"/>
      <c r="AC842" s="45"/>
      <c r="AD842" s="45"/>
      <c r="AE842" s="45"/>
      <c r="AF842" s="44"/>
    </row>
    <row r="843" spans="1:32">
      <c r="A843" s="43"/>
      <c r="B843" s="44"/>
      <c r="C843" s="44"/>
      <c r="D843" s="149"/>
      <c r="E843" s="44"/>
      <c r="F843" s="44"/>
      <c r="G843" s="45"/>
      <c r="H843" s="44"/>
      <c r="I843" s="45"/>
      <c r="J843" s="44"/>
      <c r="K843" s="45"/>
      <c r="L843" s="47"/>
      <c r="M843" s="47"/>
      <c r="N843" s="44"/>
      <c r="O843" s="44"/>
      <c r="P843" s="47"/>
      <c r="Q843" s="44"/>
      <c r="R843" s="44"/>
      <c r="S843" s="44"/>
      <c r="T843" s="44"/>
      <c r="U843" s="44"/>
      <c r="V843" s="45"/>
      <c r="W843" s="45"/>
      <c r="X843" s="45"/>
      <c r="Y843" s="44"/>
      <c r="Z843" s="44"/>
      <c r="AA843" s="44"/>
      <c r="AB843" s="44"/>
      <c r="AC843" s="45"/>
      <c r="AD843" s="45"/>
      <c r="AE843" s="45"/>
      <c r="AF843" s="44"/>
    </row>
    <row r="844" spans="1:32">
      <c r="A844" s="43"/>
      <c r="B844" s="44"/>
      <c r="C844" s="44"/>
      <c r="D844" s="149"/>
      <c r="E844" s="44"/>
      <c r="F844" s="44"/>
      <c r="G844" s="45"/>
      <c r="H844" s="44"/>
      <c r="I844" s="45"/>
      <c r="J844" s="44"/>
      <c r="K844" s="45"/>
      <c r="L844" s="47"/>
      <c r="M844" s="47"/>
      <c r="N844" s="44"/>
      <c r="O844" s="44"/>
      <c r="P844" s="47"/>
      <c r="Q844" s="44"/>
      <c r="R844" s="44"/>
      <c r="S844" s="44"/>
      <c r="T844" s="44"/>
      <c r="U844" s="44"/>
      <c r="V844" s="45"/>
      <c r="W844" s="45"/>
      <c r="X844" s="45"/>
      <c r="Y844" s="44"/>
      <c r="Z844" s="44"/>
      <c r="AA844" s="44"/>
      <c r="AB844" s="44"/>
      <c r="AC844" s="45"/>
      <c r="AD844" s="45"/>
      <c r="AE844" s="45"/>
      <c r="AF844" s="44"/>
    </row>
    <row r="845" spans="1:32">
      <c r="A845" s="43"/>
      <c r="B845" s="44"/>
      <c r="C845" s="44"/>
      <c r="D845" s="149"/>
      <c r="E845" s="44"/>
      <c r="F845" s="44"/>
      <c r="G845" s="45"/>
      <c r="H845" s="44"/>
      <c r="I845" s="45"/>
      <c r="J845" s="44"/>
      <c r="K845" s="45"/>
      <c r="L845" s="47"/>
      <c r="M845" s="47"/>
      <c r="N845" s="44"/>
      <c r="O845" s="44"/>
      <c r="P845" s="47"/>
      <c r="Q845" s="44"/>
      <c r="R845" s="44"/>
      <c r="S845" s="44"/>
      <c r="T845" s="44"/>
      <c r="U845" s="44"/>
      <c r="V845" s="45"/>
      <c r="W845" s="45"/>
      <c r="X845" s="45"/>
      <c r="Y845" s="44"/>
      <c r="Z845" s="44"/>
      <c r="AA845" s="44"/>
      <c r="AB845" s="44"/>
      <c r="AC845" s="45"/>
      <c r="AD845" s="45"/>
      <c r="AE845" s="45"/>
      <c r="AF845" s="44"/>
    </row>
    <row r="846" spans="1:32">
      <c r="A846" s="43"/>
      <c r="B846" s="44"/>
      <c r="C846" s="44"/>
      <c r="D846" s="149"/>
      <c r="E846" s="44"/>
      <c r="F846" s="44"/>
      <c r="G846" s="45"/>
      <c r="H846" s="44"/>
      <c r="I846" s="45"/>
      <c r="J846" s="44"/>
      <c r="K846" s="45"/>
      <c r="L846" s="47"/>
      <c r="M846" s="47"/>
      <c r="N846" s="44"/>
      <c r="O846" s="44"/>
      <c r="P846" s="47"/>
      <c r="Q846" s="44"/>
      <c r="R846" s="44"/>
      <c r="S846" s="44"/>
      <c r="T846" s="44"/>
      <c r="U846" s="44"/>
      <c r="V846" s="45"/>
      <c r="W846" s="45"/>
      <c r="X846" s="45"/>
      <c r="Y846" s="44"/>
      <c r="Z846" s="44"/>
      <c r="AA846" s="44"/>
      <c r="AB846" s="44"/>
      <c r="AC846" s="45"/>
      <c r="AD846" s="45"/>
      <c r="AE846" s="45"/>
      <c r="AF846" s="44"/>
    </row>
    <row r="847" spans="1:32">
      <c r="A847" s="43"/>
      <c r="B847" s="44"/>
      <c r="C847" s="44"/>
      <c r="D847" s="149"/>
      <c r="E847" s="44"/>
      <c r="F847" s="44"/>
      <c r="G847" s="45"/>
      <c r="H847" s="44"/>
      <c r="I847" s="45"/>
      <c r="J847" s="44"/>
      <c r="K847" s="45"/>
      <c r="L847" s="47"/>
      <c r="M847" s="47"/>
      <c r="N847" s="44"/>
      <c r="O847" s="44"/>
      <c r="P847" s="47"/>
      <c r="Q847" s="44"/>
      <c r="R847" s="44"/>
      <c r="S847" s="44"/>
      <c r="T847" s="44"/>
      <c r="U847" s="44"/>
      <c r="V847" s="45"/>
      <c r="W847" s="45"/>
      <c r="X847" s="45"/>
      <c r="Y847" s="44"/>
      <c r="Z847" s="44"/>
      <c r="AA847" s="44"/>
      <c r="AB847" s="44"/>
      <c r="AC847" s="45"/>
      <c r="AD847" s="45"/>
      <c r="AE847" s="45"/>
      <c r="AF847" s="44"/>
    </row>
    <row r="848" spans="1:32">
      <c r="A848" s="43"/>
      <c r="B848" s="44"/>
      <c r="C848" s="44"/>
      <c r="D848" s="149"/>
      <c r="E848" s="44"/>
      <c r="F848" s="44"/>
      <c r="G848" s="45"/>
      <c r="H848" s="44"/>
      <c r="I848" s="45"/>
      <c r="J848" s="44"/>
      <c r="K848" s="45"/>
      <c r="L848" s="47"/>
      <c r="M848" s="47"/>
      <c r="N848" s="44"/>
      <c r="O848" s="44"/>
      <c r="P848" s="47"/>
      <c r="Q848" s="44"/>
      <c r="R848" s="44"/>
      <c r="S848" s="44"/>
      <c r="T848" s="44"/>
      <c r="U848" s="44"/>
      <c r="V848" s="45"/>
      <c r="W848" s="45"/>
      <c r="X848" s="45"/>
      <c r="Y848" s="44"/>
      <c r="Z848" s="44"/>
      <c r="AA848" s="44"/>
      <c r="AB848" s="44"/>
      <c r="AC848" s="45"/>
      <c r="AD848" s="45"/>
      <c r="AE848" s="45"/>
      <c r="AF848" s="44"/>
    </row>
    <row r="849" spans="1:32">
      <c r="A849" s="43"/>
      <c r="B849" s="44"/>
      <c r="C849" s="44"/>
      <c r="D849" s="149"/>
      <c r="E849" s="44"/>
      <c r="F849" s="44"/>
      <c r="G849" s="45"/>
      <c r="H849" s="44"/>
      <c r="I849" s="45"/>
      <c r="J849" s="44"/>
      <c r="K849" s="45"/>
      <c r="L849" s="47"/>
      <c r="M849" s="47"/>
      <c r="N849" s="44"/>
      <c r="O849" s="44"/>
      <c r="P849" s="47"/>
      <c r="Q849" s="44"/>
      <c r="R849" s="44"/>
      <c r="S849" s="44"/>
      <c r="T849" s="44"/>
      <c r="U849" s="44"/>
      <c r="V849" s="45"/>
      <c r="W849" s="45"/>
      <c r="X849" s="45"/>
      <c r="Y849" s="44"/>
      <c r="Z849" s="44"/>
      <c r="AA849" s="44"/>
      <c r="AB849" s="44"/>
      <c r="AC849" s="45"/>
      <c r="AD849" s="45"/>
      <c r="AE849" s="45"/>
      <c r="AF849" s="44"/>
    </row>
    <row r="850" spans="1:32">
      <c r="A850" s="43"/>
      <c r="B850" s="44"/>
      <c r="C850" s="44"/>
      <c r="D850" s="149"/>
      <c r="E850" s="44"/>
      <c r="F850" s="44"/>
      <c r="G850" s="45"/>
      <c r="H850" s="44"/>
      <c r="I850" s="45"/>
      <c r="J850" s="44"/>
      <c r="K850" s="45"/>
      <c r="L850" s="47"/>
      <c r="M850" s="47"/>
      <c r="N850" s="44"/>
      <c r="O850" s="44"/>
      <c r="P850" s="47"/>
      <c r="Q850" s="44"/>
      <c r="R850" s="44"/>
      <c r="S850" s="44"/>
      <c r="T850" s="44"/>
      <c r="U850" s="44"/>
      <c r="V850" s="45"/>
      <c r="W850" s="45"/>
      <c r="X850" s="45"/>
      <c r="Y850" s="44"/>
      <c r="Z850" s="44"/>
      <c r="AA850" s="44"/>
      <c r="AB850" s="44"/>
      <c r="AC850" s="45"/>
      <c r="AD850" s="45"/>
      <c r="AE850" s="45"/>
      <c r="AF850" s="44"/>
    </row>
    <row r="851" spans="1:32">
      <c r="A851" s="43"/>
      <c r="B851" s="44"/>
      <c r="C851" s="44"/>
      <c r="D851" s="149"/>
      <c r="E851" s="44"/>
      <c r="F851" s="44"/>
      <c r="G851" s="45"/>
      <c r="H851" s="44"/>
      <c r="I851" s="45"/>
      <c r="J851" s="44"/>
      <c r="K851" s="45"/>
      <c r="L851" s="47"/>
      <c r="M851" s="47"/>
      <c r="N851" s="44"/>
      <c r="O851" s="44"/>
      <c r="P851" s="47"/>
      <c r="Q851" s="44"/>
      <c r="R851" s="44"/>
      <c r="S851" s="44"/>
      <c r="T851" s="44"/>
      <c r="U851" s="44"/>
      <c r="V851" s="45"/>
      <c r="W851" s="45"/>
      <c r="X851" s="45"/>
      <c r="Y851" s="44"/>
      <c r="Z851" s="44"/>
      <c r="AA851" s="44"/>
      <c r="AB851" s="44"/>
      <c r="AC851" s="45"/>
      <c r="AD851" s="45"/>
      <c r="AE851" s="45"/>
      <c r="AF851" s="44"/>
    </row>
    <row r="852" spans="1:32">
      <c r="A852" s="43"/>
      <c r="B852" s="44"/>
      <c r="C852" s="44"/>
      <c r="D852" s="149"/>
      <c r="E852" s="44"/>
      <c r="F852" s="44"/>
      <c r="G852" s="45"/>
      <c r="H852" s="44"/>
      <c r="I852" s="45"/>
      <c r="J852" s="44"/>
      <c r="K852" s="45"/>
      <c r="L852" s="47"/>
      <c r="M852" s="47"/>
      <c r="N852" s="44"/>
      <c r="O852" s="44"/>
      <c r="P852" s="47"/>
      <c r="Q852" s="44"/>
      <c r="R852" s="44"/>
      <c r="S852" s="44"/>
      <c r="T852" s="44"/>
      <c r="U852" s="44"/>
      <c r="V852" s="45"/>
      <c r="W852" s="45"/>
      <c r="X852" s="45"/>
      <c r="Y852" s="44"/>
      <c r="Z852" s="44"/>
      <c r="AA852" s="44"/>
      <c r="AB852" s="44"/>
      <c r="AC852" s="45"/>
      <c r="AD852" s="45"/>
      <c r="AE852" s="45"/>
      <c r="AF852" s="44"/>
    </row>
    <row r="853" spans="1:32">
      <c r="A853" s="43"/>
      <c r="B853" s="44"/>
      <c r="C853" s="44"/>
      <c r="D853" s="149"/>
      <c r="E853" s="44"/>
      <c r="F853" s="44"/>
      <c r="G853" s="45"/>
      <c r="H853" s="44"/>
      <c r="I853" s="45"/>
      <c r="J853" s="44"/>
      <c r="K853" s="45"/>
      <c r="L853" s="47"/>
      <c r="M853" s="47"/>
      <c r="N853" s="44"/>
      <c r="O853" s="44"/>
      <c r="P853" s="47"/>
      <c r="Q853" s="44"/>
      <c r="R853" s="44"/>
      <c r="S853" s="44"/>
      <c r="T853" s="44"/>
      <c r="U853" s="44"/>
      <c r="V853" s="45"/>
      <c r="W853" s="45"/>
      <c r="X853" s="45"/>
      <c r="Y853" s="44"/>
      <c r="Z853" s="44"/>
      <c r="AA853" s="44"/>
      <c r="AB853" s="44"/>
      <c r="AC853" s="45"/>
      <c r="AD853" s="45"/>
      <c r="AE853" s="45"/>
      <c r="AF853" s="44"/>
    </row>
    <row r="854" spans="1:32">
      <c r="A854" s="43"/>
      <c r="B854" s="44"/>
      <c r="C854" s="44"/>
      <c r="D854" s="149"/>
      <c r="E854" s="44"/>
      <c r="F854" s="44"/>
      <c r="G854" s="45"/>
      <c r="H854" s="44"/>
      <c r="I854" s="45"/>
      <c r="J854" s="44"/>
      <c r="K854" s="45"/>
      <c r="L854" s="47"/>
      <c r="M854" s="47"/>
      <c r="N854" s="44"/>
      <c r="O854" s="44"/>
      <c r="P854" s="47"/>
      <c r="Q854" s="44"/>
      <c r="R854" s="44"/>
      <c r="S854" s="44"/>
      <c r="T854" s="44"/>
      <c r="U854" s="44"/>
      <c r="V854" s="45"/>
      <c r="W854" s="45"/>
      <c r="X854" s="45"/>
      <c r="Y854" s="44"/>
      <c r="Z854" s="44"/>
      <c r="AA854" s="44"/>
      <c r="AB854" s="44"/>
      <c r="AC854" s="45"/>
      <c r="AD854" s="45"/>
      <c r="AE854" s="45"/>
      <c r="AF854" s="44"/>
    </row>
    <row r="855" spans="1:32">
      <c r="A855" s="43"/>
      <c r="B855" s="44"/>
      <c r="C855" s="44"/>
      <c r="D855" s="149"/>
      <c r="E855" s="44"/>
      <c r="F855" s="44"/>
      <c r="G855" s="45"/>
      <c r="H855" s="44"/>
      <c r="I855" s="45"/>
      <c r="J855" s="44"/>
      <c r="K855" s="45"/>
      <c r="L855" s="47"/>
      <c r="M855" s="47"/>
      <c r="N855" s="44"/>
      <c r="O855" s="44"/>
      <c r="P855" s="47"/>
      <c r="Q855" s="44"/>
      <c r="R855" s="44"/>
      <c r="S855" s="44"/>
      <c r="T855" s="44"/>
      <c r="U855" s="44"/>
      <c r="V855" s="45"/>
      <c r="W855" s="45"/>
      <c r="X855" s="45"/>
      <c r="Y855" s="44"/>
      <c r="Z855" s="44"/>
      <c r="AA855" s="44"/>
      <c r="AB855" s="44"/>
      <c r="AC855" s="45"/>
      <c r="AD855" s="45"/>
      <c r="AE855" s="45"/>
      <c r="AF855" s="44"/>
    </row>
    <row r="856" spans="1:32">
      <c r="A856" s="43"/>
      <c r="B856" s="44"/>
      <c r="C856" s="44"/>
      <c r="D856" s="149"/>
      <c r="E856" s="44"/>
      <c r="F856" s="44"/>
      <c r="G856" s="45"/>
      <c r="H856" s="44"/>
      <c r="I856" s="45"/>
      <c r="J856" s="44"/>
      <c r="K856" s="45"/>
      <c r="L856" s="47"/>
      <c r="M856" s="47"/>
      <c r="N856" s="44"/>
      <c r="O856" s="44"/>
      <c r="P856" s="47"/>
      <c r="Q856" s="44"/>
      <c r="R856" s="44"/>
      <c r="S856" s="44"/>
      <c r="T856" s="44"/>
      <c r="U856" s="44"/>
      <c r="V856" s="45"/>
      <c r="W856" s="45"/>
      <c r="X856" s="45"/>
      <c r="Y856" s="44"/>
      <c r="Z856" s="44"/>
      <c r="AA856" s="44"/>
      <c r="AB856" s="44"/>
      <c r="AC856" s="45"/>
      <c r="AD856" s="45"/>
      <c r="AE856" s="45"/>
      <c r="AF856" s="44"/>
    </row>
    <row r="857" spans="1:32">
      <c r="A857" s="43"/>
      <c r="B857" s="44"/>
      <c r="C857" s="44"/>
      <c r="D857" s="149"/>
      <c r="E857" s="44"/>
      <c r="F857" s="44"/>
      <c r="G857" s="45"/>
      <c r="H857" s="44"/>
      <c r="I857" s="45"/>
      <c r="J857" s="44"/>
      <c r="K857" s="45"/>
      <c r="L857" s="47"/>
      <c r="M857" s="47"/>
      <c r="N857" s="44"/>
      <c r="O857" s="44"/>
      <c r="P857" s="47"/>
      <c r="Q857" s="44"/>
      <c r="R857" s="44"/>
      <c r="S857" s="44"/>
      <c r="T857" s="44"/>
      <c r="U857" s="44"/>
      <c r="V857" s="45"/>
      <c r="W857" s="45"/>
      <c r="X857" s="45"/>
      <c r="Y857" s="44"/>
      <c r="Z857" s="44"/>
      <c r="AA857" s="44"/>
      <c r="AB857" s="44"/>
      <c r="AC857" s="45"/>
      <c r="AD857" s="45"/>
      <c r="AE857" s="45"/>
      <c r="AF857" s="44"/>
    </row>
    <row r="858" spans="1:32">
      <c r="A858" s="43"/>
      <c r="B858" s="44"/>
      <c r="C858" s="44"/>
      <c r="D858" s="149"/>
      <c r="E858" s="44"/>
      <c r="F858" s="44"/>
      <c r="G858" s="45"/>
      <c r="H858" s="44"/>
      <c r="I858" s="45"/>
      <c r="J858" s="44"/>
      <c r="K858" s="45"/>
      <c r="L858" s="47"/>
      <c r="M858" s="47"/>
      <c r="N858" s="44"/>
      <c r="O858" s="44"/>
      <c r="P858" s="47"/>
      <c r="Q858" s="44"/>
      <c r="R858" s="44"/>
      <c r="S858" s="44"/>
      <c r="T858" s="44"/>
      <c r="U858" s="44"/>
      <c r="V858" s="45"/>
      <c r="W858" s="45"/>
      <c r="X858" s="45"/>
      <c r="Y858" s="44"/>
      <c r="Z858" s="44"/>
      <c r="AA858" s="44"/>
      <c r="AB858" s="44"/>
      <c r="AC858" s="45"/>
      <c r="AD858" s="45"/>
      <c r="AE858" s="45"/>
      <c r="AF858" s="44"/>
    </row>
    <row r="859" spans="1:32">
      <c r="A859" s="43"/>
      <c r="B859" s="44"/>
      <c r="C859" s="44"/>
      <c r="D859" s="149"/>
      <c r="E859" s="44"/>
      <c r="F859" s="44"/>
      <c r="G859" s="45"/>
      <c r="H859" s="44"/>
      <c r="I859" s="45"/>
      <c r="J859" s="44"/>
      <c r="K859" s="45"/>
      <c r="L859" s="47"/>
      <c r="M859" s="47"/>
      <c r="N859" s="44"/>
      <c r="O859" s="44"/>
      <c r="P859" s="47"/>
      <c r="Q859" s="44"/>
      <c r="R859" s="44"/>
      <c r="S859" s="44"/>
      <c r="T859" s="44"/>
      <c r="U859" s="44"/>
      <c r="V859" s="45"/>
      <c r="W859" s="45"/>
      <c r="X859" s="45"/>
      <c r="Y859" s="44"/>
      <c r="Z859" s="44"/>
      <c r="AA859" s="44"/>
      <c r="AB859" s="44"/>
      <c r="AC859" s="45"/>
      <c r="AD859" s="45"/>
      <c r="AE859" s="45"/>
      <c r="AF859" s="44"/>
    </row>
    <row r="860" spans="1:32">
      <c r="A860" s="43"/>
      <c r="B860" s="44"/>
      <c r="C860" s="44"/>
      <c r="D860" s="149"/>
      <c r="E860" s="44"/>
      <c r="F860" s="44"/>
      <c r="G860" s="45"/>
      <c r="H860" s="44"/>
      <c r="I860" s="45"/>
      <c r="J860" s="44"/>
      <c r="K860" s="45"/>
      <c r="L860" s="47"/>
      <c r="M860" s="47"/>
      <c r="N860" s="44"/>
      <c r="O860" s="44"/>
      <c r="P860" s="47"/>
      <c r="Q860" s="44"/>
      <c r="R860" s="44"/>
      <c r="S860" s="44"/>
      <c r="T860" s="44"/>
      <c r="U860" s="44"/>
      <c r="V860" s="45"/>
      <c r="W860" s="45"/>
      <c r="X860" s="45"/>
      <c r="Y860" s="44"/>
      <c r="Z860" s="44"/>
      <c r="AA860" s="44"/>
      <c r="AB860" s="44"/>
      <c r="AC860" s="45"/>
      <c r="AD860" s="45"/>
      <c r="AE860" s="45"/>
      <c r="AF860" s="44"/>
    </row>
    <row r="861" spans="1:32">
      <c r="A861" s="43"/>
      <c r="B861" s="44"/>
      <c r="C861" s="44"/>
      <c r="D861" s="149"/>
      <c r="E861" s="44"/>
      <c r="F861" s="44"/>
      <c r="G861" s="45"/>
      <c r="H861" s="44"/>
      <c r="I861" s="45"/>
      <c r="J861" s="44"/>
      <c r="K861" s="45"/>
      <c r="L861" s="47"/>
      <c r="M861" s="47"/>
      <c r="N861" s="44"/>
      <c r="O861" s="44"/>
      <c r="P861" s="47"/>
      <c r="Q861" s="44"/>
      <c r="R861" s="44"/>
      <c r="S861" s="44"/>
      <c r="T861" s="44"/>
      <c r="U861" s="44"/>
      <c r="V861" s="45"/>
      <c r="W861" s="45"/>
      <c r="X861" s="45"/>
      <c r="Y861" s="44"/>
      <c r="Z861" s="44"/>
      <c r="AA861" s="44"/>
      <c r="AB861" s="44"/>
      <c r="AC861" s="45"/>
      <c r="AD861" s="45"/>
      <c r="AE861" s="45"/>
      <c r="AF861" s="44"/>
    </row>
    <row r="862" spans="1:32">
      <c r="A862" s="43"/>
      <c r="B862" s="44"/>
      <c r="C862" s="44"/>
      <c r="D862" s="149"/>
      <c r="E862" s="44"/>
      <c r="F862" s="44"/>
      <c r="G862" s="45"/>
      <c r="H862" s="44"/>
      <c r="I862" s="45"/>
      <c r="J862" s="44"/>
      <c r="K862" s="45"/>
      <c r="L862" s="47"/>
      <c r="M862" s="47"/>
      <c r="N862" s="44"/>
      <c r="O862" s="44"/>
      <c r="P862" s="47"/>
      <c r="Q862" s="44"/>
      <c r="R862" s="44"/>
      <c r="S862" s="44"/>
      <c r="T862" s="44"/>
      <c r="U862" s="44"/>
      <c r="V862" s="45"/>
      <c r="W862" s="45"/>
      <c r="X862" s="45"/>
      <c r="Y862" s="44"/>
      <c r="Z862" s="44"/>
      <c r="AA862" s="44"/>
      <c r="AB862" s="44"/>
      <c r="AC862" s="45"/>
      <c r="AD862" s="45"/>
      <c r="AE862" s="45"/>
      <c r="AF862" s="44"/>
    </row>
    <row r="863" spans="1:32">
      <c r="A863" s="43"/>
      <c r="B863" s="44"/>
      <c r="C863" s="44"/>
      <c r="D863" s="149"/>
      <c r="E863" s="44"/>
      <c r="F863" s="44"/>
      <c r="G863" s="45"/>
      <c r="H863" s="44"/>
      <c r="I863" s="45"/>
      <c r="J863" s="44"/>
      <c r="K863" s="45"/>
      <c r="L863" s="47"/>
      <c r="M863" s="47"/>
      <c r="N863" s="44"/>
      <c r="O863" s="44"/>
      <c r="P863" s="47"/>
      <c r="Q863" s="44"/>
      <c r="R863" s="44"/>
      <c r="S863" s="44"/>
      <c r="T863" s="44"/>
      <c r="U863" s="44"/>
      <c r="V863" s="45"/>
      <c r="W863" s="45"/>
      <c r="X863" s="45"/>
      <c r="Y863" s="44"/>
      <c r="Z863" s="44"/>
      <c r="AA863" s="44"/>
      <c r="AB863" s="44"/>
      <c r="AC863" s="45"/>
      <c r="AD863" s="45"/>
      <c r="AE863" s="45"/>
      <c r="AF863" s="44"/>
    </row>
    <row r="864" spans="1:32">
      <c r="A864" s="43"/>
      <c r="B864" s="44"/>
      <c r="C864" s="44"/>
      <c r="D864" s="149"/>
      <c r="E864" s="44"/>
      <c r="F864" s="44"/>
      <c r="G864" s="45"/>
      <c r="H864" s="44"/>
      <c r="I864" s="45"/>
      <c r="J864" s="44"/>
      <c r="K864" s="45"/>
      <c r="L864" s="47"/>
      <c r="M864" s="47"/>
      <c r="N864" s="44"/>
      <c r="O864" s="44"/>
      <c r="P864" s="47"/>
      <c r="Q864" s="44"/>
      <c r="R864" s="44"/>
      <c r="S864" s="44"/>
      <c r="T864" s="44"/>
      <c r="U864" s="44"/>
      <c r="V864" s="45"/>
      <c r="W864" s="45"/>
      <c r="X864" s="45"/>
      <c r="Y864" s="44"/>
      <c r="Z864" s="44"/>
      <c r="AA864" s="44"/>
      <c r="AB864" s="44"/>
      <c r="AC864" s="45"/>
      <c r="AD864" s="45"/>
      <c r="AE864" s="45"/>
      <c r="AF864" s="44"/>
    </row>
    <row r="865" spans="1:32">
      <c r="A865" s="43"/>
      <c r="B865" s="44"/>
      <c r="C865" s="44"/>
      <c r="D865" s="149"/>
      <c r="E865" s="44"/>
      <c r="F865" s="44"/>
      <c r="G865" s="45"/>
      <c r="H865" s="44"/>
      <c r="I865" s="45"/>
      <c r="J865" s="44"/>
      <c r="K865" s="45"/>
      <c r="L865" s="47"/>
      <c r="M865" s="47"/>
      <c r="N865" s="44"/>
      <c r="O865" s="44"/>
      <c r="P865" s="47"/>
      <c r="Q865" s="44"/>
      <c r="R865" s="44"/>
      <c r="S865" s="44"/>
      <c r="T865" s="44"/>
      <c r="U865" s="44"/>
      <c r="V865" s="45"/>
      <c r="W865" s="45"/>
      <c r="X865" s="45"/>
      <c r="Y865" s="44"/>
      <c r="Z865" s="44"/>
      <c r="AA865" s="44"/>
      <c r="AB865" s="44"/>
      <c r="AC865" s="45"/>
      <c r="AD865" s="45"/>
      <c r="AE865" s="45"/>
      <c r="AF865" s="44"/>
    </row>
    <row r="866" spans="1:32">
      <c r="A866" s="43"/>
      <c r="B866" s="44"/>
      <c r="C866" s="44"/>
      <c r="D866" s="149"/>
      <c r="E866" s="44"/>
      <c r="F866" s="44"/>
      <c r="G866" s="45"/>
      <c r="H866" s="44"/>
      <c r="I866" s="45"/>
      <c r="J866" s="44"/>
      <c r="K866" s="45"/>
      <c r="L866" s="47"/>
      <c r="M866" s="47"/>
      <c r="N866" s="44"/>
      <c r="O866" s="44"/>
      <c r="P866" s="47"/>
      <c r="Q866" s="44"/>
      <c r="R866" s="44"/>
      <c r="S866" s="44"/>
      <c r="T866" s="44"/>
      <c r="U866" s="44"/>
      <c r="V866" s="45"/>
      <c r="W866" s="45"/>
      <c r="X866" s="45"/>
      <c r="Y866" s="44"/>
      <c r="Z866" s="44"/>
      <c r="AA866" s="44"/>
      <c r="AB866" s="44"/>
      <c r="AC866" s="45"/>
      <c r="AD866" s="45"/>
      <c r="AE866" s="45"/>
      <c r="AF866" s="44"/>
    </row>
    <row r="867" spans="1:32">
      <c r="A867" s="43"/>
      <c r="B867" s="44"/>
      <c r="C867" s="44"/>
      <c r="D867" s="149"/>
      <c r="E867" s="44"/>
      <c r="F867" s="44"/>
      <c r="G867" s="45"/>
      <c r="H867" s="44"/>
      <c r="I867" s="45"/>
      <c r="J867" s="44"/>
      <c r="K867" s="45"/>
      <c r="L867" s="47"/>
      <c r="M867" s="47"/>
      <c r="N867" s="44"/>
      <c r="O867" s="44"/>
      <c r="P867" s="47"/>
      <c r="Q867" s="44"/>
      <c r="R867" s="44"/>
      <c r="S867" s="44"/>
      <c r="T867" s="44"/>
      <c r="U867" s="44"/>
      <c r="V867" s="45"/>
      <c r="W867" s="45"/>
      <c r="X867" s="45"/>
      <c r="Y867" s="44"/>
      <c r="Z867" s="44"/>
      <c r="AA867" s="44"/>
      <c r="AB867" s="44"/>
      <c r="AC867" s="45"/>
      <c r="AD867" s="45"/>
      <c r="AE867" s="45"/>
      <c r="AF867" s="44"/>
    </row>
    <row r="868" spans="1:32">
      <c r="A868" s="43"/>
      <c r="B868" s="44"/>
      <c r="C868" s="44"/>
      <c r="D868" s="149"/>
      <c r="E868" s="44"/>
      <c r="F868" s="44"/>
      <c r="G868" s="45"/>
      <c r="H868" s="44"/>
      <c r="I868" s="45"/>
      <c r="J868" s="44"/>
      <c r="K868" s="45"/>
      <c r="L868" s="47"/>
      <c r="M868" s="47"/>
      <c r="N868" s="44"/>
      <c r="O868" s="44"/>
      <c r="P868" s="47"/>
      <c r="Q868" s="44"/>
      <c r="R868" s="44"/>
      <c r="S868" s="44"/>
      <c r="T868" s="44"/>
      <c r="U868" s="44"/>
      <c r="V868" s="45"/>
      <c r="W868" s="45"/>
      <c r="X868" s="45"/>
      <c r="Y868" s="44"/>
      <c r="Z868" s="44"/>
      <c r="AA868" s="44"/>
      <c r="AB868" s="44"/>
      <c r="AC868" s="45"/>
      <c r="AD868" s="45"/>
      <c r="AE868" s="45"/>
      <c r="AF868" s="44"/>
    </row>
    <row r="869" spans="1:32">
      <c r="A869" s="43"/>
      <c r="B869" s="44"/>
      <c r="C869" s="44"/>
      <c r="D869" s="149"/>
      <c r="E869" s="44"/>
      <c r="F869" s="44"/>
      <c r="G869" s="45"/>
      <c r="H869" s="44"/>
      <c r="I869" s="45"/>
      <c r="J869" s="44"/>
      <c r="K869" s="45"/>
      <c r="L869" s="47"/>
      <c r="M869" s="47"/>
      <c r="N869" s="44"/>
      <c r="O869" s="44"/>
      <c r="P869" s="47"/>
      <c r="Q869" s="44"/>
      <c r="R869" s="44"/>
      <c r="S869" s="44"/>
      <c r="T869" s="44"/>
      <c r="U869" s="44"/>
      <c r="V869" s="45"/>
      <c r="W869" s="45"/>
      <c r="X869" s="45"/>
      <c r="Y869" s="44"/>
      <c r="Z869" s="44"/>
      <c r="AA869" s="44"/>
      <c r="AB869" s="44"/>
      <c r="AC869" s="45"/>
      <c r="AD869" s="45"/>
      <c r="AE869" s="45"/>
      <c r="AF869" s="44"/>
    </row>
    <row r="870" spans="1:32">
      <c r="A870" s="43"/>
      <c r="B870" s="44"/>
      <c r="C870" s="44"/>
      <c r="D870" s="149"/>
      <c r="E870" s="44"/>
      <c r="F870" s="44"/>
      <c r="G870" s="45"/>
      <c r="H870" s="44"/>
      <c r="I870" s="45"/>
      <c r="J870" s="44"/>
      <c r="K870" s="45"/>
      <c r="L870" s="47"/>
      <c r="M870" s="47"/>
      <c r="N870" s="44"/>
      <c r="O870" s="44"/>
      <c r="P870" s="47"/>
      <c r="Q870" s="44"/>
      <c r="R870" s="44"/>
      <c r="S870" s="44"/>
      <c r="T870" s="44"/>
      <c r="U870" s="44"/>
      <c r="V870" s="45"/>
      <c r="W870" s="45"/>
      <c r="X870" s="45"/>
      <c r="Y870" s="44"/>
      <c r="Z870" s="44"/>
      <c r="AA870" s="44"/>
      <c r="AB870" s="44"/>
      <c r="AC870" s="45"/>
      <c r="AD870" s="45"/>
      <c r="AE870" s="45"/>
      <c r="AF870" s="44"/>
    </row>
    <row r="871" spans="1:32">
      <c r="A871" s="43"/>
      <c r="B871" s="44"/>
      <c r="C871" s="44"/>
      <c r="D871" s="149"/>
      <c r="E871" s="44"/>
      <c r="F871" s="44"/>
      <c r="G871" s="45"/>
      <c r="H871" s="44"/>
      <c r="I871" s="45"/>
      <c r="J871" s="44"/>
      <c r="K871" s="45"/>
      <c r="L871" s="47"/>
      <c r="M871" s="47"/>
      <c r="N871" s="44"/>
      <c r="O871" s="44"/>
      <c r="P871" s="47"/>
      <c r="Q871" s="44"/>
      <c r="R871" s="44"/>
      <c r="S871" s="44"/>
      <c r="T871" s="44"/>
      <c r="U871" s="44"/>
      <c r="V871" s="45"/>
      <c r="W871" s="45"/>
      <c r="X871" s="45"/>
      <c r="Y871" s="44"/>
      <c r="Z871" s="44"/>
      <c r="AA871" s="44"/>
      <c r="AB871" s="44"/>
      <c r="AC871" s="45"/>
      <c r="AD871" s="45"/>
      <c r="AE871" s="45"/>
      <c r="AF871" s="44"/>
    </row>
    <row r="872" spans="1:32">
      <c r="A872" s="43"/>
      <c r="B872" s="44"/>
      <c r="C872" s="44"/>
      <c r="D872" s="149"/>
      <c r="E872" s="44"/>
      <c r="F872" s="44"/>
      <c r="G872" s="45"/>
      <c r="H872" s="44"/>
      <c r="I872" s="45"/>
      <c r="J872" s="44"/>
      <c r="K872" s="45"/>
      <c r="L872" s="47"/>
      <c r="M872" s="47"/>
      <c r="N872" s="44"/>
      <c r="O872" s="44"/>
      <c r="P872" s="47"/>
      <c r="Q872" s="44"/>
      <c r="R872" s="44"/>
      <c r="S872" s="44"/>
      <c r="T872" s="44"/>
      <c r="U872" s="44"/>
      <c r="V872" s="45"/>
      <c r="W872" s="45"/>
      <c r="X872" s="45"/>
      <c r="Y872" s="44"/>
      <c r="Z872" s="44"/>
      <c r="AA872" s="44"/>
      <c r="AB872" s="44"/>
      <c r="AC872" s="45"/>
      <c r="AD872" s="45"/>
      <c r="AE872" s="45"/>
      <c r="AF872" s="44"/>
    </row>
    <row r="873" spans="1:32">
      <c r="A873" s="43"/>
      <c r="B873" s="44"/>
      <c r="C873" s="44"/>
      <c r="D873" s="149"/>
      <c r="E873" s="44"/>
      <c r="F873" s="44"/>
      <c r="G873" s="45"/>
      <c r="H873" s="44"/>
      <c r="I873" s="45"/>
      <c r="J873" s="44"/>
      <c r="K873" s="45"/>
      <c r="L873" s="47"/>
      <c r="M873" s="47"/>
      <c r="N873" s="44"/>
      <c r="O873" s="44"/>
      <c r="P873" s="47"/>
      <c r="Q873" s="44"/>
      <c r="R873" s="44"/>
      <c r="S873" s="44"/>
      <c r="T873" s="44"/>
      <c r="U873" s="44"/>
      <c r="V873" s="45"/>
      <c r="W873" s="45"/>
      <c r="X873" s="45"/>
      <c r="Y873" s="44"/>
      <c r="Z873" s="44"/>
      <c r="AA873" s="44"/>
      <c r="AB873" s="44"/>
      <c r="AC873" s="45"/>
      <c r="AD873" s="45"/>
      <c r="AE873" s="45"/>
      <c r="AF873" s="44"/>
    </row>
    <row r="874" spans="1:32">
      <c r="A874" s="43"/>
      <c r="B874" s="44"/>
      <c r="C874" s="44"/>
      <c r="D874" s="149"/>
      <c r="E874" s="44"/>
      <c r="F874" s="44"/>
      <c r="G874" s="45"/>
      <c r="H874" s="44"/>
      <c r="I874" s="45"/>
      <c r="J874" s="44"/>
      <c r="K874" s="45"/>
      <c r="L874" s="47"/>
      <c r="M874" s="47"/>
      <c r="N874" s="44"/>
      <c r="O874" s="44"/>
      <c r="P874" s="47"/>
      <c r="Q874" s="44"/>
      <c r="R874" s="44"/>
      <c r="S874" s="44"/>
      <c r="T874" s="44"/>
      <c r="U874" s="44"/>
      <c r="V874" s="45"/>
      <c r="W874" s="45"/>
      <c r="X874" s="45"/>
      <c r="Y874" s="44"/>
      <c r="Z874" s="44"/>
      <c r="AA874" s="44"/>
      <c r="AB874" s="44"/>
      <c r="AC874" s="45"/>
      <c r="AD874" s="45"/>
      <c r="AE874" s="45"/>
      <c r="AF874" s="44"/>
    </row>
    <row r="875" spans="1:32">
      <c r="A875" s="43"/>
      <c r="B875" s="44"/>
      <c r="C875" s="44"/>
      <c r="D875" s="149"/>
      <c r="E875" s="44"/>
      <c r="F875" s="44"/>
      <c r="G875" s="45"/>
      <c r="H875" s="44"/>
      <c r="I875" s="45"/>
      <c r="J875" s="44"/>
      <c r="K875" s="45"/>
      <c r="L875" s="47"/>
      <c r="M875" s="47"/>
      <c r="N875" s="44"/>
      <c r="O875" s="44"/>
      <c r="P875" s="47"/>
      <c r="Q875" s="44"/>
      <c r="R875" s="44"/>
      <c r="S875" s="44"/>
      <c r="T875" s="44"/>
      <c r="U875" s="44"/>
      <c r="V875" s="45"/>
      <c r="W875" s="45"/>
      <c r="X875" s="45"/>
      <c r="Y875" s="44"/>
      <c r="Z875" s="44"/>
      <c r="AA875" s="44"/>
      <c r="AB875" s="44"/>
      <c r="AC875" s="45"/>
      <c r="AD875" s="45"/>
      <c r="AE875" s="45"/>
      <c r="AF875" s="44"/>
    </row>
    <row r="876" spans="1:32">
      <c r="A876" s="43"/>
      <c r="B876" s="44"/>
      <c r="C876" s="44"/>
      <c r="D876" s="149"/>
      <c r="E876" s="44"/>
      <c r="F876" s="44"/>
      <c r="G876" s="45"/>
      <c r="H876" s="44"/>
      <c r="I876" s="45"/>
      <c r="J876" s="44"/>
      <c r="K876" s="45"/>
      <c r="L876" s="47"/>
      <c r="M876" s="47"/>
      <c r="N876" s="44"/>
      <c r="O876" s="44"/>
      <c r="P876" s="47"/>
      <c r="Q876" s="44"/>
      <c r="R876" s="44"/>
      <c r="S876" s="44"/>
      <c r="T876" s="44"/>
      <c r="U876" s="44"/>
      <c r="V876" s="45"/>
      <c r="W876" s="45"/>
      <c r="X876" s="45"/>
      <c r="Y876" s="44"/>
      <c r="Z876" s="44"/>
      <c r="AA876" s="44"/>
      <c r="AB876" s="44"/>
      <c r="AC876" s="45"/>
      <c r="AD876" s="45"/>
      <c r="AE876" s="45"/>
      <c r="AF876" s="44"/>
    </row>
    <row r="877" spans="1:32">
      <c r="A877" s="43"/>
      <c r="B877" s="44"/>
      <c r="C877" s="44"/>
      <c r="D877" s="149"/>
      <c r="E877" s="44"/>
      <c r="F877" s="44"/>
      <c r="G877" s="45"/>
      <c r="H877" s="44"/>
      <c r="I877" s="45"/>
      <c r="J877" s="44"/>
      <c r="K877" s="45"/>
      <c r="L877" s="47"/>
      <c r="M877" s="47"/>
      <c r="N877" s="44"/>
      <c r="O877" s="44"/>
      <c r="P877" s="47"/>
      <c r="Q877" s="44"/>
      <c r="R877" s="44"/>
      <c r="S877" s="44"/>
      <c r="T877" s="44"/>
      <c r="U877" s="44"/>
      <c r="V877" s="45"/>
      <c r="W877" s="45"/>
      <c r="X877" s="45"/>
      <c r="Y877" s="44"/>
      <c r="Z877" s="44"/>
      <c r="AA877" s="44"/>
      <c r="AB877" s="44"/>
      <c r="AC877" s="45"/>
      <c r="AD877" s="45"/>
      <c r="AE877" s="45"/>
      <c r="AF877" s="44"/>
    </row>
    <row r="878" spans="1:32">
      <c r="A878" s="43"/>
      <c r="B878" s="44"/>
      <c r="C878" s="44"/>
      <c r="D878" s="149"/>
      <c r="E878" s="44"/>
      <c r="F878" s="44"/>
      <c r="G878" s="45"/>
      <c r="H878" s="44"/>
      <c r="I878" s="45"/>
      <c r="J878" s="44"/>
      <c r="K878" s="45"/>
      <c r="L878" s="47"/>
      <c r="M878" s="47"/>
      <c r="N878" s="44"/>
      <c r="O878" s="44"/>
      <c r="P878" s="47"/>
      <c r="Q878" s="44"/>
      <c r="R878" s="44"/>
      <c r="S878" s="44"/>
      <c r="T878" s="44"/>
      <c r="U878" s="44"/>
      <c r="V878" s="45"/>
      <c r="W878" s="45"/>
      <c r="X878" s="45"/>
      <c r="Y878" s="44"/>
      <c r="Z878" s="44"/>
      <c r="AA878" s="44"/>
      <c r="AB878" s="44"/>
      <c r="AC878" s="45"/>
      <c r="AD878" s="45"/>
      <c r="AE878" s="45"/>
      <c r="AF878" s="44"/>
    </row>
    <row r="879" spans="1:32">
      <c r="A879" s="43"/>
      <c r="B879" s="44"/>
      <c r="C879" s="44"/>
      <c r="D879" s="149"/>
      <c r="E879" s="44"/>
      <c r="F879" s="44"/>
      <c r="G879" s="45"/>
      <c r="H879" s="44"/>
      <c r="I879" s="45"/>
      <c r="J879" s="44"/>
      <c r="K879" s="45"/>
      <c r="L879" s="47"/>
      <c r="M879" s="47"/>
      <c r="N879" s="44"/>
      <c r="O879" s="44"/>
      <c r="P879" s="47"/>
      <c r="Q879" s="44"/>
      <c r="R879" s="44"/>
      <c r="S879" s="44"/>
      <c r="T879" s="44"/>
      <c r="U879" s="44"/>
      <c r="V879" s="45"/>
      <c r="W879" s="45"/>
      <c r="X879" s="45"/>
      <c r="Y879" s="44"/>
      <c r="Z879" s="44"/>
      <c r="AA879" s="44"/>
      <c r="AB879" s="44"/>
      <c r="AC879" s="45"/>
      <c r="AD879" s="45"/>
      <c r="AE879" s="45"/>
      <c r="AF879" s="44"/>
    </row>
    <row r="880" spans="1:32">
      <c r="A880" s="43"/>
      <c r="B880" s="44"/>
      <c r="C880" s="44"/>
      <c r="D880" s="149"/>
      <c r="E880" s="44"/>
      <c r="F880" s="44"/>
      <c r="G880" s="45"/>
      <c r="H880" s="44"/>
      <c r="I880" s="45"/>
      <c r="J880" s="44"/>
      <c r="K880" s="45"/>
      <c r="L880" s="47"/>
      <c r="M880" s="47"/>
      <c r="N880" s="44"/>
      <c r="O880" s="44"/>
      <c r="P880" s="47"/>
      <c r="Q880" s="44"/>
      <c r="R880" s="44"/>
      <c r="S880" s="44"/>
      <c r="T880" s="44"/>
      <c r="U880" s="44"/>
      <c r="V880" s="45"/>
      <c r="W880" s="45"/>
      <c r="X880" s="45"/>
      <c r="Y880" s="44"/>
      <c r="Z880" s="44"/>
      <c r="AA880" s="44"/>
      <c r="AB880" s="44"/>
      <c r="AC880" s="45"/>
      <c r="AD880" s="45"/>
      <c r="AE880" s="45"/>
      <c r="AF880" s="44"/>
    </row>
    <row r="881" spans="1:32">
      <c r="A881" s="43"/>
      <c r="B881" s="44"/>
      <c r="C881" s="44"/>
      <c r="D881" s="149"/>
      <c r="E881" s="44"/>
      <c r="F881" s="44"/>
      <c r="G881" s="45"/>
      <c r="H881" s="44"/>
      <c r="I881" s="45"/>
      <c r="J881" s="44"/>
      <c r="K881" s="45"/>
      <c r="L881" s="47"/>
      <c r="M881" s="47"/>
      <c r="N881" s="44"/>
      <c r="O881" s="44"/>
      <c r="P881" s="47"/>
      <c r="Q881" s="44"/>
      <c r="R881" s="44"/>
      <c r="S881" s="44"/>
      <c r="T881" s="44"/>
      <c r="U881" s="44"/>
      <c r="V881" s="45"/>
      <c r="W881" s="45"/>
      <c r="X881" s="45"/>
      <c r="Y881" s="44"/>
      <c r="Z881" s="44"/>
      <c r="AA881" s="44"/>
      <c r="AB881" s="44"/>
      <c r="AC881" s="45"/>
      <c r="AD881" s="45"/>
      <c r="AE881" s="45"/>
      <c r="AF881" s="44"/>
    </row>
    <row r="882" spans="1:32">
      <c r="A882" s="43"/>
      <c r="B882" s="44"/>
      <c r="C882" s="44"/>
      <c r="D882" s="149"/>
      <c r="E882" s="44"/>
      <c r="F882" s="44"/>
      <c r="G882" s="45"/>
      <c r="H882" s="44"/>
      <c r="I882" s="45"/>
      <c r="J882" s="44"/>
      <c r="K882" s="45"/>
      <c r="L882" s="47"/>
      <c r="M882" s="47"/>
      <c r="N882" s="44"/>
      <c r="O882" s="44"/>
      <c r="P882" s="47"/>
      <c r="Q882" s="44"/>
      <c r="R882" s="44"/>
      <c r="S882" s="44"/>
      <c r="T882" s="44"/>
      <c r="U882" s="44"/>
      <c r="V882" s="45"/>
      <c r="W882" s="45"/>
      <c r="X882" s="45"/>
      <c r="Y882" s="44"/>
      <c r="Z882" s="44"/>
      <c r="AA882" s="44"/>
      <c r="AB882" s="44"/>
      <c r="AC882" s="45"/>
      <c r="AD882" s="45"/>
      <c r="AE882" s="45"/>
      <c r="AF882" s="44"/>
    </row>
    <row r="883" spans="1:32">
      <c r="A883" s="43"/>
      <c r="B883" s="44"/>
      <c r="C883" s="44"/>
      <c r="D883" s="149"/>
      <c r="E883" s="44"/>
      <c r="F883" s="44"/>
      <c r="G883" s="45"/>
      <c r="H883" s="44"/>
      <c r="I883" s="45"/>
      <c r="J883" s="44"/>
      <c r="K883" s="45"/>
      <c r="L883" s="47"/>
      <c r="M883" s="47"/>
      <c r="N883" s="44"/>
      <c r="O883" s="44"/>
      <c r="P883" s="47"/>
      <c r="Q883" s="44"/>
      <c r="R883" s="44"/>
      <c r="S883" s="44"/>
      <c r="T883" s="44"/>
      <c r="U883" s="44"/>
      <c r="V883" s="45"/>
      <c r="W883" s="45"/>
      <c r="X883" s="45"/>
      <c r="Y883" s="44"/>
      <c r="Z883" s="44"/>
      <c r="AA883" s="44"/>
      <c r="AB883" s="44"/>
      <c r="AC883" s="45"/>
      <c r="AD883" s="45"/>
      <c r="AE883" s="45"/>
      <c r="AF883" s="44"/>
    </row>
    <row r="884" spans="1:32">
      <c r="A884" s="43"/>
      <c r="B884" s="44"/>
      <c r="C884" s="44"/>
      <c r="D884" s="149"/>
      <c r="E884" s="44"/>
      <c r="F884" s="44"/>
      <c r="G884" s="45"/>
      <c r="H884" s="44"/>
      <c r="I884" s="45"/>
      <c r="J884" s="44"/>
      <c r="K884" s="45"/>
      <c r="L884" s="47"/>
      <c r="M884" s="47"/>
      <c r="N884" s="44"/>
      <c r="O884" s="44"/>
      <c r="P884" s="47"/>
      <c r="Q884" s="44"/>
      <c r="R884" s="44"/>
      <c r="S884" s="44"/>
      <c r="T884" s="44"/>
      <c r="U884" s="44"/>
      <c r="V884" s="45"/>
      <c r="W884" s="45"/>
      <c r="X884" s="45"/>
      <c r="Y884" s="44"/>
      <c r="Z884" s="44"/>
      <c r="AA884" s="44"/>
      <c r="AB884" s="44"/>
      <c r="AC884" s="45"/>
      <c r="AD884" s="45"/>
      <c r="AE884" s="45"/>
      <c r="AF884" s="44"/>
    </row>
    <row r="885" spans="1:32">
      <c r="A885" s="43"/>
      <c r="B885" s="44"/>
      <c r="C885" s="44"/>
      <c r="D885" s="149"/>
      <c r="E885" s="44"/>
      <c r="F885" s="44"/>
      <c r="G885" s="45"/>
      <c r="H885" s="44"/>
      <c r="I885" s="45"/>
      <c r="J885" s="44"/>
      <c r="K885" s="45"/>
      <c r="L885" s="47"/>
      <c r="M885" s="47"/>
      <c r="N885" s="44"/>
      <c r="O885" s="44"/>
      <c r="P885" s="47"/>
      <c r="Q885" s="44"/>
      <c r="R885" s="44"/>
      <c r="S885" s="44"/>
      <c r="T885" s="44"/>
      <c r="U885" s="44"/>
      <c r="V885" s="45"/>
      <c r="W885" s="45"/>
      <c r="X885" s="45"/>
      <c r="Y885" s="44"/>
      <c r="Z885" s="44"/>
      <c r="AA885" s="44"/>
      <c r="AB885" s="44"/>
      <c r="AC885" s="45"/>
      <c r="AD885" s="45"/>
      <c r="AE885" s="45"/>
      <c r="AF885" s="44"/>
    </row>
    <row r="886" spans="1:32">
      <c r="A886" s="43"/>
      <c r="B886" s="44"/>
      <c r="C886" s="44"/>
      <c r="D886" s="149"/>
      <c r="E886" s="44"/>
      <c r="F886" s="44"/>
      <c r="G886" s="45"/>
      <c r="H886" s="44"/>
      <c r="I886" s="45"/>
      <c r="J886" s="44"/>
      <c r="K886" s="45"/>
      <c r="L886" s="47"/>
      <c r="M886" s="47"/>
      <c r="N886" s="44"/>
      <c r="O886" s="44"/>
      <c r="P886" s="47"/>
      <c r="Q886" s="44"/>
      <c r="R886" s="44"/>
      <c r="S886" s="44"/>
      <c r="T886" s="44"/>
      <c r="U886" s="44"/>
      <c r="V886" s="45"/>
      <c r="W886" s="45"/>
      <c r="X886" s="45"/>
      <c r="Y886" s="44"/>
      <c r="Z886" s="44"/>
      <c r="AA886" s="44"/>
      <c r="AB886" s="44"/>
      <c r="AC886" s="45"/>
      <c r="AD886" s="45"/>
      <c r="AE886" s="45"/>
      <c r="AF886" s="44"/>
    </row>
    <row r="887" spans="1:32">
      <c r="A887" s="43"/>
      <c r="B887" s="44"/>
      <c r="C887" s="44"/>
      <c r="D887" s="149"/>
      <c r="E887" s="44"/>
      <c r="F887" s="44"/>
      <c r="G887" s="45"/>
      <c r="H887" s="44"/>
      <c r="I887" s="45"/>
      <c r="J887" s="44"/>
      <c r="K887" s="45"/>
      <c r="L887" s="47"/>
      <c r="M887" s="47"/>
      <c r="N887" s="44"/>
      <c r="O887" s="44"/>
      <c r="P887" s="47"/>
      <c r="Q887" s="44"/>
      <c r="R887" s="44"/>
      <c r="S887" s="44"/>
      <c r="T887" s="44"/>
      <c r="U887" s="44"/>
      <c r="V887" s="45"/>
      <c r="W887" s="45"/>
      <c r="X887" s="45"/>
      <c r="Y887" s="44"/>
      <c r="Z887" s="44"/>
      <c r="AA887" s="44"/>
      <c r="AB887" s="44"/>
      <c r="AC887" s="45"/>
      <c r="AD887" s="45"/>
      <c r="AE887" s="45"/>
      <c r="AF887" s="44"/>
    </row>
    <row r="888" spans="1:32">
      <c r="A888" s="43"/>
      <c r="B888" s="44"/>
      <c r="C888" s="44"/>
      <c r="D888" s="149"/>
      <c r="E888" s="44"/>
      <c r="F888" s="44"/>
      <c r="G888" s="45"/>
      <c r="H888" s="44"/>
      <c r="I888" s="45"/>
      <c r="J888" s="44"/>
      <c r="K888" s="45"/>
      <c r="L888" s="47"/>
      <c r="M888" s="47"/>
      <c r="N888" s="44"/>
      <c r="O888" s="44"/>
      <c r="P888" s="47"/>
      <c r="Q888" s="44"/>
      <c r="R888" s="44"/>
      <c r="S888" s="44"/>
      <c r="T888" s="44"/>
      <c r="U888" s="44"/>
      <c r="V888" s="45"/>
      <c r="W888" s="45"/>
      <c r="X888" s="45"/>
      <c r="Y888" s="44"/>
      <c r="Z888" s="44"/>
      <c r="AA888" s="44"/>
      <c r="AB888" s="44"/>
      <c r="AC888" s="45"/>
      <c r="AD888" s="45"/>
      <c r="AE888" s="45"/>
      <c r="AF888" s="44"/>
    </row>
    <row r="889" spans="1:32">
      <c r="A889" s="43"/>
      <c r="B889" s="44"/>
      <c r="C889" s="44"/>
      <c r="D889" s="149"/>
      <c r="E889" s="44"/>
      <c r="F889" s="44"/>
      <c r="G889" s="45"/>
      <c r="H889" s="44"/>
      <c r="I889" s="45"/>
      <c r="J889" s="44"/>
      <c r="K889" s="45"/>
      <c r="L889" s="47"/>
      <c r="M889" s="47"/>
      <c r="N889" s="44"/>
      <c r="O889" s="44"/>
      <c r="P889" s="47"/>
      <c r="Q889" s="44"/>
      <c r="R889" s="44"/>
      <c r="S889" s="44"/>
      <c r="T889" s="44"/>
      <c r="U889" s="44"/>
      <c r="V889" s="45"/>
      <c r="W889" s="45"/>
      <c r="X889" s="45"/>
      <c r="Y889" s="44"/>
      <c r="Z889" s="44"/>
      <c r="AA889" s="44"/>
      <c r="AB889" s="44"/>
      <c r="AC889" s="45"/>
      <c r="AD889" s="45"/>
      <c r="AE889" s="45"/>
      <c r="AF889" s="44"/>
    </row>
    <row r="890" spans="1:32">
      <c r="A890" s="43"/>
      <c r="B890" s="44"/>
      <c r="C890" s="44"/>
      <c r="D890" s="149"/>
      <c r="E890" s="44"/>
      <c r="F890" s="44"/>
      <c r="G890" s="45"/>
      <c r="H890" s="44"/>
      <c r="I890" s="45"/>
      <c r="J890" s="44"/>
      <c r="K890" s="45"/>
      <c r="L890" s="47"/>
      <c r="M890" s="47"/>
      <c r="N890" s="44"/>
      <c r="O890" s="44"/>
      <c r="P890" s="47"/>
      <c r="Q890" s="44"/>
      <c r="R890" s="44"/>
      <c r="S890" s="44"/>
      <c r="T890" s="44"/>
      <c r="U890" s="44"/>
      <c r="V890" s="45"/>
      <c r="W890" s="45"/>
      <c r="X890" s="45"/>
      <c r="Y890" s="44"/>
      <c r="Z890" s="44"/>
      <c r="AA890" s="44"/>
      <c r="AB890" s="44"/>
      <c r="AC890" s="45"/>
      <c r="AD890" s="45"/>
      <c r="AE890" s="45"/>
      <c r="AF890" s="44"/>
    </row>
    <row r="891" spans="1:32">
      <c r="A891" s="43"/>
      <c r="B891" s="44"/>
      <c r="C891" s="44"/>
      <c r="D891" s="149"/>
      <c r="E891" s="44"/>
      <c r="F891" s="44"/>
      <c r="G891" s="45"/>
      <c r="H891" s="44"/>
      <c r="I891" s="45"/>
      <c r="J891" s="44"/>
      <c r="K891" s="45"/>
      <c r="L891" s="47"/>
      <c r="M891" s="47"/>
      <c r="N891" s="44"/>
      <c r="O891" s="44"/>
      <c r="P891" s="47"/>
      <c r="Q891" s="44"/>
      <c r="R891" s="44"/>
      <c r="S891" s="44"/>
      <c r="T891" s="44"/>
      <c r="U891" s="44"/>
      <c r="V891" s="45"/>
      <c r="W891" s="45"/>
      <c r="X891" s="45"/>
      <c r="Y891" s="44"/>
      <c r="Z891" s="44"/>
      <c r="AA891" s="44"/>
      <c r="AB891" s="44"/>
      <c r="AC891" s="45"/>
      <c r="AD891" s="45"/>
      <c r="AE891" s="45"/>
      <c r="AF891" s="44"/>
    </row>
    <row r="892" spans="1:32">
      <c r="A892" s="43"/>
      <c r="B892" s="44"/>
      <c r="C892" s="44"/>
      <c r="D892" s="149"/>
      <c r="E892" s="44"/>
      <c r="F892" s="44"/>
      <c r="G892" s="45"/>
      <c r="H892" s="44"/>
      <c r="I892" s="45"/>
      <c r="J892" s="44"/>
      <c r="K892" s="45"/>
      <c r="L892" s="47"/>
      <c r="M892" s="47"/>
      <c r="N892" s="44"/>
      <c r="O892" s="44"/>
      <c r="P892" s="47"/>
      <c r="Q892" s="44"/>
      <c r="R892" s="44"/>
      <c r="S892" s="44"/>
      <c r="T892" s="44"/>
      <c r="U892" s="44"/>
      <c r="V892" s="45"/>
      <c r="W892" s="45"/>
      <c r="X892" s="45"/>
      <c r="Y892" s="44"/>
      <c r="Z892" s="44"/>
      <c r="AA892" s="44"/>
      <c r="AB892" s="44"/>
      <c r="AC892" s="45"/>
      <c r="AD892" s="45"/>
      <c r="AE892" s="45"/>
      <c r="AF892" s="44"/>
    </row>
    <row r="893" spans="1:32">
      <c r="A893" s="43"/>
      <c r="B893" s="44"/>
      <c r="C893" s="44"/>
      <c r="D893" s="149"/>
      <c r="E893" s="44"/>
      <c r="F893" s="44"/>
      <c r="G893" s="45"/>
      <c r="H893" s="44"/>
      <c r="I893" s="45"/>
      <c r="J893" s="44"/>
      <c r="K893" s="45"/>
      <c r="L893" s="47"/>
      <c r="M893" s="47"/>
      <c r="N893" s="44"/>
      <c r="O893" s="44"/>
      <c r="P893" s="47"/>
      <c r="Q893" s="44"/>
      <c r="R893" s="44"/>
      <c r="S893" s="44"/>
      <c r="T893" s="44"/>
      <c r="U893" s="44"/>
      <c r="V893" s="45"/>
      <c r="W893" s="45"/>
      <c r="X893" s="45"/>
      <c r="Y893" s="44"/>
      <c r="Z893" s="44"/>
      <c r="AA893" s="44"/>
      <c r="AB893" s="44"/>
      <c r="AC893" s="45"/>
      <c r="AD893" s="45"/>
      <c r="AE893" s="45"/>
      <c r="AF893" s="44"/>
    </row>
    <row r="894" spans="1:32">
      <c r="A894" s="43"/>
      <c r="B894" s="44"/>
      <c r="C894" s="44"/>
      <c r="D894" s="149"/>
      <c r="E894" s="44"/>
      <c r="F894" s="44"/>
      <c r="G894" s="45"/>
      <c r="H894" s="44"/>
      <c r="I894" s="45"/>
      <c r="J894" s="44"/>
      <c r="K894" s="45"/>
      <c r="L894" s="47"/>
      <c r="M894" s="47"/>
      <c r="N894" s="44"/>
      <c r="O894" s="44"/>
      <c r="P894" s="47"/>
      <c r="Q894" s="44"/>
      <c r="R894" s="44"/>
      <c r="S894" s="44"/>
      <c r="T894" s="44"/>
      <c r="U894" s="44"/>
      <c r="V894" s="45"/>
      <c r="W894" s="45"/>
      <c r="X894" s="45"/>
      <c r="Y894" s="44"/>
      <c r="Z894" s="44"/>
      <c r="AA894" s="44"/>
      <c r="AB894" s="44"/>
      <c r="AC894" s="45"/>
      <c r="AD894" s="45"/>
      <c r="AE894" s="45"/>
      <c r="AF894" s="44"/>
    </row>
    <row r="895" spans="1:32">
      <c r="A895" s="43"/>
      <c r="B895" s="44"/>
      <c r="C895" s="44"/>
      <c r="D895" s="149"/>
      <c r="E895" s="44"/>
      <c r="F895" s="44"/>
      <c r="G895" s="45"/>
      <c r="H895" s="44"/>
      <c r="I895" s="45"/>
      <c r="J895" s="44"/>
      <c r="K895" s="45"/>
      <c r="L895" s="47"/>
      <c r="M895" s="47"/>
      <c r="N895" s="44"/>
      <c r="O895" s="44"/>
      <c r="P895" s="47"/>
      <c r="Q895" s="44"/>
      <c r="R895" s="44"/>
      <c r="S895" s="44"/>
      <c r="T895" s="44"/>
      <c r="U895" s="44"/>
      <c r="V895" s="45"/>
      <c r="W895" s="45"/>
      <c r="X895" s="45"/>
      <c r="Y895" s="44"/>
      <c r="Z895" s="44"/>
      <c r="AA895" s="44"/>
      <c r="AB895" s="44"/>
      <c r="AC895" s="45"/>
      <c r="AD895" s="45"/>
      <c r="AE895" s="45"/>
      <c r="AF895" s="44"/>
    </row>
    <row r="896" spans="1:32">
      <c r="A896" s="43"/>
      <c r="B896" s="44"/>
      <c r="C896" s="44"/>
      <c r="D896" s="149"/>
      <c r="E896" s="44"/>
      <c r="F896" s="44"/>
      <c r="G896" s="45"/>
      <c r="H896" s="44"/>
      <c r="I896" s="45"/>
      <c r="J896" s="44"/>
      <c r="K896" s="45"/>
      <c r="L896" s="47"/>
      <c r="M896" s="47"/>
      <c r="N896" s="44"/>
      <c r="O896" s="44"/>
      <c r="P896" s="47"/>
      <c r="Q896" s="44"/>
      <c r="R896" s="44"/>
      <c r="S896" s="44"/>
      <c r="T896" s="44"/>
      <c r="U896" s="44"/>
      <c r="V896" s="45"/>
      <c r="W896" s="45"/>
      <c r="X896" s="45"/>
      <c r="Y896" s="44"/>
      <c r="Z896" s="44"/>
      <c r="AA896" s="44"/>
      <c r="AB896" s="44"/>
      <c r="AC896" s="45"/>
      <c r="AD896" s="45"/>
      <c r="AE896" s="45"/>
      <c r="AF896" s="44"/>
    </row>
    <row r="897" spans="1:32">
      <c r="A897" s="43"/>
      <c r="B897" s="44"/>
      <c r="C897" s="44"/>
      <c r="D897" s="149"/>
      <c r="E897" s="44"/>
      <c r="F897" s="44"/>
      <c r="G897" s="45"/>
      <c r="H897" s="44"/>
      <c r="I897" s="45"/>
      <c r="J897" s="44"/>
      <c r="K897" s="45"/>
      <c r="L897" s="47"/>
      <c r="M897" s="47"/>
      <c r="N897" s="44"/>
      <c r="O897" s="44"/>
      <c r="P897" s="47"/>
      <c r="Q897" s="44"/>
      <c r="R897" s="44"/>
      <c r="S897" s="44"/>
      <c r="T897" s="44"/>
      <c r="U897" s="44"/>
      <c r="V897" s="45"/>
      <c r="W897" s="45"/>
      <c r="X897" s="45"/>
      <c r="Y897" s="44"/>
      <c r="Z897" s="44"/>
      <c r="AA897" s="44"/>
      <c r="AB897" s="44"/>
      <c r="AC897" s="45"/>
      <c r="AD897" s="45"/>
      <c r="AE897" s="45"/>
      <c r="AF897" s="44"/>
    </row>
    <row r="898" spans="1:32">
      <c r="A898" s="43"/>
      <c r="B898" s="44"/>
      <c r="C898" s="44"/>
      <c r="D898" s="149"/>
      <c r="E898" s="44"/>
      <c r="F898" s="44"/>
      <c r="G898" s="45"/>
      <c r="H898" s="44"/>
      <c r="I898" s="45"/>
      <c r="J898" s="44"/>
      <c r="K898" s="45"/>
      <c r="L898" s="47"/>
      <c r="M898" s="47"/>
      <c r="N898" s="44"/>
      <c r="O898" s="44"/>
      <c r="P898" s="47"/>
      <c r="Q898" s="44"/>
      <c r="R898" s="44"/>
      <c r="S898" s="44"/>
      <c r="T898" s="44"/>
      <c r="U898" s="44"/>
      <c r="V898" s="45"/>
      <c r="W898" s="45"/>
      <c r="X898" s="45"/>
      <c r="Y898" s="44"/>
      <c r="Z898" s="44"/>
      <c r="AA898" s="44"/>
      <c r="AB898" s="44"/>
      <c r="AC898" s="45"/>
      <c r="AD898" s="45"/>
      <c r="AE898" s="45"/>
      <c r="AF898" s="44"/>
    </row>
    <row r="899" spans="1:32">
      <c r="A899" s="43"/>
      <c r="B899" s="44"/>
      <c r="C899" s="44"/>
      <c r="D899" s="149"/>
      <c r="E899" s="44"/>
      <c r="F899" s="44"/>
      <c r="G899" s="45"/>
      <c r="H899" s="44"/>
      <c r="I899" s="45"/>
      <c r="J899" s="44"/>
      <c r="K899" s="45"/>
      <c r="L899" s="47"/>
      <c r="M899" s="47"/>
      <c r="N899" s="44"/>
      <c r="O899" s="44"/>
      <c r="P899" s="47"/>
      <c r="Q899" s="44"/>
      <c r="R899" s="44"/>
      <c r="S899" s="44"/>
      <c r="T899" s="44"/>
      <c r="U899" s="44"/>
      <c r="V899" s="45"/>
      <c r="W899" s="45"/>
      <c r="X899" s="45"/>
      <c r="Y899" s="44"/>
      <c r="Z899" s="44"/>
      <c r="AA899" s="44"/>
      <c r="AB899" s="44"/>
      <c r="AC899" s="45"/>
      <c r="AD899" s="45"/>
      <c r="AE899" s="45"/>
      <c r="AF899" s="44"/>
    </row>
    <row r="900" spans="1:32">
      <c r="A900" s="43"/>
      <c r="B900" s="44"/>
      <c r="C900" s="44"/>
      <c r="D900" s="149"/>
      <c r="E900" s="44"/>
      <c r="F900" s="44"/>
      <c r="G900" s="45"/>
      <c r="H900" s="44"/>
      <c r="I900" s="45"/>
      <c r="J900" s="44"/>
      <c r="K900" s="45"/>
      <c r="L900" s="47"/>
      <c r="M900" s="47"/>
      <c r="N900" s="44"/>
      <c r="O900" s="44"/>
      <c r="P900" s="47"/>
      <c r="Q900" s="44"/>
      <c r="R900" s="44"/>
      <c r="S900" s="44"/>
      <c r="T900" s="44"/>
      <c r="U900" s="44"/>
      <c r="V900" s="45"/>
      <c r="W900" s="45"/>
      <c r="X900" s="45"/>
      <c r="Y900" s="44"/>
      <c r="Z900" s="44"/>
      <c r="AA900" s="44"/>
      <c r="AB900" s="44"/>
      <c r="AC900" s="45"/>
      <c r="AD900" s="45"/>
      <c r="AE900" s="45"/>
      <c r="AF900" s="44"/>
    </row>
    <row r="901" spans="1:32">
      <c r="A901" s="43"/>
      <c r="B901" s="44"/>
      <c r="C901" s="44"/>
      <c r="D901" s="149"/>
      <c r="E901" s="44"/>
      <c r="F901" s="44"/>
      <c r="G901" s="45"/>
      <c r="H901" s="44"/>
      <c r="I901" s="45"/>
      <c r="J901" s="44"/>
      <c r="K901" s="45"/>
      <c r="L901" s="47"/>
      <c r="M901" s="47"/>
      <c r="N901" s="44"/>
      <c r="O901" s="44"/>
      <c r="P901" s="47"/>
      <c r="Q901" s="44"/>
      <c r="R901" s="44"/>
      <c r="S901" s="44"/>
      <c r="T901" s="44"/>
      <c r="U901" s="44"/>
      <c r="V901" s="45"/>
      <c r="W901" s="45"/>
      <c r="X901" s="45"/>
      <c r="Y901" s="44"/>
      <c r="Z901" s="44"/>
      <c r="AA901" s="44"/>
      <c r="AB901" s="44"/>
      <c r="AC901" s="45"/>
      <c r="AD901" s="45"/>
      <c r="AE901" s="45"/>
      <c r="AF901" s="44"/>
    </row>
    <row r="902" spans="1:32">
      <c r="A902" s="43"/>
      <c r="B902" s="44"/>
      <c r="C902" s="44"/>
      <c r="D902" s="149"/>
      <c r="E902" s="44"/>
      <c r="F902" s="44"/>
      <c r="G902" s="45"/>
      <c r="H902" s="44"/>
      <c r="I902" s="45"/>
      <c r="J902" s="44"/>
      <c r="K902" s="45"/>
      <c r="L902" s="47"/>
      <c r="M902" s="47"/>
      <c r="N902" s="44"/>
      <c r="O902" s="44"/>
      <c r="P902" s="47"/>
      <c r="Q902" s="44"/>
      <c r="R902" s="44"/>
      <c r="S902" s="44"/>
      <c r="T902" s="44"/>
      <c r="U902" s="44"/>
      <c r="V902" s="45"/>
      <c r="W902" s="45"/>
      <c r="X902" s="45"/>
      <c r="Y902" s="44"/>
      <c r="Z902" s="44"/>
      <c r="AA902" s="44"/>
      <c r="AB902" s="44"/>
      <c r="AC902" s="45"/>
      <c r="AD902" s="45"/>
      <c r="AE902" s="45"/>
      <c r="AF902" s="44"/>
    </row>
    <row r="903" spans="1:32">
      <c r="A903" s="43"/>
      <c r="B903" s="44"/>
      <c r="C903" s="44"/>
      <c r="D903" s="149"/>
      <c r="E903" s="44"/>
      <c r="F903" s="44"/>
      <c r="G903" s="45"/>
      <c r="H903" s="44"/>
      <c r="I903" s="45"/>
      <c r="J903" s="44"/>
      <c r="K903" s="45"/>
      <c r="L903" s="47"/>
      <c r="M903" s="47"/>
      <c r="N903" s="44"/>
      <c r="O903" s="44"/>
      <c r="P903" s="47"/>
      <c r="Q903" s="44"/>
      <c r="R903" s="44"/>
      <c r="S903" s="44"/>
      <c r="T903" s="44"/>
      <c r="U903" s="44"/>
      <c r="V903" s="45"/>
      <c r="W903" s="45"/>
      <c r="X903" s="45"/>
      <c r="Y903" s="44"/>
      <c r="Z903" s="44"/>
      <c r="AA903" s="44"/>
      <c r="AB903" s="44"/>
      <c r="AC903" s="45"/>
      <c r="AD903" s="45"/>
      <c r="AE903" s="45"/>
      <c r="AF903" s="44"/>
    </row>
    <row r="904" spans="1:32">
      <c r="A904" s="43"/>
      <c r="B904" s="44"/>
      <c r="C904" s="44"/>
      <c r="D904" s="149"/>
      <c r="E904" s="44"/>
      <c r="F904" s="44"/>
      <c r="G904" s="45"/>
      <c r="H904" s="44"/>
      <c r="I904" s="45"/>
      <c r="J904" s="44"/>
      <c r="K904" s="45"/>
      <c r="L904" s="47"/>
      <c r="M904" s="47"/>
      <c r="N904" s="44"/>
      <c r="O904" s="44"/>
      <c r="P904" s="47"/>
      <c r="Q904" s="44"/>
      <c r="R904" s="44"/>
      <c r="S904" s="44"/>
      <c r="T904" s="44"/>
      <c r="U904" s="44"/>
      <c r="V904" s="45"/>
      <c r="W904" s="45"/>
      <c r="X904" s="45"/>
      <c r="Y904" s="44"/>
      <c r="Z904" s="44"/>
      <c r="AA904" s="44"/>
      <c r="AB904" s="44"/>
      <c r="AC904" s="45"/>
      <c r="AD904" s="45"/>
      <c r="AE904" s="45"/>
      <c r="AF904" s="44"/>
    </row>
    <row r="905" spans="1:32">
      <c r="A905" s="43"/>
      <c r="B905" s="44"/>
      <c r="C905" s="44"/>
      <c r="D905" s="149"/>
      <c r="E905" s="44"/>
      <c r="F905" s="44"/>
      <c r="G905" s="45"/>
      <c r="H905" s="44"/>
      <c r="I905" s="45"/>
      <c r="J905" s="44"/>
      <c r="K905" s="45"/>
      <c r="L905" s="47"/>
      <c r="M905" s="47"/>
      <c r="N905" s="44"/>
      <c r="O905" s="44"/>
      <c r="P905" s="47"/>
      <c r="Q905" s="44"/>
      <c r="R905" s="44"/>
      <c r="S905" s="44"/>
      <c r="T905" s="44"/>
      <c r="U905" s="44"/>
      <c r="V905" s="45"/>
      <c r="W905" s="45"/>
      <c r="X905" s="45"/>
      <c r="Y905" s="44"/>
      <c r="Z905" s="44"/>
      <c r="AA905" s="44"/>
      <c r="AB905" s="44"/>
      <c r="AC905" s="45"/>
      <c r="AD905" s="45"/>
      <c r="AE905" s="45"/>
      <c r="AF905" s="44"/>
    </row>
    <row r="906" spans="1:32">
      <c r="A906" s="43"/>
      <c r="B906" s="44"/>
      <c r="C906" s="44"/>
      <c r="D906" s="149"/>
      <c r="E906" s="44"/>
      <c r="F906" s="44"/>
      <c r="G906" s="45"/>
      <c r="H906" s="44"/>
      <c r="I906" s="45"/>
      <c r="J906" s="44"/>
      <c r="K906" s="45"/>
      <c r="L906" s="47"/>
      <c r="M906" s="47"/>
      <c r="N906" s="44"/>
      <c r="O906" s="44"/>
      <c r="P906" s="47"/>
      <c r="Q906" s="44"/>
      <c r="R906" s="44"/>
      <c r="S906" s="44"/>
      <c r="T906" s="44"/>
      <c r="U906" s="44"/>
      <c r="V906" s="45"/>
      <c r="W906" s="45"/>
      <c r="X906" s="45"/>
      <c r="Y906" s="44"/>
      <c r="Z906" s="44"/>
      <c r="AA906" s="44"/>
      <c r="AB906" s="44"/>
      <c r="AC906" s="45"/>
      <c r="AD906" s="45"/>
      <c r="AE906" s="45"/>
      <c r="AF906" s="44"/>
    </row>
    <row r="907" spans="1:32">
      <c r="A907" s="43"/>
      <c r="B907" s="44"/>
      <c r="C907" s="44"/>
      <c r="D907" s="149"/>
      <c r="E907" s="44"/>
      <c r="F907" s="44"/>
      <c r="G907" s="45"/>
      <c r="H907" s="44"/>
      <c r="I907" s="45"/>
      <c r="J907" s="44"/>
      <c r="K907" s="45"/>
      <c r="L907" s="47"/>
      <c r="M907" s="47"/>
      <c r="N907" s="44"/>
      <c r="O907" s="44"/>
      <c r="P907" s="47"/>
      <c r="Q907" s="44"/>
      <c r="R907" s="44"/>
      <c r="S907" s="44"/>
      <c r="T907" s="44"/>
      <c r="U907" s="44"/>
      <c r="V907" s="45"/>
      <c r="W907" s="45"/>
      <c r="X907" s="45"/>
      <c r="Y907" s="44"/>
      <c r="Z907" s="44"/>
      <c r="AA907" s="44"/>
      <c r="AB907" s="44"/>
      <c r="AC907" s="45"/>
      <c r="AD907" s="45"/>
      <c r="AE907" s="45"/>
      <c r="AF907" s="44"/>
    </row>
    <row r="908" spans="1:32">
      <c r="A908" s="43"/>
      <c r="B908" s="44"/>
      <c r="C908" s="44"/>
      <c r="D908" s="149"/>
      <c r="E908" s="44"/>
      <c r="F908" s="44"/>
      <c r="G908" s="45"/>
      <c r="H908" s="44"/>
      <c r="I908" s="45"/>
      <c r="J908" s="44"/>
      <c r="K908" s="45"/>
      <c r="L908" s="47"/>
      <c r="M908" s="47"/>
      <c r="N908" s="44"/>
      <c r="O908" s="44"/>
      <c r="P908" s="47"/>
      <c r="Q908" s="44"/>
      <c r="R908" s="44"/>
      <c r="S908" s="44"/>
      <c r="T908" s="44"/>
      <c r="U908" s="44"/>
      <c r="V908" s="45"/>
      <c r="W908" s="45"/>
      <c r="X908" s="45"/>
      <c r="Y908" s="44"/>
      <c r="Z908" s="44"/>
      <c r="AA908" s="44"/>
      <c r="AB908" s="44"/>
      <c r="AC908" s="45"/>
      <c r="AD908" s="45"/>
      <c r="AE908" s="45"/>
      <c r="AF908" s="44"/>
    </row>
    <row r="909" spans="1:32">
      <c r="A909" s="43"/>
      <c r="B909" s="44"/>
      <c r="C909" s="44"/>
      <c r="D909" s="149"/>
      <c r="E909" s="44"/>
      <c r="F909" s="44"/>
      <c r="G909" s="45"/>
      <c r="H909" s="44"/>
      <c r="I909" s="45"/>
      <c r="J909" s="44"/>
      <c r="K909" s="45"/>
      <c r="L909" s="47"/>
      <c r="M909" s="47"/>
      <c r="N909" s="44"/>
      <c r="O909" s="44"/>
      <c r="P909" s="47"/>
      <c r="Q909" s="44"/>
      <c r="R909" s="44"/>
      <c r="S909" s="44"/>
      <c r="T909" s="44"/>
      <c r="U909" s="44"/>
      <c r="V909" s="45"/>
      <c r="W909" s="45"/>
      <c r="X909" s="45"/>
      <c r="Y909" s="44"/>
      <c r="Z909" s="44"/>
      <c r="AA909" s="44"/>
      <c r="AB909" s="44"/>
      <c r="AC909" s="45"/>
      <c r="AD909" s="45"/>
      <c r="AE909" s="45"/>
      <c r="AF909" s="44"/>
    </row>
    <row r="910" spans="1:32">
      <c r="A910" s="43"/>
      <c r="B910" s="44"/>
      <c r="C910" s="44"/>
      <c r="D910" s="149"/>
      <c r="E910" s="44"/>
      <c r="F910" s="44"/>
      <c r="G910" s="45"/>
      <c r="H910" s="44"/>
      <c r="I910" s="45"/>
      <c r="J910" s="44"/>
      <c r="K910" s="45"/>
      <c r="L910" s="47"/>
      <c r="M910" s="47"/>
      <c r="N910" s="44"/>
      <c r="O910" s="44"/>
      <c r="P910" s="47"/>
      <c r="Q910" s="44"/>
      <c r="R910" s="44"/>
      <c r="S910" s="44"/>
      <c r="T910" s="44"/>
      <c r="U910" s="44"/>
      <c r="V910" s="45"/>
      <c r="W910" s="45"/>
      <c r="X910" s="45"/>
      <c r="Y910" s="44"/>
      <c r="Z910" s="44"/>
      <c r="AA910" s="44"/>
      <c r="AB910" s="44"/>
      <c r="AC910" s="45"/>
      <c r="AD910" s="45"/>
      <c r="AE910" s="45"/>
      <c r="AF910" s="44"/>
    </row>
    <row r="911" spans="1:32">
      <c r="A911" s="43"/>
      <c r="B911" s="44"/>
      <c r="C911" s="44"/>
      <c r="D911" s="149"/>
      <c r="E911" s="44"/>
      <c r="F911" s="44"/>
      <c r="G911" s="45"/>
      <c r="H911" s="44"/>
      <c r="I911" s="45"/>
      <c r="J911" s="44"/>
      <c r="K911" s="45"/>
      <c r="L911" s="47"/>
      <c r="M911" s="47"/>
      <c r="N911" s="44"/>
      <c r="O911" s="44"/>
      <c r="P911" s="47"/>
      <c r="Q911" s="44"/>
      <c r="R911" s="44"/>
      <c r="S911" s="44"/>
      <c r="T911" s="44"/>
      <c r="U911" s="44"/>
      <c r="V911" s="45"/>
      <c r="W911" s="45"/>
      <c r="X911" s="45"/>
      <c r="Y911" s="44"/>
      <c r="Z911" s="44"/>
      <c r="AA911" s="44"/>
      <c r="AB911" s="44"/>
      <c r="AC911" s="45"/>
      <c r="AD911" s="45"/>
      <c r="AE911" s="45"/>
      <c r="AF911" s="44"/>
    </row>
    <row r="912" spans="1:32">
      <c r="A912" s="43"/>
      <c r="B912" s="44"/>
      <c r="C912" s="44"/>
      <c r="D912" s="149"/>
      <c r="E912" s="44"/>
      <c r="F912" s="44"/>
      <c r="G912" s="45"/>
      <c r="H912" s="44"/>
      <c r="I912" s="45"/>
      <c r="J912" s="44"/>
      <c r="K912" s="45"/>
      <c r="L912" s="47"/>
      <c r="M912" s="47"/>
      <c r="N912" s="44"/>
      <c r="O912" s="44"/>
      <c r="P912" s="47"/>
      <c r="Q912" s="44"/>
      <c r="R912" s="44"/>
      <c r="S912" s="44"/>
      <c r="T912" s="44"/>
      <c r="U912" s="44"/>
      <c r="V912" s="45"/>
      <c r="W912" s="45"/>
      <c r="X912" s="45"/>
      <c r="Y912" s="44"/>
      <c r="Z912" s="44"/>
      <c r="AA912" s="44"/>
      <c r="AB912" s="44"/>
      <c r="AC912" s="45"/>
      <c r="AD912" s="45"/>
      <c r="AE912" s="45"/>
      <c r="AF912" s="44"/>
    </row>
    <row r="913" spans="1:32">
      <c r="A913" s="43"/>
      <c r="B913" s="44"/>
      <c r="C913" s="44"/>
      <c r="D913" s="149"/>
      <c r="E913" s="44"/>
      <c r="F913" s="44"/>
      <c r="G913" s="45"/>
      <c r="H913" s="44"/>
      <c r="I913" s="45"/>
      <c r="J913" s="44"/>
      <c r="K913" s="45"/>
      <c r="L913" s="47"/>
      <c r="M913" s="47"/>
      <c r="N913" s="44"/>
      <c r="O913" s="44"/>
      <c r="P913" s="47"/>
      <c r="Q913" s="44"/>
      <c r="R913" s="44"/>
      <c r="S913" s="44"/>
      <c r="T913" s="44"/>
      <c r="U913" s="44"/>
      <c r="V913" s="45"/>
      <c r="W913" s="45"/>
      <c r="X913" s="45"/>
      <c r="Y913" s="44"/>
      <c r="Z913" s="44"/>
      <c r="AA913" s="44"/>
      <c r="AB913" s="44"/>
      <c r="AC913" s="45"/>
      <c r="AD913" s="45"/>
      <c r="AE913" s="45"/>
      <c r="AF913" s="44"/>
    </row>
    <row r="914" spans="1:32">
      <c r="A914" s="43"/>
      <c r="B914" s="44"/>
      <c r="C914" s="44"/>
      <c r="D914" s="149"/>
      <c r="E914" s="44"/>
      <c r="F914" s="44"/>
      <c r="G914" s="45"/>
      <c r="H914" s="44"/>
      <c r="I914" s="45"/>
      <c r="J914" s="44"/>
      <c r="K914" s="45"/>
      <c r="L914" s="47"/>
      <c r="M914" s="47"/>
      <c r="N914" s="44"/>
      <c r="O914" s="44"/>
      <c r="P914" s="47"/>
      <c r="Q914" s="44"/>
      <c r="R914" s="44"/>
      <c r="S914" s="44"/>
      <c r="T914" s="44"/>
      <c r="U914" s="44"/>
      <c r="V914" s="45"/>
      <c r="W914" s="45"/>
      <c r="X914" s="45"/>
      <c r="Y914" s="44"/>
      <c r="Z914" s="44"/>
      <c r="AA914" s="44"/>
      <c r="AB914" s="44"/>
      <c r="AC914" s="45"/>
      <c r="AD914" s="45"/>
      <c r="AE914" s="45"/>
      <c r="AF914" s="44"/>
    </row>
    <row r="915" spans="1:32">
      <c r="A915" s="43"/>
      <c r="B915" s="44"/>
      <c r="C915" s="44"/>
      <c r="D915" s="149"/>
      <c r="E915" s="44"/>
      <c r="F915" s="44"/>
      <c r="G915" s="45"/>
      <c r="H915" s="44"/>
      <c r="I915" s="45"/>
      <c r="J915" s="44"/>
      <c r="K915" s="45"/>
      <c r="L915" s="47"/>
      <c r="M915" s="47"/>
      <c r="N915" s="44"/>
      <c r="O915" s="44"/>
      <c r="P915" s="47"/>
      <c r="Q915" s="44"/>
      <c r="R915" s="44"/>
      <c r="S915" s="44"/>
      <c r="T915" s="44"/>
      <c r="U915" s="44"/>
      <c r="V915" s="45"/>
      <c r="W915" s="45"/>
      <c r="X915" s="45"/>
      <c r="Y915" s="44"/>
      <c r="Z915" s="44"/>
      <c r="AA915" s="44"/>
      <c r="AB915" s="44"/>
      <c r="AC915" s="45"/>
      <c r="AD915" s="45"/>
      <c r="AE915" s="45"/>
      <c r="AF915" s="44"/>
    </row>
    <row r="916" spans="1:32">
      <c r="A916" s="43"/>
      <c r="B916" s="44"/>
      <c r="C916" s="44"/>
      <c r="D916" s="149"/>
      <c r="E916" s="44"/>
      <c r="F916" s="44"/>
      <c r="G916" s="45"/>
      <c r="H916" s="44"/>
      <c r="I916" s="45"/>
      <c r="J916" s="44"/>
      <c r="K916" s="45"/>
      <c r="L916" s="47"/>
      <c r="M916" s="47"/>
      <c r="N916" s="44"/>
      <c r="O916" s="44"/>
      <c r="P916" s="47"/>
      <c r="Q916" s="44"/>
      <c r="R916" s="44"/>
      <c r="S916" s="44"/>
      <c r="T916" s="44"/>
      <c r="U916" s="44"/>
      <c r="V916" s="45"/>
      <c r="W916" s="45"/>
      <c r="X916" s="45"/>
      <c r="Y916" s="44"/>
      <c r="Z916" s="44"/>
      <c r="AA916" s="44"/>
      <c r="AB916" s="44"/>
      <c r="AC916" s="45"/>
      <c r="AD916" s="45"/>
      <c r="AE916" s="45"/>
      <c r="AF916" s="44"/>
    </row>
    <row r="917" spans="1:32">
      <c r="A917" s="43"/>
      <c r="B917" s="44"/>
      <c r="C917" s="44"/>
      <c r="D917" s="149"/>
      <c r="E917" s="44"/>
      <c r="F917" s="44"/>
      <c r="G917" s="45"/>
      <c r="H917" s="44"/>
      <c r="I917" s="45"/>
      <c r="J917" s="44"/>
      <c r="K917" s="45"/>
      <c r="L917" s="47"/>
      <c r="M917" s="47"/>
      <c r="N917" s="44"/>
      <c r="O917" s="44"/>
      <c r="P917" s="47"/>
      <c r="Q917" s="44"/>
      <c r="R917" s="44"/>
      <c r="S917" s="44"/>
      <c r="T917" s="44"/>
      <c r="U917" s="44"/>
      <c r="V917" s="45"/>
      <c r="W917" s="45"/>
      <c r="X917" s="45"/>
      <c r="Y917" s="44"/>
      <c r="Z917" s="44"/>
      <c r="AA917" s="44"/>
      <c r="AB917" s="44"/>
      <c r="AC917" s="45"/>
      <c r="AD917" s="45"/>
      <c r="AE917" s="45"/>
      <c r="AF917" s="44"/>
    </row>
    <row r="918" spans="1:32">
      <c r="A918" s="43"/>
      <c r="B918" s="44"/>
      <c r="C918" s="44"/>
      <c r="D918" s="149"/>
      <c r="E918" s="44"/>
      <c r="F918" s="44"/>
      <c r="G918" s="45"/>
      <c r="H918" s="44"/>
      <c r="I918" s="45"/>
      <c r="J918" s="44"/>
      <c r="K918" s="45"/>
      <c r="L918" s="47"/>
      <c r="M918" s="47"/>
      <c r="N918" s="44"/>
      <c r="O918" s="44"/>
      <c r="P918" s="47"/>
      <c r="Q918" s="44"/>
      <c r="R918" s="44"/>
      <c r="S918" s="44"/>
      <c r="T918" s="44"/>
      <c r="U918" s="44"/>
      <c r="V918" s="45"/>
      <c r="W918" s="45"/>
      <c r="X918" s="45"/>
      <c r="Y918" s="44"/>
      <c r="Z918" s="44"/>
      <c r="AA918" s="44"/>
      <c r="AB918" s="44"/>
      <c r="AC918" s="45"/>
      <c r="AD918" s="45"/>
      <c r="AE918" s="45"/>
      <c r="AF918" s="44"/>
    </row>
    <row r="919" spans="1:32">
      <c r="A919" s="43"/>
      <c r="B919" s="44"/>
      <c r="C919" s="44"/>
      <c r="D919" s="149"/>
      <c r="E919" s="44"/>
      <c r="F919" s="44"/>
      <c r="G919" s="45"/>
      <c r="H919" s="44"/>
      <c r="I919" s="45"/>
      <c r="J919" s="44"/>
      <c r="K919" s="45"/>
      <c r="L919" s="47"/>
      <c r="M919" s="47"/>
      <c r="N919" s="44"/>
      <c r="O919" s="44"/>
      <c r="P919" s="47"/>
      <c r="Q919" s="44"/>
      <c r="R919" s="44"/>
      <c r="S919" s="44"/>
      <c r="T919" s="44"/>
      <c r="U919" s="44"/>
      <c r="V919" s="45"/>
      <c r="W919" s="45"/>
      <c r="X919" s="45"/>
      <c r="Y919" s="44"/>
      <c r="Z919" s="44"/>
      <c r="AA919" s="44"/>
      <c r="AB919" s="44"/>
      <c r="AC919" s="45"/>
      <c r="AD919" s="45"/>
      <c r="AE919" s="45"/>
      <c r="AF919" s="44"/>
    </row>
    <row r="920" spans="1:32">
      <c r="A920" s="43"/>
      <c r="B920" s="44"/>
      <c r="C920" s="44"/>
      <c r="D920" s="149"/>
      <c r="E920" s="44"/>
      <c r="F920" s="44"/>
      <c r="G920" s="45"/>
      <c r="H920" s="44"/>
      <c r="I920" s="45"/>
      <c r="J920" s="44"/>
      <c r="K920" s="45"/>
      <c r="L920" s="47"/>
      <c r="M920" s="47"/>
      <c r="N920" s="44"/>
      <c r="O920" s="44"/>
      <c r="P920" s="47"/>
      <c r="Q920" s="44"/>
      <c r="R920" s="44"/>
      <c r="S920" s="44"/>
      <c r="T920" s="44"/>
      <c r="U920" s="44"/>
      <c r="V920" s="45"/>
      <c r="W920" s="45"/>
      <c r="X920" s="45"/>
      <c r="Y920" s="44"/>
      <c r="Z920" s="44"/>
      <c r="AA920" s="44"/>
      <c r="AB920" s="44"/>
      <c r="AC920" s="45"/>
      <c r="AD920" s="45"/>
      <c r="AE920" s="45"/>
      <c r="AF920" s="44"/>
    </row>
    <row r="921" spans="1:32">
      <c r="A921" s="43"/>
      <c r="B921" s="44"/>
      <c r="C921" s="44"/>
      <c r="D921" s="149"/>
      <c r="E921" s="44"/>
      <c r="F921" s="44"/>
      <c r="G921" s="45"/>
      <c r="H921" s="44"/>
      <c r="I921" s="45"/>
      <c r="J921" s="44"/>
      <c r="K921" s="45"/>
      <c r="L921" s="47"/>
      <c r="M921" s="47"/>
      <c r="N921" s="44"/>
      <c r="O921" s="44"/>
      <c r="P921" s="47"/>
      <c r="Q921" s="44"/>
      <c r="R921" s="44"/>
      <c r="S921" s="44"/>
      <c r="T921" s="44"/>
      <c r="U921" s="44"/>
      <c r="V921" s="45"/>
      <c r="W921" s="45"/>
      <c r="X921" s="45"/>
      <c r="Y921" s="44"/>
      <c r="Z921" s="44"/>
      <c r="AA921" s="44"/>
      <c r="AB921" s="44"/>
      <c r="AC921" s="45"/>
      <c r="AD921" s="45"/>
      <c r="AE921" s="45"/>
      <c r="AF921" s="44"/>
    </row>
    <row r="922" spans="1:32">
      <c r="A922" s="43"/>
      <c r="B922" s="44"/>
      <c r="C922" s="44"/>
      <c r="D922" s="149"/>
      <c r="E922" s="44"/>
      <c r="F922" s="44"/>
      <c r="G922" s="45"/>
      <c r="H922" s="44"/>
      <c r="I922" s="45"/>
      <c r="J922" s="44"/>
      <c r="K922" s="45"/>
      <c r="L922" s="47"/>
      <c r="M922" s="47"/>
      <c r="N922" s="44"/>
      <c r="O922" s="44"/>
      <c r="P922" s="47"/>
      <c r="Q922" s="44"/>
      <c r="R922" s="44"/>
      <c r="S922" s="44"/>
      <c r="T922" s="44"/>
      <c r="U922" s="44"/>
      <c r="V922" s="45"/>
      <c r="W922" s="45"/>
      <c r="X922" s="45"/>
      <c r="Y922" s="44"/>
      <c r="Z922" s="44"/>
      <c r="AA922" s="44"/>
      <c r="AB922" s="44"/>
      <c r="AC922" s="45"/>
      <c r="AD922" s="45"/>
      <c r="AE922" s="45"/>
      <c r="AF922" s="44"/>
    </row>
    <row r="923" spans="1:32">
      <c r="A923" s="43"/>
      <c r="B923" s="44"/>
      <c r="C923" s="44"/>
      <c r="D923" s="149"/>
      <c r="E923" s="44"/>
      <c r="F923" s="44"/>
      <c r="G923" s="45"/>
      <c r="H923" s="44"/>
      <c r="I923" s="45"/>
      <c r="J923" s="44"/>
      <c r="K923" s="45"/>
      <c r="L923" s="47"/>
      <c r="M923" s="47"/>
      <c r="N923" s="44"/>
      <c r="O923" s="44"/>
      <c r="P923" s="47"/>
      <c r="Q923" s="44"/>
      <c r="R923" s="44"/>
      <c r="S923" s="44"/>
      <c r="T923" s="44"/>
      <c r="U923" s="44"/>
      <c r="V923" s="45"/>
      <c r="W923" s="45"/>
      <c r="X923" s="45"/>
      <c r="Y923" s="44"/>
      <c r="Z923" s="44"/>
      <c r="AA923" s="44"/>
      <c r="AB923" s="44"/>
      <c r="AC923" s="45"/>
      <c r="AD923" s="45"/>
      <c r="AE923" s="45"/>
      <c r="AF923" s="44"/>
    </row>
    <row r="924" spans="1:32">
      <c r="A924" s="43"/>
      <c r="B924" s="44"/>
      <c r="C924" s="44"/>
      <c r="D924" s="149"/>
      <c r="E924" s="44"/>
      <c r="F924" s="44"/>
      <c r="G924" s="45"/>
      <c r="H924" s="44"/>
      <c r="I924" s="45"/>
      <c r="J924" s="44"/>
      <c r="K924" s="45"/>
      <c r="L924" s="47"/>
      <c r="M924" s="47"/>
      <c r="N924" s="44"/>
      <c r="O924" s="44"/>
      <c r="P924" s="47"/>
      <c r="Q924" s="44"/>
      <c r="R924" s="44"/>
      <c r="S924" s="44"/>
      <c r="T924" s="44"/>
      <c r="U924" s="44"/>
      <c r="V924" s="45"/>
      <c r="W924" s="45"/>
      <c r="X924" s="45"/>
      <c r="Y924" s="44"/>
      <c r="Z924" s="44"/>
      <c r="AA924" s="44"/>
      <c r="AB924" s="44"/>
      <c r="AC924" s="45"/>
      <c r="AD924" s="45"/>
      <c r="AE924" s="45"/>
      <c r="AF924" s="44"/>
    </row>
    <row r="925" spans="1:32">
      <c r="A925" s="43"/>
      <c r="B925" s="44"/>
      <c r="C925" s="44"/>
      <c r="D925" s="149"/>
      <c r="E925" s="44"/>
      <c r="F925" s="44"/>
      <c r="G925" s="45"/>
      <c r="H925" s="44"/>
      <c r="I925" s="45"/>
      <c r="J925" s="44"/>
      <c r="K925" s="45"/>
      <c r="L925" s="47"/>
      <c r="M925" s="47"/>
      <c r="N925" s="44"/>
      <c r="O925" s="44"/>
      <c r="P925" s="47"/>
      <c r="Q925" s="44"/>
      <c r="R925" s="44"/>
      <c r="S925" s="44"/>
      <c r="T925" s="44"/>
      <c r="U925" s="44"/>
      <c r="V925" s="45"/>
      <c r="W925" s="45"/>
      <c r="X925" s="45"/>
      <c r="Y925" s="44"/>
      <c r="Z925" s="44"/>
      <c r="AA925" s="44"/>
      <c r="AB925" s="44"/>
      <c r="AC925" s="45"/>
      <c r="AD925" s="45"/>
      <c r="AE925" s="45"/>
      <c r="AF925" s="44"/>
    </row>
    <row r="926" spans="1:32">
      <c r="A926" s="43"/>
      <c r="B926" s="44"/>
      <c r="C926" s="44"/>
      <c r="D926" s="149"/>
      <c r="E926" s="44"/>
      <c r="F926" s="44"/>
      <c r="G926" s="45"/>
      <c r="H926" s="44"/>
      <c r="I926" s="45"/>
      <c r="J926" s="44"/>
      <c r="K926" s="45"/>
      <c r="L926" s="47"/>
      <c r="M926" s="47"/>
      <c r="N926" s="44"/>
      <c r="O926" s="44"/>
      <c r="P926" s="47"/>
      <c r="Q926" s="44"/>
      <c r="R926" s="44"/>
      <c r="S926" s="44"/>
      <c r="T926" s="44"/>
      <c r="U926" s="44"/>
      <c r="V926" s="45"/>
      <c r="W926" s="45"/>
      <c r="X926" s="45"/>
      <c r="Y926" s="44"/>
      <c r="Z926" s="44"/>
      <c r="AA926" s="44"/>
      <c r="AB926" s="44"/>
      <c r="AC926" s="45"/>
      <c r="AD926" s="45"/>
      <c r="AE926" s="45"/>
      <c r="AF926" s="44"/>
    </row>
    <row r="927" spans="1:32">
      <c r="A927" s="43"/>
      <c r="B927" s="44"/>
      <c r="C927" s="44"/>
      <c r="D927" s="149"/>
      <c r="E927" s="44"/>
      <c r="F927" s="44"/>
      <c r="G927" s="45"/>
      <c r="H927" s="44"/>
      <c r="I927" s="45"/>
      <c r="J927" s="44"/>
      <c r="K927" s="45"/>
      <c r="L927" s="47"/>
      <c r="M927" s="47"/>
      <c r="N927" s="44"/>
      <c r="O927" s="44"/>
      <c r="P927" s="47"/>
      <c r="Q927" s="44"/>
      <c r="R927" s="44"/>
      <c r="S927" s="44"/>
      <c r="T927" s="44"/>
      <c r="U927" s="44"/>
      <c r="V927" s="45"/>
      <c r="W927" s="45"/>
      <c r="X927" s="45"/>
      <c r="Y927" s="44"/>
      <c r="Z927" s="44"/>
      <c r="AA927" s="44"/>
      <c r="AB927" s="44"/>
      <c r="AC927" s="45"/>
      <c r="AD927" s="45"/>
      <c r="AE927" s="45"/>
      <c r="AF927" s="44"/>
    </row>
    <row r="928" spans="1:32">
      <c r="A928" s="43"/>
      <c r="B928" s="44"/>
      <c r="C928" s="44"/>
      <c r="D928" s="149"/>
      <c r="E928" s="44"/>
      <c r="F928" s="44"/>
      <c r="G928" s="45"/>
      <c r="H928" s="44"/>
      <c r="I928" s="45"/>
      <c r="J928" s="44"/>
      <c r="K928" s="45"/>
      <c r="L928" s="47"/>
      <c r="M928" s="47"/>
      <c r="N928" s="44"/>
      <c r="O928" s="44"/>
      <c r="P928" s="47"/>
      <c r="Q928" s="44"/>
      <c r="R928" s="44"/>
      <c r="S928" s="44"/>
      <c r="T928" s="44"/>
      <c r="U928" s="44"/>
      <c r="V928" s="45"/>
      <c r="W928" s="45"/>
      <c r="X928" s="45"/>
      <c r="Y928" s="44"/>
      <c r="Z928" s="44"/>
      <c r="AA928" s="44"/>
      <c r="AB928" s="44"/>
      <c r="AC928" s="45"/>
      <c r="AD928" s="45"/>
      <c r="AE928" s="45"/>
      <c r="AF928" s="44"/>
    </row>
    <row r="929" spans="1:32">
      <c r="A929" s="43"/>
      <c r="B929" s="44"/>
      <c r="C929" s="44"/>
      <c r="D929" s="149"/>
      <c r="E929" s="44"/>
      <c r="F929" s="44"/>
      <c r="G929" s="45"/>
      <c r="H929" s="44"/>
      <c r="I929" s="45"/>
      <c r="J929" s="44"/>
      <c r="K929" s="45"/>
      <c r="L929" s="47"/>
      <c r="M929" s="47"/>
      <c r="N929" s="44"/>
      <c r="O929" s="44"/>
      <c r="P929" s="47"/>
      <c r="Q929" s="44"/>
      <c r="R929" s="44"/>
      <c r="S929" s="44"/>
      <c r="T929" s="44"/>
      <c r="U929" s="44"/>
      <c r="V929" s="45"/>
      <c r="W929" s="45"/>
      <c r="X929" s="45"/>
      <c r="Y929" s="44"/>
      <c r="Z929" s="44"/>
      <c r="AA929" s="44"/>
      <c r="AB929" s="44"/>
      <c r="AC929" s="45"/>
      <c r="AD929" s="45"/>
      <c r="AE929" s="45"/>
      <c r="AF929" s="44"/>
    </row>
    <row r="930" spans="1:32">
      <c r="A930" s="43"/>
      <c r="B930" s="44"/>
      <c r="C930" s="44"/>
      <c r="D930" s="149"/>
      <c r="E930" s="44"/>
      <c r="F930" s="44"/>
      <c r="G930" s="45"/>
      <c r="H930" s="44"/>
      <c r="I930" s="45"/>
      <c r="J930" s="44"/>
      <c r="K930" s="45"/>
      <c r="L930" s="47"/>
      <c r="M930" s="47"/>
      <c r="N930" s="44"/>
      <c r="O930" s="44"/>
      <c r="P930" s="47"/>
      <c r="Q930" s="44"/>
      <c r="R930" s="44"/>
      <c r="S930" s="44"/>
      <c r="T930" s="44"/>
      <c r="U930" s="44"/>
      <c r="V930" s="45"/>
      <c r="W930" s="45"/>
      <c r="X930" s="45"/>
      <c r="Y930" s="44"/>
      <c r="Z930" s="44"/>
      <c r="AA930" s="44"/>
      <c r="AB930" s="44"/>
      <c r="AC930" s="45"/>
      <c r="AD930" s="45"/>
      <c r="AE930" s="45"/>
      <c r="AF930" s="44"/>
    </row>
    <row r="931" spans="1:32">
      <c r="A931" s="43"/>
      <c r="B931" s="44"/>
      <c r="C931" s="44"/>
      <c r="D931" s="149"/>
      <c r="E931" s="44"/>
      <c r="F931" s="44"/>
      <c r="G931" s="45"/>
      <c r="H931" s="44"/>
      <c r="I931" s="45"/>
      <c r="J931" s="44"/>
      <c r="K931" s="45"/>
      <c r="L931" s="47"/>
      <c r="M931" s="47"/>
      <c r="N931" s="44"/>
      <c r="O931" s="44"/>
      <c r="P931" s="47"/>
      <c r="Q931" s="44"/>
      <c r="R931" s="44"/>
      <c r="S931" s="44"/>
      <c r="T931" s="44"/>
      <c r="U931" s="44"/>
      <c r="V931" s="45"/>
      <c r="W931" s="45"/>
      <c r="X931" s="45"/>
      <c r="Y931" s="44"/>
      <c r="Z931" s="44"/>
      <c r="AA931" s="44"/>
      <c r="AB931" s="44"/>
      <c r="AC931" s="45"/>
      <c r="AD931" s="45"/>
      <c r="AE931" s="45"/>
      <c r="AF931" s="44"/>
    </row>
    <row r="932" spans="1:32">
      <c r="A932" s="43"/>
      <c r="B932" s="44"/>
      <c r="C932" s="44"/>
      <c r="D932" s="149"/>
      <c r="E932" s="44"/>
      <c r="F932" s="44"/>
      <c r="G932" s="45"/>
      <c r="H932" s="44"/>
      <c r="I932" s="45"/>
      <c r="J932" s="44"/>
      <c r="K932" s="45"/>
      <c r="L932" s="47"/>
      <c r="M932" s="47"/>
      <c r="N932" s="44"/>
      <c r="O932" s="44"/>
      <c r="P932" s="47"/>
      <c r="Q932" s="44"/>
      <c r="R932" s="44"/>
      <c r="S932" s="44"/>
      <c r="T932" s="44"/>
      <c r="U932" s="44"/>
      <c r="V932" s="45"/>
      <c r="W932" s="45"/>
      <c r="X932" s="45"/>
      <c r="Y932" s="44"/>
      <c r="Z932" s="44"/>
      <c r="AA932" s="44"/>
      <c r="AB932" s="44"/>
      <c r="AC932" s="45"/>
      <c r="AD932" s="45"/>
      <c r="AE932" s="45"/>
      <c r="AF932" s="44"/>
    </row>
    <row r="933" spans="1:32">
      <c r="A933" s="43"/>
      <c r="B933" s="44"/>
      <c r="C933" s="44"/>
      <c r="D933" s="149"/>
      <c r="E933" s="44"/>
      <c r="F933" s="44"/>
      <c r="G933" s="45"/>
      <c r="H933" s="44"/>
      <c r="I933" s="45"/>
      <c r="J933" s="44"/>
      <c r="K933" s="45"/>
      <c r="L933" s="47"/>
      <c r="M933" s="47"/>
      <c r="N933" s="44"/>
      <c r="O933" s="44"/>
      <c r="P933" s="47"/>
      <c r="Q933" s="44"/>
      <c r="R933" s="44"/>
      <c r="S933" s="44"/>
      <c r="T933" s="44"/>
      <c r="U933" s="44"/>
      <c r="V933" s="45"/>
      <c r="W933" s="45"/>
      <c r="X933" s="45"/>
      <c r="Y933" s="44"/>
      <c r="Z933" s="44"/>
      <c r="AA933" s="44"/>
      <c r="AB933" s="44"/>
      <c r="AC933" s="45"/>
      <c r="AD933" s="45"/>
      <c r="AE933" s="45"/>
      <c r="AF933" s="44"/>
    </row>
    <row r="934" spans="1:32">
      <c r="A934" s="43"/>
      <c r="B934" s="44"/>
      <c r="C934" s="44"/>
      <c r="D934" s="149"/>
      <c r="E934" s="44"/>
      <c r="F934" s="44"/>
      <c r="G934" s="45"/>
      <c r="H934" s="44"/>
      <c r="I934" s="45"/>
      <c r="J934" s="44"/>
      <c r="K934" s="45"/>
      <c r="L934" s="47"/>
      <c r="M934" s="47"/>
      <c r="N934" s="44"/>
      <c r="O934" s="44"/>
      <c r="P934" s="47"/>
      <c r="Q934" s="44"/>
      <c r="R934" s="44"/>
      <c r="S934" s="44"/>
      <c r="T934" s="44"/>
      <c r="U934" s="44"/>
      <c r="V934" s="45"/>
      <c r="W934" s="45"/>
      <c r="X934" s="45"/>
      <c r="Y934" s="44"/>
      <c r="Z934" s="44"/>
      <c r="AA934" s="44"/>
      <c r="AB934" s="44"/>
      <c r="AC934" s="45"/>
      <c r="AD934" s="45"/>
      <c r="AE934" s="45"/>
      <c r="AF934" s="44"/>
    </row>
    <row r="935" spans="1:32">
      <c r="A935" s="43"/>
      <c r="B935" s="44"/>
      <c r="C935" s="44"/>
      <c r="D935" s="149"/>
      <c r="E935" s="44"/>
      <c r="F935" s="44"/>
      <c r="G935" s="45"/>
      <c r="H935" s="44"/>
      <c r="I935" s="45"/>
      <c r="J935" s="44"/>
      <c r="K935" s="45"/>
      <c r="L935" s="47"/>
      <c r="M935" s="47"/>
      <c r="N935" s="44"/>
      <c r="O935" s="44"/>
      <c r="P935" s="47"/>
      <c r="Q935" s="44"/>
      <c r="R935" s="44"/>
      <c r="S935" s="44"/>
      <c r="T935" s="44"/>
      <c r="U935" s="44"/>
      <c r="V935" s="45"/>
      <c r="W935" s="45"/>
      <c r="X935" s="45"/>
      <c r="Y935" s="44"/>
      <c r="Z935" s="44"/>
      <c r="AA935" s="44"/>
      <c r="AB935" s="44"/>
      <c r="AC935" s="45"/>
      <c r="AD935" s="45"/>
      <c r="AE935" s="45"/>
      <c r="AF935" s="44"/>
    </row>
    <row r="936" spans="1:32">
      <c r="A936" s="43"/>
      <c r="B936" s="44"/>
      <c r="C936" s="44"/>
      <c r="D936" s="149"/>
      <c r="E936" s="44"/>
      <c r="F936" s="44"/>
      <c r="G936" s="45"/>
      <c r="H936" s="44"/>
      <c r="I936" s="45"/>
      <c r="J936" s="44"/>
      <c r="K936" s="45"/>
      <c r="L936" s="47"/>
      <c r="M936" s="47"/>
      <c r="N936" s="44"/>
      <c r="O936" s="44"/>
      <c r="P936" s="47"/>
      <c r="Q936" s="44"/>
      <c r="R936" s="44"/>
      <c r="S936" s="44"/>
      <c r="T936" s="44"/>
      <c r="U936" s="44"/>
      <c r="V936" s="45"/>
      <c r="W936" s="45"/>
      <c r="X936" s="45"/>
      <c r="Y936" s="44"/>
      <c r="Z936" s="44"/>
      <c r="AA936" s="44"/>
      <c r="AB936" s="44"/>
      <c r="AC936" s="45"/>
      <c r="AD936" s="45"/>
      <c r="AE936" s="45"/>
      <c r="AF936" s="44"/>
    </row>
    <row r="937" spans="1:32">
      <c r="A937" s="43"/>
      <c r="B937" s="44"/>
      <c r="C937" s="44"/>
      <c r="D937" s="149"/>
      <c r="E937" s="44"/>
      <c r="F937" s="44"/>
      <c r="G937" s="45"/>
      <c r="H937" s="44"/>
      <c r="I937" s="45"/>
      <c r="J937" s="44"/>
      <c r="K937" s="45"/>
      <c r="L937" s="47"/>
      <c r="M937" s="47"/>
      <c r="N937" s="44"/>
      <c r="O937" s="44"/>
      <c r="P937" s="47"/>
      <c r="Q937" s="44"/>
      <c r="R937" s="44"/>
      <c r="S937" s="44"/>
      <c r="T937" s="44"/>
      <c r="U937" s="44"/>
      <c r="V937" s="45"/>
      <c r="W937" s="45"/>
      <c r="X937" s="45"/>
      <c r="Y937" s="44"/>
      <c r="Z937" s="44"/>
      <c r="AA937" s="44"/>
      <c r="AB937" s="44"/>
      <c r="AC937" s="45"/>
      <c r="AD937" s="45"/>
      <c r="AE937" s="45"/>
      <c r="AF937" s="44"/>
    </row>
    <row r="938" spans="1:32">
      <c r="A938" s="43"/>
      <c r="B938" s="44"/>
      <c r="C938" s="44"/>
      <c r="D938" s="149"/>
      <c r="E938" s="44"/>
      <c r="F938" s="44"/>
      <c r="G938" s="45"/>
      <c r="H938" s="44"/>
      <c r="I938" s="45"/>
      <c r="J938" s="44"/>
      <c r="K938" s="45"/>
      <c r="L938" s="47"/>
      <c r="M938" s="47"/>
      <c r="N938" s="44"/>
      <c r="O938" s="44"/>
      <c r="P938" s="47"/>
      <c r="Q938" s="44"/>
      <c r="R938" s="44"/>
      <c r="S938" s="44"/>
      <c r="T938" s="44"/>
      <c r="U938" s="44"/>
      <c r="V938" s="45"/>
      <c r="W938" s="45"/>
      <c r="X938" s="45"/>
      <c r="Y938" s="44"/>
      <c r="Z938" s="44"/>
      <c r="AA938" s="44"/>
      <c r="AB938" s="44"/>
      <c r="AC938" s="45"/>
      <c r="AD938" s="45"/>
      <c r="AE938" s="45"/>
      <c r="AF938" s="44"/>
    </row>
    <row r="939" spans="1:32">
      <c r="A939" s="43"/>
      <c r="B939" s="44"/>
      <c r="C939" s="44"/>
      <c r="D939" s="149"/>
      <c r="E939" s="44"/>
      <c r="F939" s="44"/>
      <c r="G939" s="45"/>
      <c r="H939" s="44"/>
      <c r="I939" s="45"/>
      <c r="J939" s="44"/>
      <c r="K939" s="45"/>
      <c r="L939" s="47"/>
      <c r="M939" s="47"/>
      <c r="N939" s="44"/>
      <c r="O939" s="44"/>
      <c r="P939" s="47"/>
      <c r="Q939" s="44"/>
      <c r="R939" s="44"/>
      <c r="S939" s="44"/>
      <c r="T939" s="44"/>
      <c r="U939" s="44"/>
      <c r="V939" s="45"/>
      <c r="W939" s="45"/>
      <c r="X939" s="45"/>
      <c r="Y939" s="44"/>
      <c r="Z939" s="44"/>
      <c r="AA939" s="44"/>
      <c r="AB939" s="44"/>
      <c r="AC939" s="45"/>
      <c r="AD939" s="45"/>
      <c r="AE939" s="45"/>
      <c r="AF939" s="44"/>
    </row>
    <row r="940" spans="1:32">
      <c r="A940" s="43"/>
      <c r="B940" s="44"/>
      <c r="C940" s="44"/>
      <c r="D940" s="149"/>
      <c r="E940" s="44"/>
      <c r="F940" s="44"/>
      <c r="G940" s="45"/>
      <c r="H940" s="44"/>
      <c r="I940" s="45"/>
      <c r="J940" s="44"/>
      <c r="K940" s="45"/>
      <c r="L940" s="47"/>
      <c r="M940" s="47"/>
      <c r="N940" s="44"/>
      <c r="O940" s="44"/>
      <c r="P940" s="47"/>
      <c r="Q940" s="44"/>
      <c r="R940" s="44"/>
      <c r="S940" s="44"/>
      <c r="T940" s="44"/>
      <c r="U940" s="44"/>
      <c r="V940" s="45"/>
      <c r="W940" s="45"/>
      <c r="X940" s="45"/>
      <c r="Y940" s="44"/>
      <c r="Z940" s="44"/>
      <c r="AA940" s="44"/>
      <c r="AB940" s="44"/>
      <c r="AC940" s="45"/>
      <c r="AD940" s="45"/>
      <c r="AE940" s="45"/>
      <c r="AF940" s="44"/>
    </row>
    <row r="941" spans="1:32">
      <c r="A941" s="43"/>
      <c r="B941" s="44"/>
      <c r="C941" s="44"/>
      <c r="D941" s="149"/>
      <c r="E941" s="44"/>
      <c r="F941" s="44"/>
      <c r="G941" s="45"/>
      <c r="H941" s="44"/>
      <c r="I941" s="45"/>
      <c r="J941" s="44"/>
      <c r="K941" s="45"/>
      <c r="L941" s="47"/>
      <c r="M941" s="47"/>
      <c r="N941" s="44"/>
      <c r="O941" s="44"/>
      <c r="P941" s="47"/>
      <c r="Q941" s="44"/>
      <c r="R941" s="44"/>
      <c r="S941" s="44"/>
      <c r="T941" s="44"/>
      <c r="U941" s="44"/>
      <c r="V941" s="45"/>
      <c r="W941" s="45"/>
      <c r="X941" s="45"/>
      <c r="Y941" s="44"/>
      <c r="Z941" s="44"/>
      <c r="AA941" s="44"/>
      <c r="AB941" s="44"/>
      <c r="AC941" s="45"/>
      <c r="AD941" s="45"/>
      <c r="AE941" s="45"/>
      <c r="AF941" s="44"/>
    </row>
    <row r="942" spans="1:32">
      <c r="A942" s="43"/>
      <c r="B942" s="44"/>
      <c r="C942" s="44"/>
      <c r="D942" s="149"/>
      <c r="E942" s="44"/>
      <c r="F942" s="44"/>
      <c r="G942" s="45"/>
      <c r="H942" s="44"/>
      <c r="I942" s="45"/>
      <c r="J942" s="44"/>
      <c r="K942" s="45"/>
      <c r="L942" s="47"/>
      <c r="M942" s="47"/>
      <c r="N942" s="44"/>
      <c r="O942" s="44"/>
      <c r="P942" s="47"/>
      <c r="Q942" s="44"/>
      <c r="R942" s="44"/>
      <c r="S942" s="44"/>
      <c r="T942" s="44"/>
      <c r="U942" s="44"/>
      <c r="V942" s="45"/>
      <c r="W942" s="45"/>
      <c r="X942" s="45"/>
      <c r="Y942" s="44"/>
      <c r="Z942" s="44"/>
      <c r="AA942" s="44"/>
      <c r="AB942" s="44"/>
      <c r="AC942" s="45"/>
      <c r="AD942" s="45"/>
      <c r="AE942" s="45"/>
      <c r="AF942" s="44"/>
    </row>
    <row r="943" spans="1:32">
      <c r="A943" s="43"/>
      <c r="B943" s="44"/>
      <c r="C943" s="44"/>
      <c r="D943" s="149"/>
      <c r="E943" s="44"/>
      <c r="F943" s="44"/>
      <c r="G943" s="45"/>
      <c r="H943" s="44"/>
      <c r="I943" s="45"/>
      <c r="J943" s="44"/>
      <c r="K943" s="45"/>
      <c r="L943" s="47"/>
      <c r="M943" s="47"/>
      <c r="N943" s="44"/>
      <c r="O943" s="44"/>
      <c r="P943" s="47"/>
      <c r="Q943" s="44"/>
      <c r="R943" s="44"/>
      <c r="S943" s="44"/>
      <c r="T943" s="44"/>
      <c r="U943" s="44"/>
      <c r="V943" s="45"/>
      <c r="W943" s="45"/>
      <c r="X943" s="45"/>
      <c r="Y943" s="44"/>
      <c r="Z943" s="44"/>
      <c r="AA943" s="44"/>
      <c r="AB943" s="44"/>
      <c r="AC943" s="45"/>
      <c r="AD943" s="45"/>
      <c r="AE943" s="45"/>
      <c r="AF943" s="44"/>
    </row>
    <row r="944" spans="1:32">
      <c r="A944" s="43"/>
      <c r="B944" s="44"/>
      <c r="C944" s="44"/>
      <c r="D944" s="149"/>
      <c r="E944" s="44"/>
      <c r="F944" s="44"/>
      <c r="G944" s="45"/>
      <c r="H944" s="44"/>
      <c r="I944" s="45"/>
      <c r="J944" s="44"/>
      <c r="K944" s="45"/>
      <c r="L944" s="47"/>
      <c r="M944" s="47"/>
      <c r="N944" s="44"/>
      <c r="O944" s="44"/>
      <c r="P944" s="47"/>
      <c r="Q944" s="44"/>
      <c r="R944" s="44"/>
      <c r="S944" s="44"/>
      <c r="T944" s="44"/>
      <c r="U944" s="44"/>
      <c r="V944" s="45"/>
      <c r="W944" s="45"/>
      <c r="X944" s="45"/>
      <c r="Y944" s="44"/>
      <c r="Z944" s="44"/>
      <c r="AA944" s="44"/>
      <c r="AB944" s="44"/>
      <c r="AC944" s="45"/>
      <c r="AD944" s="45"/>
      <c r="AE944" s="45"/>
      <c r="AF944" s="44"/>
    </row>
    <row r="945" spans="1:32">
      <c r="A945" s="43"/>
      <c r="B945" s="44"/>
      <c r="C945" s="44"/>
      <c r="D945" s="149"/>
      <c r="E945" s="44"/>
      <c r="F945" s="44"/>
      <c r="G945" s="45"/>
      <c r="H945" s="44"/>
      <c r="I945" s="45"/>
      <c r="J945" s="44"/>
      <c r="K945" s="45"/>
      <c r="L945" s="47"/>
      <c r="M945" s="47"/>
      <c r="N945" s="44"/>
      <c r="O945" s="44"/>
      <c r="P945" s="47"/>
      <c r="Q945" s="44"/>
      <c r="R945" s="44"/>
      <c r="S945" s="44"/>
      <c r="T945" s="44"/>
      <c r="U945" s="44"/>
      <c r="V945" s="45"/>
      <c r="W945" s="45"/>
      <c r="X945" s="45"/>
      <c r="Y945" s="44"/>
      <c r="Z945" s="44"/>
      <c r="AA945" s="44"/>
      <c r="AB945" s="44"/>
      <c r="AC945" s="45"/>
      <c r="AD945" s="45"/>
      <c r="AE945" s="45"/>
      <c r="AF945" s="44"/>
    </row>
    <row r="946" spans="1:32">
      <c r="A946" s="43"/>
      <c r="B946" s="44"/>
      <c r="C946" s="44"/>
      <c r="D946" s="149"/>
      <c r="E946" s="44"/>
      <c r="F946" s="44"/>
      <c r="G946" s="45"/>
      <c r="H946" s="44"/>
      <c r="I946" s="45"/>
      <c r="J946" s="44"/>
      <c r="K946" s="45"/>
      <c r="L946" s="47"/>
      <c r="M946" s="47"/>
      <c r="N946" s="44"/>
      <c r="O946" s="44"/>
      <c r="P946" s="47"/>
      <c r="Q946" s="44"/>
      <c r="R946" s="44"/>
      <c r="S946" s="44"/>
      <c r="T946" s="44"/>
      <c r="U946" s="44"/>
      <c r="V946" s="45"/>
      <c r="W946" s="45"/>
      <c r="X946" s="45"/>
      <c r="Y946" s="44"/>
      <c r="Z946" s="44"/>
      <c r="AA946" s="44"/>
      <c r="AB946" s="44"/>
      <c r="AC946" s="45"/>
      <c r="AD946" s="45"/>
      <c r="AE946" s="45"/>
      <c r="AF946" s="44"/>
    </row>
    <row r="947" spans="1:32">
      <c r="A947" s="43"/>
      <c r="B947" s="44"/>
      <c r="C947" s="44"/>
      <c r="D947" s="149"/>
      <c r="E947" s="44"/>
      <c r="F947" s="44"/>
      <c r="G947" s="45"/>
      <c r="H947" s="44"/>
      <c r="I947" s="45"/>
      <c r="J947" s="44"/>
      <c r="K947" s="45"/>
      <c r="L947" s="47"/>
      <c r="M947" s="47"/>
      <c r="N947" s="44"/>
      <c r="O947" s="44"/>
      <c r="P947" s="47"/>
      <c r="Q947" s="44"/>
      <c r="R947" s="44"/>
      <c r="S947" s="44"/>
      <c r="T947" s="44"/>
      <c r="U947" s="44"/>
      <c r="V947" s="45"/>
      <c r="W947" s="45"/>
      <c r="X947" s="45"/>
      <c r="Y947" s="44"/>
      <c r="Z947" s="44"/>
      <c r="AA947" s="44"/>
      <c r="AB947" s="44"/>
      <c r="AC947" s="45"/>
      <c r="AD947" s="45"/>
      <c r="AE947" s="45"/>
      <c r="AF947" s="44"/>
    </row>
    <row r="948" spans="1:32">
      <c r="A948" s="43"/>
      <c r="B948" s="44"/>
      <c r="C948" s="44"/>
      <c r="D948" s="149"/>
      <c r="E948" s="44"/>
      <c r="F948" s="44"/>
      <c r="G948" s="45"/>
      <c r="H948" s="44"/>
      <c r="I948" s="45"/>
      <c r="J948" s="44"/>
      <c r="K948" s="45"/>
      <c r="L948" s="47"/>
      <c r="M948" s="47"/>
      <c r="N948" s="44"/>
      <c r="O948" s="44"/>
      <c r="P948" s="47"/>
      <c r="Q948" s="44"/>
      <c r="R948" s="44"/>
      <c r="S948" s="44"/>
      <c r="T948" s="44"/>
      <c r="U948" s="44"/>
      <c r="V948" s="45"/>
      <c r="W948" s="45"/>
      <c r="X948" s="45"/>
      <c r="Y948" s="44"/>
      <c r="Z948" s="44"/>
      <c r="AA948" s="44"/>
      <c r="AB948" s="44"/>
      <c r="AC948" s="45"/>
      <c r="AD948" s="45"/>
      <c r="AE948" s="45"/>
      <c r="AF948" s="44"/>
    </row>
    <row r="949" spans="1:32">
      <c r="A949" s="43"/>
      <c r="B949" s="44"/>
      <c r="C949" s="44"/>
      <c r="D949" s="149"/>
      <c r="E949" s="44"/>
      <c r="F949" s="44"/>
      <c r="G949" s="45"/>
      <c r="H949" s="44"/>
      <c r="I949" s="45"/>
      <c r="J949" s="44"/>
      <c r="K949" s="45"/>
      <c r="L949" s="47"/>
      <c r="M949" s="47"/>
      <c r="N949" s="44"/>
      <c r="O949" s="44"/>
      <c r="P949" s="47"/>
      <c r="Q949" s="44"/>
      <c r="R949" s="44"/>
      <c r="S949" s="44"/>
      <c r="T949" s="44"/>
      <c r="U949" s="44"/>
      <c r="V949" s="45"/>
      <c r="W949" s="45"/>
      <c r="X949" s="45"/>
      <c r="Y949" s="44"/>
      <c r="Z949" s="44"/>
      <c r="AA949" s="44"/>
      <c r="AB949" s="44"/>
      <c r="AC949" s="45"/>
      <c r="AD949" s="45"/>
      <c r="AE949" s="45"/>
      <c r="AF949" s="44"/>
    </row>
    <row r="950" spans="1:32">
      <c r="A950" s="43"/>
      <c r="B950" s="44"/>
      <c r="C950" s="44"/>
      <c r="D950" s="149"/>
      <c r="E950" s="44"/>
      <c r="F950" s="44"/>
      <c r="G950" s="45"/>
      <c r="H950" s="44"/>
      <c r="I950" s="45"/>
      <c r="J950" s="44"/>
      <c r="K950" s="45"/>
      <c r="L950" s="47"/>
      <c r="M950" s="47"/>
      <c r="N950" s="44"/>
      <c r="O950" s="44"/>
      <c r="P950" s="47"/>
      <c r="Q950" s="44"/>
      <c r="R950" s="44"/>
      <c r="S950" s="44"/>
      <c r="T950" s="44"/>
      <c r="U950" s="44"/>
      <c r="V950" s="45"/>
      <c r="W950" s="45"/>
      <c r="X950" s="45"/>
      <c r="Y950" s="44"/>
      <c r="Z950" s="44"/>
      <c r="AA950" s="44"/>
      <c r="AB950" s="44"/>
      <c r="AC950" s="45"/>
      <c r="AD950" s="45"/>
      <c r="AE950" s="45"/>
      <c r="AF950" s="44"/>
    </row>
    <row r="951" spans="1:32">
      <c r="A951" s="43"/>
      <c r="B951" s="44"/>
      <c r="C951" s="44"/>
      <c r="D951" s="149"/>
      <c r="E951" s="44"/>
      <c r="F951" s="44"/>
      <c r="G951" s="45"/>
      <c r="H951" s="44"/>
      <c r="I951" s="45"/>
      <c r="J951" s="44"/>
      <c r="K951" s="45"/>
      <c r="L951" s="47"/>
      <c r="M951" s="47"/>
      <c r="N951" s="44"/>
      <c r="O951" s="44"/>
      <c r="P951" s="47"/>
      <c r="Q951" s="44"/>
      <c r="R951" s="44"/>
      <c r="S951" s="44"/>
      <c r="T951" s="44"/>
      <c r="U951" s="44"/>
      <c r="V951" s="45"/>
      <c r="W951" s="45"/>
      <c r="X951" s="45"/>
      <c r="Y951" s="44"/>
      <c r="Z951" s="44"/>
      <c r="AA951" s="44"/>
      <c r="AB951" s="44"/>
      <c r="AC951" s="45"/>
      <c r="AD951" s="45"/>
      <c r="AE951" s="45"/>
      <c r="AF951" s="44"/>
    </row>
    <row r="952" spans="1:32">
      <c r="A952" s="43"/>
      <c r="B952" s="44"/>
      <c r="C952" s="44"/>
      <c r="D952" s="149"/>
      <c r="E952" s="44"/>
      <c r="F952" s="44"/>
      <c r="G952" s="45"/>
      <c r="H952" s="44"/>
      <c r="I952" s="45"/>
      <c r="J952" s="44"/>
      <c r="K952" s="45"/>
      <c r="L952" s="47"/>
      <c r="M952" s="47"/>
      <c r="N952" s="44"/>
      <c r="O952" s="44"/>
      <c r="P952" s="47"/>
      <c r="Q952" s="44"/>
      <c r="R952" s="44"/>
      <c r="S952" s="44"/>
      <c r="T952" s="44"/>
      <c r="U952" s="44"/>
      <c r="V952" s="45"/>
      <c r="W952" s="45"/>
      <c r="X952" s="45"/>
      <c r="Y952" s="44"/>
      <c r="Z952" s="44"/>
      <c r="AA952" s="44"/>
      <c r="AB952" s="44"/>
      <c r="AC952" s="45"/>
      <c r="AD952" s="45"/>
      <c r="AE952" s="45"/>
      <c r="AF952" s="44"/>
    </row>
    <row r="953" spans="1:32">
      <c r="A953" s="43"/>
      <c r="B953" s="44"/>
      <c r="C953" s="44"/>
      <c r="D953" s="149"/>
      <c r="E953" s="44"/>
      <c r="F953" s="44"/>
      <c r="G953" s="45"/>
      <c r="H953" s="44"/>
      <c r="I953" s="45"/>
      <c r="J953" s="44"/>
      <c r="K953" s="45"/>
      <c r="L953" s="47"/>
      <c r="M953" s="47"/>
      <c r="N953" s="44"/>
      <c r="O953" s="44"/>
      <c r="P953" s="47"/>
      <c r="Q953" s="44"/>
      <c r="R953" s="44"/>
      <c r="S953" s="44"/>
      <c r="T953" s="44"/>
      <c r="U953" s="44"/>
      <c r="V953" s="45"/>
      <c r="W953" s="45"/>
      <c r="X953" s="45"/>
      <c r="Y953" s="44"/>
      <c r="Z953" s="44"/>
      <c r="AA953" s="44"/>
      <c r="AB953" s="44"/>
      <c r="AC953" s="45"/>
      <c r="AD953" s="45"/>
      <c r="AE953" s="45"/>
      <c r="AF953" s="44"/>
    </row>
    <row r="954" spans="1:32">
      <c r="A954" s="43"/>
      <c r="B954" s="44"/>
      <c r="C954" s="44"/>
      <c r="D954" s="149"/>
      <c r="E954" s="44"/>
      <c r="F954" s="44"/>
      <c r="G954" s="45"/>
      <c r="H954" s="44"/>
      <c r="I954" s="45"/>
      <c r="J954" s="44"/>
      <c r="K954" s="45"/>
      <c r="L954" s="47"/>
      <c r="M954" s="47"/>
      <c r="N954" s="44"/>
      <c r="O954" s="44"/>
      <c r="P954" s="47"/>
      <c r="Q954" s="44"/>
      <c r="R954" s="44"/>
      <c r="S954" s="44"/>
      <c r="T954" s="44"/>
      <c r="U954" s="44"/>
      <c r="V954" s="45"/>
      <c r="W954" s="45"/>
      <c r="X954" s="45"/>
      <c r="Y954" s="44"/>
      <c r="Z954" s="44"/>
      <c r="AA954" s="44"/>
      <c r="AB954" s="44"/>
      <c r="AC954" s="45"/>
      <c r="AD954" s="45"/>
      <c r="AE954" s="45"/>
      <c r="AF954" s="44"/>
    </row>
    <row r="955" spans="1:32">
      <c r="A955" s="43"/>
      <c r="B955" s="44"/>
      <c r="C955" s="44"/>
      <c r="D955" s="149"/>
      <c r="E955" s="44"/>
      <c r="F955" s="44"/>
      <c r="G955" s="45"/>
      <c r="H955" s="44"/>
      <c r="I955" s="45"/>
      <c r="J955" s="44"/>
      <c r="K955" s="45"/>
      <c r="L955" s="47"/>
      <c r="M955" s="47"/>
      <c r="N955" s="44"/>
      <c r="O955" s="44"/>
      <c r="P955" s="47"/>
      <c r="Q955" s="44"/>
      <c r="R955" s="44"/>
      <c r="S955" s="44"/>
      <c r="T955" s="44"/>
      <c r="U955" s="44"/>
      <c r="V955" s="45"/>
      <c r="W955" s="45"/>
      <c r="X955" s="45"/>
      <c r="Y955" s="44"/>
      <c r="Z955" s="44"/>
      <c r="AA955" s="44"/>
      <c r="AB955" s="44"/>
      <c r="AC955" s="45"/>
      <c r="AD955" s="45"/>
      <c r="AE955" s="45"/>
      <c r="AF955" s="44"/>
    </row>
    <row r="956" spans="1:32">
      <c r="A956" s="43"/>
      <c r="B956" s="44"/>
      <c r="C956" s="44"/>
      <c r="D956" s="149"/>
      <c r="E956" s="44"/>
      <c r="F956" s="44"/>
      <c r="G956" s="45"/>
      <c r="H956" s="44"/>
      <c r="I956" s="45"/>
      <c r="J956" s="44"/>
      <c r="K956" s="45"/>
      <c r="L956" s="47"/>
      <c r="M956" s="47"/>
      <c r="N956" s="44"/>
      <c r="O956" s="44"/>
      <c r="P956" s="47"/>
      <c r="Q956" s="44"/>
      <c r="R956" s="44"/>
      <c r="S956" s="44"/>
      <c r="T956" s="44"/>
      <c r="U956" s="44"/>
      <c r="V956" s="45"/>
      <c r="W956" s="45"/>
      <c r="X956" s="45"/>
      <c r="Y956" s="44"/>
      <c r="Z956" s="44"/>
      <c r="AA956" s="44"/>
      <c r="AB956" s="44"/>
      <c r="AC956" s="45"/>
      <c r="AD956" s="45"/>
      <c r="AE956" s="45"/>
      <c r="AF956" s="44"/>
    </row>
    <row r="957" spans="1:32">
      <c r="A957" s="43"/>
      <c r="B957" s="44"/>
      <c r="C957" s="44"/>
      <c r="D957" s="149"/>
      <c r="E957" s="44"/>
      <c r="F957" s="44"/>
      <c r="G957" s="45"/>
      <c r="H957" s="44"/>
      <c r="I957" s="45"/>
      <c r="J957" s="44"/>
      <c r="K957" s="45"/>
      <c r="L957" s="47"/>
      <c r="M957" s="47"/>
      <c r="N957" s="44"/>
      <c r="O957" s="44"/>
      <c r="P957" s="47"/>
      <c r="Q957" s="44"/>
      <c r="R957" s="44"/>
      <c r="S957" s="44"/>
      <c r="T957" s="44"/>
      <c r="U957" s="44"/>
      <c r="V957" s="45"/>
      <c r="W957" s="45"/>
      <c r="X957" s="45"/>
      <c r="Y957" s="44"/>
      <c r="Z957" s="44"/>
      <c r="AA957" s="44"/>
      <c r="AB957" s="44"/>
      <c r="AC957" s="45"/>
      <c r="AD957" s="45"/>
      <c r="AE957" s="45"/>
      <c r="AF957" s="44"/>
    </row>
    <row r="958" spans="1:32">
      <c r="A958" s="43"/>
      <c r="B958" s="44"/>
      <c r="C958" s="44"/>
      <c r="D958" s="149"/>
      <c r="E958" s="44"/>
      <c r="F958" s="44"/>
      <c r="G958" s="45"/>
      <c r="H958" s="44"/>
      <c r="I958" s="45"/>
      <c r="J958" s="44"/>
      <c r="K958" s="45"/>
      <c r="L958" s="47"/>
      <c r="M958" s="47"/>
      <c r="N958" s="44"/>
      <c r="O958" s="44"/>
      <c r="P958" s="47"/>
      <c r="Q958" s="44"/>
      <c r="R958" s="44"/>
      <c r="S958" s="44"/>
      <c r="T958" s="44"/>
      <c r="U958" s="44"/>
      <c r="V958" s="45"/>
      <c r="W958" s="45"/>
      <c r="X958" s="45"/>
      <c r="Y958" s="44"/>
      <c r="Z958" s="44"/>
      <c r="AA958" s="44"/>
      <c r="AB958" s="44"/>
      <c r="AC958" s="45"/>
      <c r="AD958" s="45"/>
      <c r="AE958" s="45"/>
      <c r="AF958" s="44"/>
    </row>
    <row r="959" spans="1:32">
      <c r="A959" s="43"/>
      <c r="B959" s="44"/>
      <c r="C959" s="44"/>
      <c r="D959" s="149"/>
      <c r="E959" s="44"/>
      <c r="F959" s="44"/>
      <c r="G959" s="45"/>
      <c r="H959" s="44"/>
      <c r="I959" s="45"/>
      <c r="J959" s="44"/>
      <c r="K959" s="45"/>
      <c r="L959" s="47"/>
      <c r="M959" s="47"/>
      <c r="N959" s="44"/>
      <c r="O959" s="44"/>
      <c r="P959" s="47"/>
      <c r="Q959" s="44"/>
      <c r="R959" s="44"/>
      <c r="S959" s="44"/>
      <c r="T959" s="44"/>
      <c r="U959" s="44"/>
      <c r="V959" s="45"/>
      <c r="W959" s="45"/>
      <c r="X959" s="45"/>
      <c r="Y959" s="44"/>
      <c r="Z959" s="44"/>
      <c r="AA959" s="44"/>
      <c r="AB959" s="44"/>
      <c r="AC959" s="45"/>
      <c r="AD959" s="45"/>
      <c r="AE959" s="45"/>
      <c r="AF959" s="44"/>
    </row>
    <row r="960" spans="1:32">
      <c r="A960" s="43"/>
      <c r="B960" s="44"/>
      <c r="C960" s="44"/>
      <c r="D960" s="149"/>
      <c r="E960" s="44"/>
      <c r="F960" s="44"/>
      <c r="G960" s="45"/>
      <c r="H960" s="44"/>
      <c r="I960" s="45"/>
      <c r="J960" s="44"/>
      <c r="K960" s="45"/>
      <c r="L960" s="47"/>
      <c r="M960" s="47"/>
      <c r="N960" s="44"/>
      <c r="O960" s="44"/>
      <c r="P960" s="47"/>
      <c r="Q960" s="44"/>
      <c r="R960" s="44"/>
      <c r="S960" s="44"/>
      <c r="T960" s="44"/>
      <c r="U960" s="44"/>
      <c r="V960" s="45"/>
      <c r="W960" s="45"/>
      <c r="X960" s="45"/>
      <c r="Y960" s="44"/>
      <c r="Z960" s="44"/>
      <c r="AA960" s="44"/>
      <c r="AB960" s="44"/>
      <c r="AC960" s="45"/>
      <c r="AD960" s="45"/>
      <c r="AE960" s="45"/>
      <c r="AF960" s="44"/>
    </row>
    <row r="961" spans="1:32">
      <c r="A961" s="43"/>
      <c r="B961" s="44"/>
      <c r="C961" s="44"/>
      <c r="D961" s="149"/>
      <c r="E961" s="44"/>
      <c r="F961" s="44"/>
      <c r="G961" s="45"/>
      <c r="H961" s="44"/>
      <c r="I961" s="45"/>
      <c r="J961" s="44"/>
      <c r="K961" s="45"/>
      <c r="L961" s="47"/>
      <c r="M961" s="47"/>
      <c r="N961" s="44"/>
      <c r="O961" s="44"/>
      <c r="P961" s="47"/>
      <c r="Q961" s="44"/>
      <c r="R961" s="44"/>
      <c r="S961" s="44"/>
      <c r="T961" s="44"/>
      <c r="U961" s="44"/>
      <c r="V961" s="45"/>
      <c r="W961" s="45"/>
      <c r="X961" s="45"/>
      <c r="Y961" s="44"/>
      <c r="Z961" s="44"/>
      <c r="AA961" s="44"/>
      <c r="AB961" s="44"/>
      <c r="AC961" s="45"/>
      <c r="AD961" s="45"/>
      <c r="AE961" s="45"/>
      <c r="AF961" s="44"/>
    </row>
    <row r="962" spans="1:32">
      <c r="A962" s="43"/>
      <c r="B962" s="44"/>
      <c r="C962" s="44"/>
      <c r="D962" s="149"/>
      <c r="E962" s="44"/>
      <c r="F962" s="44"/>
      <c r="G962" s="45"/>
      <c r="H962" s="44"/>
      <c r="I962" s="45"/>
      <c r="J962" s="44"/>
      <c r="K962" s="45"/>
      <c r="L962" s="47"/>
      <c r="M962" s="47"/>
      <c r="N962" s="44"/>
      <c r="O962" s="44"/>
      <c r="P962" s="47"/>
      <c r="Q962" s="44"/>
      <c r="R962" s="44"/>
      <c r="S962" s="44"/>
      <c r="T962" s="44"/>
      <c r="U962" s="44"/>
      <c r="V962" s="45"/>
      <c r="W962" s="45"/>
      <c r="X962" s="45"/>
      <c r="Y962" s="44"/>
      <c r="Z962" s="44"/>
      <c r="AA962" s="44"/>
      <c r="AB962" s="44"/>
      <c r="AC962" s="45"/>
      <c r="AD962" s="45"/>
      <c r="AE962" s="45"/>
      <c r="AF962" s="44"/>
    </row>
    <row r="963" spans="1:32">
      <c r="A963" s="43"/>
      <c r="B963" s="44"/>
      <c r="C963" s="44"/>
      <c r="D963" s="149"/>
      <c r="E963" s="44"/>
      <c r="F963" s="44"/>
      <c r="G963" s="45"/>
      <c r="H963" s="44"/>
      <c r="I963" s="45"/>
      <c r="J963" s="44"/>
      <c r="K963" s="45"/>
      <c r="L963" s="47"/>
      <c r="M963" s="47"/>
      <c r="N963" s="44"/>
      <c r="O963" s="44"/>
      <c r="P963" s="47"/>
      <c r="Q963" s="44"/>
      <c r="R963" s="44"/>
      <c r="S963" s="44"/>
      <c r="T963" s="44"/>
      <c r="U963" s="44"/>
      <c r="V963" s="45"/>
      <c r="W963" s="45"/>
      <c r="X963" s="45"/>
      <c r="Y963" s="44"/>
      <c r="Z963" s="44"/>
      <c r="AA963" s="44"/>
      <c r="AB963" s="44"/>
      <c r="AC963" s="45"/>
      <c r="AD963" s="45"/>
      <c r="AE963" s="45"/>
      <c r="AF963" s="44"/>
    </row>
    <row r="964" spans="1:32">
      <c r="A964" s="43"/>
      <c r="B964" s="44"/>
      <c r="C964" s="44"/>
      <c r="D964" s="149"/>
      <c r="E964" s="44"/>
      <c r="F964" s="44"/>
      <c r="G964" s="45"/>
      <c r="H964" s="44"/>
      <c r="I964" s="45"/>
      <c r="J964" s="44"/>
      <c r="K964" s="45"/>
      <c r="L964" s="47"/>
      <c r="M964" s="47"/>
      <c r="N964" s="44"/>
      <c r="O964" s="44"/>
      <c r="P964" s="47"/>
      <c r="Q964" s="44"/>
      <c r="R964" s="44"/>
      <c r="S964" s="44"/>
      <c r="T964" s="44"/>
      <c r="U964" s="44"/>
      <c r="V964" s="45"/>
      <c r="W964" s="45"/>
      <c r="X964" s="45"/>
      <c r="Y964" s="44"/>
      <c r="Z964" s="44"/>
      <c r="AA964" s="44"/>
      <c r="AB964" s="44"/>
      <c r="AC964" s="45"/>
      <c r="AD964" s="45"/>
      <c r="AE964" s="45"/>
      <c r="AF964" s="44"/>
    </row>
    <row r="965" spans="1:32">
      <c r="A965" s="43"/>
      <c r="B965" s="44"/>
      <c r="C965" s="44"/>
      <c r="D965" s="149"/>
      <c r="E965" s="44"/>
      <c r="F965" s="44"/>
      <c r="G965" s="45"/>
      <c r="H965" s="44"/>
      <c r="I965" s="45"/>
      <c r="J965" s="44"/>
      <c r="K965" s="45"/>
      <c r="L965" s="47"/>
      <c r="M965" s="47"/>
      <c r="N965" s="44"/>
      <c r="O965" s="44"/>
      <c r="P965" s="47"/>
      <c r="Q965" s="44"/>
      <c r="R965" s="44"/>
      <c r="S965" s="44"/>
      <c r="T965" s="44"/>
      <c r="U965" s="44"/>
      <c r="V965" s="45"/>
      <c r="W965" s="45"/>
      <c r="X965" s="45"/>
      <c r="Y965" s="44"/>
      <c r="Z965" s="44"/>
      <c r="AA965" s="44"/>
      <c r="AB965" s="44"/>
      <c r="AC965" s="45"/>
      <c r="AD965" s="45"/>
      <c r="AE965" s="45"/>
      <c r="AF965" s="44"/>
    </row>
    <row r="966" spans="1:32">
      <c r="A966" s="43"/>
      <c r="B966" s="44"/>
      <c r="C966" s="44"/>
      <c r="D966" s="149"/>
      <c r="E966" s="44"/>
      <c r="F966" s="44"/>
      <c r="G966" s="45"/>
      <c r="H966" s="44"/>
      <c r="I966" s="45"/>
      <c r="J966" s="44"/>
      <c r="K966" s="45"/>
      <c r="L966" s="47"/>
      <c r="M966" s="47"/>
      <c r="N966" s="44"/>
      <c r="O966" s="44"/>
      <c r="P966" s="47"/>
      <c r="Q966" s="44"/>
      <c r="R966" s="44"/>
      <c r="S966" s="44"/>
      <c r="T966" s="44"/>
      <c r="U966" s="44"/>
      <c r="V966" s="45"/>
      <c r="W966" s="45"/>
      <c r="X966" s="45"/>
      <c r="Y966" s="44"/>
      <c r="Z966" s="44"/>
      <c r="AA966" s="44"/>
      <c r="AB966" s="44"/>
      <c r="AC966" s="45"/>
      <c r="AD966" s="45"/>
      <c r="AE966" s="45"/>
      <c r="AF966" s="44"/>
    </row>
    <row r="967" spans="1:32">
      <c r="A967" s="43"/>
      <c r="B967" s="44"/>
      <c r="C967" s="44"/>
      <c r="D967" s="149"/>
      <c r="E967" s="44"/>
      <c r="F967" s="44"/>
      <c r="G967" s="45"/>
      <c r="H967" s="44"/>
      <c r="I967" s="45"/>
      <c r="J967" s="44"/>
      <c r="K967" s="45"/>
      <c r="L967" s="47"/>
      <c r="M967" s="47"/>
      <c r="N967" s="44"/>
      <c r="O967" s="44"/>
      <c r="P967" s="47"/>
      <c r="Q967" s="44"/>
      <c r="R967" s="44"/>
      <c r="S967" s="44"/>
      <c r="T967" s="44"/>
      <c r="U967" s="44"/>
      <c r="V967" s="45"/>
      <c r="W967" s="45"/>
      <c r="X967" s="45"/>
      <c r="Y967" s="44"/>
      <c r="Z967" s="44"/>
      <c r="AA967" s="44"/>
      <c r="AB967" s="44"/>
      <c r="AC967" s="45"/>
      <c r="AD967" s="45"/>
      <c r="AE967" s="45"/>
      <c r="AF967" s="44"/>
    </row>
    <row r="968" spans="1:32">
      <c r="A968" s="43"/>
      <c r="B968" s="44"/>
      <c r="C968" s="44"/>
      <c r="D968" s="149"/>
      <c r="E968" s="44"/>
      <c r="F968" s="44"/>
      <c r="G968" s="45"/>
      <c r="H968" s="44"/>
      <c r="I968" s="45"/>
      <c r="J968" s="44"/>
      <c r="K968" s="45"/>
      <c r="L968" s="47"/>
      <c r="M968" s="47"/>
      <c r="N968" s="44"/>
      <c r="O968" s="44"/>
      <c r="P968" s="47"/>
      <c r="Q968" s="44"/>
      <c r="R968" s="44"/>
      <c r="S968" s="44"/>
      <c r="T968" s="44"/>
      <c r="U968" s="44"/>
      <c r="V968" s="45"/>
      <c r="W968" s="45"/>
      <c r="X968" s="45"/>
      <c r="Y968" s="44"/>
      <c r="Z968" s="44"/>
      <c r="AA968" s="44"/>
      <c r="AB968" s="44"/>
      <c r="AC968" s="45"/>
      <c r="AD968" s="45"/>
      <c r="AE968" s="45"/>
      <c r="AF968" s="44"/>
    </row>
    <row r="969" spans="1:32">
      <c r="A969" s="43"/>
      <c r="B969" s="44"/>
      <c r="C969" s="44"/>
      <c r="D969" s="149"/>
      <c r="E969" s="44"/>
      <c r="F969" s="44"/>
      <c r="G969" s="45"/>
      <c r="H969" s="44"/>
      <c r="I969" s="45"/>
      <c r="J969" s="44"/>
      <c r="K969" s="45"/>
      <c r="L969" s="47"/>
      <c r="M969" s="47"/>
      <c r="N969" s="44"/>
      <c r="O969" s="44"/>
      <c r="P969" s="47"/>
      <c r="Q969" s="44"/>
      <c r="R969" s="44"/>
      <c r="S969" s="44"/>
      <c r="T969" s="44"/>
      <c r="U969" s="44"/>
      <c r="V969" s="45"/>
      <c r="W969" s="45"/>
      <c r="X969" s="45"/>
      <c r="Y969" s="44"/>
      <c r="Z969" s="44"/>
      <c r="AA969" s="44"/>
      <c r="AB969" s="44"/>
      <c r="AC969" s="45"/>
      <c r="AD969" s="45"/>
      <c r="AE969" s="45"/>
      <c r="AF969" s="44"/>
    </row>
    <row r="970" spans="1:32">
      <c r="A970" s="43"/>
      <c r="B970" s="44"/>
      <c r="C970" s="44"/>
      <c r="D970" s="149"/>
      <c r="E970" s="44"/>
      <c r="F970" s="44"/>
      <c r="G970" s="45"/>
      <c r="H970" s="44"/>
      <c r="I970" s="45"/>
      <c r="J970" s="44"/>
      <c r="K970" s="45"/>
      <c r="L970" s="47"/>
      <c r="M970" s="47"/>
      <c r="N970" s="44"/>
      <c r="O970" s="44"/>
      <c r="P970" s="47"/>
      <c r="Q970" s="44"/>
      <c r="R970" s="44"/>
      <c r="S970" s="44"/>
      <c r="T970" s="44"/>
      <c r="U970" s="44"/>
      <c r="V970" s="45"/>
      <c r="W970" s="45"/>
      <c r="X970" s="45"/>
      <c r="Y970" s="44"/>
      <c r="Z970" s="44"/>
      <c r="AA970" s="44"/>
      <c r="AB970" s="44"/>
      <c r="AC970" s="45"/>
      <c r="AD970" s="45"/>
      <c r="AE970" s="45"/>
      <c r="AF970" s="44"/>
    </row>
    <row r="971" spans="1:32">
      <c r="A971" s="43"/>
      <c r="B971" s="44"/>
      <c r="C971" s="44"/>
      <c r="D971" s="149"/>
      <c r="E971" s="44"/>
      <c r="F971" s="44"/>
      <c r="G971" s="45"/>
      <c r="H971" s="44"/>
      <c r="I971" s="45"/>
      <c r="J971" s="44"/>
      <c r="K971" s="45"/>
      <c r="L971" s="47"/>
      <c r="M971" s="47"/>
      <c r="N971" s="44"/>
      <c r="O971" s="44"/>
      <c r="P971" s="47"/>
      <c r="Q971" s="44"/>
      <c r="R971" s="44"/>
      <c r="S971" s="44"/>
      <c r="T971" s="44"/>
      <c r="U971" s="44"/>
      <c r="V971" s="45"/>
      <c r="W971" s="45"/>
      <c r="X971" s="45"/>
      <c r="Y971" s="44"/>
      <c r="Z971" s="44"/>
      <c r="AA971" s="44"/>
      <c r="AB971" s="44"/>
      <c r="AC971" s="45"/>
      <c r="AD971" s="45"/>
      <c r="AE971" s="45"/>
      <c r="AF971" s="44"/>
    </row>
    <row r="972" spans="1:32">
      <c r="A972" s="43"/>
      <c r="B972" s="44"/>
      <c r="C972" s="44"/>
      <c r="D972" s="149"/>
      <c r="E972" s="44"/>
      <c r="F972" s="44"/>
      <c r="G972" s="45"/>
      <c r="H972" s="44"/>
      <c r="I972" s="45"/>
      <c r="J972" s="44"/>
      <c r="K972" s="45"/>
      <c r="L972" s="47"/>
      <c r="M972" s="47"/>
      <c r="N972" s="44"/>
      <c r="O972" s="44"/>
      <c r="P972" s="47"/>
      <c r="Q972" s="44"/>
      <c r="R972" s="44"/>
      <c r="S972" s="44"/>
      <c r="T972" s="44"/>
      <c r="U972" s="44"/>
      <c r="V972" s="45"/>
      <c r="W972" s="45"/>
      <c r="X972" s="45"/>
      <c r="Y972" s="44"/>
      <c r="Z972" s="44"/>
      <c r="AA972" s="44"/>
      <c r="AB972" s="44"/>
      <c r="AC972" s="45"/>
      <c r="AD972" s="45"/>
      <c r="AE972" s="45"/>
      <c r="AF972" s="44"/>
    </row>
    <row r="973" spans="1:32">
      <c r="A973" s="43"/>
      <c r="B973" s="44"/>
      <c r="C973" s="44"/>
      <c r="D973" s="149"/>
      <c r="E973" s="44"/>
      <c r="F973" s="44"/>
      <c r="G973" s="45"/>
      <c r="H973" s="44"/>
      <c r="I973" s="45"/>
      <c r="J973" s="44"/>
      <c r="K973" s="45"/>
      <c r="L973" s="47"/>
      <c r="M973" s="47"/>
      <c r="N973" s="44"/>
      <c r="O973" s="44"/>
      <c r="P973" s="47"/>
      <c r="Q973" s="44"/>
      <c r="R973" s="44"/>
      <c r="S973" s="44"/>
      <c r="T973" s="44"/>
      <c r="U973" s="44"/>
      <c r="V973" s="45"/>
      <c r="W973" s="45"/>
      <c r="X973" s="45"/>
      <c r="Y973" s="44"/>
      <c r="Z973" s="44"/>
      <c r="AA973" s="44"/>
      <c r="AB973" s="44"/>
      <c r="AC973" s="45"/>
      <c r="AD973" s="45"/>
      <c r="AE973" s="45"/>
      <c r="AF973" s="44"/>
    </row>
    <row r="974" spans="1:32">
      <c r="A974" s="43"/>
      <c r="B974" s="44"/>
      <c r="C974" s="44"/>
      <c r="D974" s="149"/>
      <c r="E974" s="44"/>
      <c r="F974" s="44"/>
      <c r="G974" s="45"/>
      <c r="H974" s="44"/>
      <c r="I974" s="45"/>
      <c r="J974" s="44"/>
      <c r="K974" s="45"/>
      <c r="L974" s="47"/>
      <c r="M974" s="47"/>
      <c r="N974" s="44"/>
      <c r="O974" s="44"/>
      <c r="P974" s="47"/>
      <c r="Q974" s="44"/>
      <c r="R974" s="44"/>
      <c r="S974" s="44"/>
      <c r="T974" s="44"/>
      <c r="U974" s="44"/>
      <c r="V974" s="45"/>
      <c r="W974" s="45"/>
      <c r="X974" s="45"/>
      <c r="Y974" s="44"/>
      <c r="Z974" s="44"/>
      <c r="AA974" s="44"/>
      <c r="AB974" s="44"/>
      <c r="AC974" s="45"/>
      <c r="AD974" s="45"/>
      <c r="AE974" s="45"/>
      <c r="AF974" s="44"/>
    </row>
    <row r="975" spans="1:32">
      <c r="A975" s="43"/>
      <c r="B975" s="44"/>
      <c r="C975" s="44"/>
      <c r="D975" s="149"/>
      <c r="E975" s="44"/>
      <c r="F975" s="44"/>
      <c r="G975" s="45"/>
      <c r="H975" s="44"/>
      <c r="I975" s="45"/>
      <c r="J975" s="44"/>
      <c r="K975" s="45"/>
      <c r="L975" s="47"/>
      <c r="M975" s="47"/>
      <c r="N975" s="44"/>
      <c r="O975" s="44"/>
      <c r="P975" s="47"/>
      <c r="Q975" s="44"/>
      <c r="R975" s="44"/>
      <c r="S975" s="44"/>
      <c r="T975" s="44"/>
      <c r="U975" s="44"/>
      <c r="V975" s="45"/>
      <c r="W975" s="45"/>
      <c r="X975" s="45"/>
      <c r="Y975" s="44"/>
      <c r="Z975" s="44"/>
      <c r="AA975" s="44"/>
      <c r="AB975" s="44"/>
      <c r="AC975" s="45"/>
      <c r="AD975" s="45"/>
      <c r="AE975" s="45"/>
      <c r="AF975" s="44"/>
    </row>
    <row r="976" spans="1:32">
      <c r="A976" s="43"/>
      <c r="B976" s="44"/>
      <c r="C976" s="44"/>
      <c r="D976" s="149"/>
      <c r="E976" s="44"/>
      <c r="F976" s="44"/>
      <c r="G976" s="45"/>
      <c r="H976" s="44"/>
      <c r="I976" s="45"/>
      <c r="J976" s="44"/>
      <c r="K976" s="45"/>
      <c r="L976" s="47"/>
      <c r="M976" s="47"/>
      <c r="N976" s="44"/>
      <c r="O976" s="44"/>
      <c r="P976" s="47"/>
      <c r="Q976" s="44"/>
      <c r="R976" s="44"/>
      <c r="S976" s="44"/>
      <c r="T976" s="44"/>
      <c r="U976" s="44"/>
      <c r="V976" s="45"/>
      <c r="W976" s="45"/>
      <c r="X976" s="45"/>
      <c r="Y976" s="44"/>
      <c r="Z976" s="44"/>
      <c r="AA976" s="44"/>
      <c r="AB976" s="44"/>
      <c r="AC976" s="45"/>
      <c r="AD976" s="45"/>
      <c r="AE976" s="45"/>
      <c r="AF976" s="44"/>
    </row>
    <row r="977" spans="1:32">
      <c r="A977" s="43"/>
      <c r="B977" s="44"/>
      <c r="C977" s="44"/>
      <c r="D977" s="149"/>
      <c r="E977" s="44"/>
      <c r="F977" s="44"/>
      <c r="G977" s="45"/>
      <c r="H977" s="44"/>
      <c r="I977" s="45"/>
      <c r="J977" s="44"/>
      <c r="K977" s="45"/>
      <c r="L977" s="47"/>
      <c r="M977" s="47"/>
      <c r="N977" s="44"/>
      <c r="O977" s="44"/>
      <c r="P977" s="47"/>
      <c r="Q977" s="44"/>
      <c r="R977" s="44"/>
      <c r="S977" s="44"/>
      <c r="T977" s="44"/>
      <c r="U977" s="44"/>
      <c r="V977" s="45"/>
      <c r="W977" s="45"/>
      <c r="X977" s="45"/>
      <c r="Y977" s="44"/>
      <c r="Z977" s="44"/>
      <c r="AA977" s="44"/>
      <c r="AB977" s="44"/>
      <c r="AC977" s="45"/>
      <c r="AD977" s="45"/>
      <c r="AE977" s="45"/>
      <c r="AF977" s="44"/>
    </row>
    <row r="978" spans="1:32">
      <c r="A978" s="43"/>
      <c r="B978" s="44"/>
      <c r="C978" s="44"/>
      <c r="D978" s="149"/>
      <c r="E978" s="44"/>
      <c r="F978" s="44"/>
      <c r="G978" s="45"/>
      <c r="H978" s="44"/>
      <c r="I978" s="45"/>
      <c r="J978" s="44"/>
      <c r="K978" s="45"/>
      <c r="L978" s="47"/>
      <c r="M978" s="47"/>
      <c r="N978" s="44"/>
      <c r="O978" s="44"/>
      <c r="P978" s="47"/>
      <c r="Q978" s="44"/>
      <c r="R978" s="44"/>
      <c r="S978" s="44"/>
      <c r="T978" s="44"/>
      <c r="U978" s="44"/>
      <c r="V978" s="45"/>
      <c r="W978" s="45"/>
      <c r="X978" s="45"/>
      <c r="Y978" s="44"/>
      <c r="Z978" s="44"/>
      <c r="AA978" s="44"/>
      <c r="AB978" s="44"/>
      <c r="AC978" s="45"/>
      <c r="AD978" s="45"/>
      <c r="AE978" s="45"/>
      <c r="AF978" s="44"/>
    </row>
    <row r="979" spans="1:32">
      <c r="A979" s="43"/>
      <c r="B979" s="44"/>
      <c r="C979" s="44"/>
      <c r="D979" s="149"/>
      <c r="E979" s="44"/>
      <c r="F979" s="44"/>
      <c r="G979" s="45"/>
      <c r="H979" s="44"/>
      <c r="I979" s="45"/>
      <c r="J979" s="44"/>
      <c r="K979" s="45"/>
      <c r="L979" s="47"/>
      <c r="M979" s="47"/>
      <c r="N979" s="44"/>
      <c r="O979" s="44"/>
      <c r="P979" s="47"/>
      <c r="Q979" s="44"/>
      <c r="R979" s="44"/>
      <c r="S979" s="44"/>
      <c r="T979" s="44"/>
      <c r="U979" s="44"/>
      <c r="V979" s="45"/>
      <c r="W979" s="45"/>
      <c r="X979" s="45"/>
      <c r="Y979" s="44"/>
      <c r="Z979" s="44"/>
      <c r="AA979" s="44"/>
      <c r="AB979" s="44"/>
      <c r="AC979" s="45"/>
      <c r="AD979" s="45"/>
      <c r="AE979" s="45"/>
      <c r="AF979" s="44"/>
    </row>
    <row r="980" spans="1:32">
      <c r="A980" s="43"/>
      <c r="B980" s="44"/>
      <c r="C980" s="44"/>
      <c r="D980" s="149"/>
      <c r="E980" s="44"/>
      <c r="F980" s="44"/>
      <c r="G980" s="45"/>
      <c r="H980" s="44"/>
      <c r="I980" s="45"/>
      <c r="J980" s="44"/>
      <c r="K980" s="45"/>
      <c r="L980" s="47"/>
      <c r="M980" s="47"/>
      <c r="N980" s="44"/>
      <c r="O980" s="44"/>
      <c r="P980" s="47"/>
      <c r="Q980" s="44"/>
      <c r="R980" s="44"/>
      <c r="S980" s="44"/>
      <c r="T980" s="44"/>
      <c r="U980" s="44"/>
      <c r="V980" s="45"/>
      <c r="W980" s="45"/>
      <c r="X980" s="45"/>
      <c r="Y980" s="44"/>
      <c r="Z980" s="44"/>
      <c r="AA980" s="44"/>
      <c r="AB980" s="44"/>
      <c r="AC980" s="45"/>
      <c r="AD980" s="45"/>
      <c r="AE980" s="45"/>
      <c r="AF980" s="44"/>
    </row>
    <row r="981" spans="1:32">
      <c r="A981" s="43"/>
      <c r="B981" s="44"/>
      <c r="C981" s="44"/>
      <c r="D981" s="149"/>
      <c r="E981" s="44"/>
      <c r="F981" s="44"/>
      <c r="G981" s="45"/>
      <c r="H981" s="44"/>
      <c r="I981" s="45"/>
      <c r="J981" s="44"/>
      <c r="K981" s="45"/>
      <c r="L981" s="47"/>
      <c r="M981" s="47"/>
      <c r="N981" s="44"/>
      <c r="O981" s="44"/>
      <c r="P981" s="47"/>
      <c r="Q981" s="44"/>
      <c r="R981" s="44"/>
      <c r="S981" s="44"/>
      <c r="T981" s="44"/>
      <c r="U981" s="44"/>
      <c r="V981" s="45"/>
      <c r="W981" s="45"/>
      <c r="X981" s="45"/>
      <c r="Y981" s="44"/>
      <c r="Z981" s="44"/>
      <c r="AA981" s="44"/>
      <c r="AB981" s="44"/>
      <c r="AC981" s="45"/>
      <c r="AD981" s="45"/>
      <c r="AE981" s="45"/>
      <c r="AF981" s="44"/>
    </row>
    <row r="982" spans="1:32">
      <c r="A982" s="43"/>
      <c r="B982" s="44"/>
      <c r="C982" s="44"/>
      <c r="D982" s="149"/>
      <c r="E982" s="44"/>
      <c r="F982" s="44"/>
      <c r="G982" s="45"/>
      <c r="H982" s="44"/>
      <c r="I982" s="45"/>
      <c r="J982" s="44"/>
      <c r="K982" s="45"/>
      <c r="L982" s="47"/>
      <c r="M982" s="47"/>
      <c r="N982" s="44"/>
      <c r="O982" s="44"/>
      <c r="P982" s="47"/>
      <c r="Q982" s="44"/>
      <c r="R982" s="44"/>
      <c r="S982" s="44"/>
      <c r="T982" s="44"/>
      <c r="U982" s="44"/>
      <c r="V982" s="45"/>
      <c r="W982" s="45"/>
      <c r="X982" s="45"/>
      <c r="Y982" s="44"/>
      <c r="Z982" s="44"/>
      <c r="AA982" s="44"/>
      <c r="AB982" s="44"/>
      <c r="AC982" s="45"/>
      <c r="AD982" s="45"/>
      <c r="AE982" s="45"/>
      <c r="AF982" s="44"/>
    </row>
    <row r="983" spans="1:32">
      <c r="A983" s="43"/>
      <c r="B983" s="44"/>
      <c r="C983" s="44"/>
      <c r="D983" s="149"/>
      <c r="E983" s="44"/>
      <c r="F983" s="44"/>
      <c r="G983" s="45"/>
      <c r="H983" s="44"/>
      <c r="I983" s="45"/>
      <c r="J983" s="44"/>
      <c r="K983" s="45"/>
      <c r="L983" s="47"/>
      <c r="M983" s="47"/>
      <c r="N983" s="44"/>
      <c r="O983" s="44"/>
      <c r="P983" s="47"/>
      <c r="Q983" s="44"/>
      <c r="R983" s="44"/>
      <c r="S983" s="44"/>
      <c r="T983" s="44"/>
      <c r="U983" s="44"/>
      <c r="V983" s="45"/>
      <c r="W983" s="45"/>
      <c r="X983" s="45"/>
      <c r="Y983" s="44"/>
      <c r="Z983" s="44"/>
      <c r="AA983" s="44"/>
      <c r="AB983" s="44"/>
      <c r="AC983" s="45"/>
      <c r="AD983" s="45"/>
      <c r="AE983" s="45"/>
      <c r="AF983" s="44"/>
    </row>
    <row r="984" spans="1:32">
      <c r="A984" s="43"/>
      <c r="B984" s="44"/>
      <c r="C984" s="44"/>
      <c r="D984" s="149"/>
      <c r="E984" s="44"/>
      <c r="F984" s="44"/>
      <c r="G984" s="45"/>
      <c r="H984" s="44"/>
      <c r="I984" s="45"/>
      <c r="J984" s="44"/>
      <c r="K984" s="45"/>
      <c r="L984" s="47"/>
      <c r="M984" s="47"/>
      <c r="N984" s="44"/>
      <c r="O984" s="44"/>
      <c r="P984" s="47"/>
      <c r="Q984" s="44"/>
      <c r="R984" s="44"/>
      <c r="S984" s="44"/>
      <c r="T984" s="44"/>
      <c r="U984" s="44"/>
      <c r="V984" s="45"/>
      <c r="W984" s="45"/>
      <c r="X984" s="45"/>
      <c r="Y984" s="44"/>
      <c r="Z984" s="44"/>
      <c r="AA984" s="44"/>
      <c r="AB984" s="44"/>
      <c r="AC984" s="45"/>
      <c r="AD984" s="45"/>
      <c r="AE984" s="45"/>
      <c r="AF984" s="44"/>
    </row>
    <row r="985" spans="1:32">
      <c r="A985" s="43"/>
      <c r="B985" s="44"/>
      <c r="C985" s="44"/>
      <c r="D985" s="149"/>
      <c r="E985" s="44"/>
      <c r="F985" s="44"/>
      <c r="G985" s="45"/>
      <c r="H985" s="44"/>
      <c r="I985" s="45"/>
      <c r="J985" s="44"/>
      <c r="K985" s="45"/>
      <c r="L985" s="47"/>
      <c r="M985" s="47"/>
      <c r="N985" s="44"/>
      <c r="O985" s="44"/>
      <c r="P985" s="47"/>
      <c r="Q985" s="44"/>
      <c r="R985" s="44"/>
      <c r="S985" s="44"/>
      <c r="T985" s="44"/>
      <c r="U985" s="44"/>
      <c r="V985" s="45"/>
      <c r="W985" s="45"/>
      <c r="X985" s="45"/>
      <c r="Y985" s="44"/>
      <c r="Z985" s="44"/>
      <c r="AA985" s="44"/>
      <c r="AB985" s="44"/>
      <c r="AC985" s="45"/>
      <c r="AD985" s="45"/>
      <c r="AE985" s="45"/>
      <c r="AF985" s="44"/>
    </row>
    <row r="986" spans="1:32">
      <c r="A986" s="43"/>
      <c r="B986" s="44"/>
      <c r="C986" s="44"/>
      <c r="D986" s="149"/>
      <c r="E986" s="44"/>
      <c r="F986" s="44"/>
      <c r="G986" s="45"/>
      <c r="H986" s="44"/>
      <c r="I986" s="45"/>
      <c r="J986" s="44"/>
      <c r="K986" s="45"/>
      <c r="L986" s="47"/>
      <c r="M986" s="47"/>
      <c r="N986" s="44"/>
      <c r="O986" s="44"/>
      <c r="P986" s="47"/>
      <c r="Q986" s="44"/>
      <c r="R986" s="44"/>
      <c r="S986" s="44"/>
      <c r="T986" s="44"/>
      <c r="U986" s="44"/>
      <c r="V986" s="45"/>
      <c r="W986" s="45"/>
      <c r="X986" s="45"/>
      <c r="Y986" s="44"/>
      <c r="Z986" s="44"/>
      <c r="AA986" s="44"/>
      <c r="AB986" s="44"/>
      <c r="AC986" s="45"/>
      <c r="AD986" s="45"/>
      <c r="AE986" s="45"/>
      <c r="AF986" s="44"/>
    </row>
    <row r="987" spans="1:32">
      <c r="A987" s="43"/>
      <c r="B987" s="44"/>
      <c r="C987" s="44"/>
      <c r="D987" s="149"/>
      <c r="E987" s="44"/>
      <c r="F987" s="44"/>
      <c r="G987" s="45"/>
      <c r="H987" s="44"/>
      <c r="I987" s="45"/>
      <c r="J987" s="44"/>
      <c r="K987" s="45"/>
      <c r="L987" s="47"/>
      <c r="M987" s="47"/>
      <c r="N987" s="44"/>
      <c r="O987" s="44"/>
      <c r="P987" s="47"/>
      <c r="Q987" s="44"/>
      <c r="R987" s="44"/>
      <c r="S987" s="44"/>
      <c r="T987" s="44"/>
      <c r="U987" s="44"/>
      <c r="V987" s="45"/>
      <c r="W987" s="45"/>
      <c r="X987" s="45"/>
      <c r="Y987" s="44"/>
      <c r="Z987" s="44"/>
      <c r="AA987" s="44"/>
      <c r="AB987" s="44"/>
      <c r="AC987" s="45"/>
      <c r="AD987" s="45"/>
      <c r="AE987" s="45"/>
      <c r="AF987" s="44"/>
    </row>
    <row r="988" spans="1:32">
      <c r="A988" s="43"/>
      <c r="B988" s="44"/>
      <c r="C988" s="44"/>
      <c r="D988" s="149"/>
      <c r="E988" s="44"/>
      <c r="F988" s="44"/>
      <c r="G988" s="45"/>
      <c r="H988" s="44"/>
      <c r="I988" s="45"/>
      <c r="J988" s="44"/>
      <c r="K988" s="45"/>
      <c r="L988" s="47"/>
      <c r="M988" s="47"/>
      <c r="N988" s="44"/>
      <c r="O988" s="44"/>
      <c r="P988" s="47"/>
      <c r="Q988" s="44"/>
      <c r="R988" s="44"/>
      <c r="S988" s="44"/>
      <c r="T988" s="44"/>
      <c r="U988" s="44"/>
      <c r="V988" s="45"/>
      <c r="W988" s="45"/>
      <c r="X988" s="45"/>
      <c r="Y988" s="44"/>
      <c r="Z988" s="44"/>
      <c r="AA988" s="44"/>
      <c r="AB988" s="44"/>
      <c r="AC988" s="45"/>
      <c r="AD988" s="45"/>
      <c r="AE988" s="45"/>
      <c r="AF988" s="44"/>
    </row>
    <row r="989" spans="1:32">
      <c r="A989" s="43"/>
      <c r="B989" s="44"/>
      <c r="C989" s="44"/>
      <c r="D989" s="149"/>
      <c r="E989" s="44"/>
      <c r="F989" s="44"/>
      <c r="G989" s="45"/>
      <c r="H989" s="44"/>
      <c r="I989" s="45"/>
      <c r="J989" s="44"/>
      <c r="K989" s="45"/>
      <c r="L989" s="47"/>
      <c r="M989" s="47"/>
      <c r="N989" s="44"/>
      <c r="O989" s="44"/>
      <c r="P989" s="47"/>
      <c r="Q989" s="44"/>
      <c r="R989" s="44"/>
      <c r="S989" s="44"/>
      <c r="T989" s="44"/>
      <c r="U989" s="44"/>
      <c r="V989" s="45"/>
      <c r="W989" s="45"/>
      <c r="X989" s="45"/>
      <c r="Y989" s="44"/>
      <c r="Z989" s="44"/>
      <c r="AA989" s="44"/>
      <c r="AB989" s="44"/>
      <c r="AC989" s="45"/>
      <c r="AD989" s="45"/>
      <c r="AE989" s="45"/>
      <c r="AF989" s="44"/>
    </row>
    <row r="990" spans="1:32">
      <c r="A990" s="43"/>
      <c r="B990" s="44"/>
      <c r="C990" s="44"/>
      <c r="D990" s="149"/>
      <c r="E990" s="44"/>
      <c r="F990" s="44"/>
      <c r="G990" s="45"/>
      <c r="H990" s="44"/>
      <c r="I990" s="45"/>
      <c r="J990" s="44"/>
      <c r="K990" s="45"/>
      <c r="L990" s="47"/>
      <c r="M990" s="47"/>
      <c r="N990" s="44"/>
      <c r="O990" s="44"/>
      <c r="P990" s="47"/>
      <c r="Q990" s="44"/>
      <c r="R990" s="44"/>
      <c r="S990" s="44"/>
      <c r="T990" s="44"/>
      <c r="U990" s="44"/>
      <c r="V990" s="45"/>
      <c r="W990" s="45"/>
      <c r="X990" s="45"/>
      <c r="Y990" s="44"/>
      <c r="Z990" s="44"/>
      <c r="AA990" s="44"/>
      <c r="AB990" s="44"/>
      <c r="AC990" s="45"/>
      <c r="AD990" s="45"/>
      <c r="AE990" s="45"/>
      <c r="AF990" s="44"/>
    </row>
    <row r="991" spans="1:32">
      <c r="A991" s="43"/>
      <c r="B991" s="44"/>
      <c r="C991" s="44"/>
      <c r="D991" s="149"/>
      <c r="E991" s="44"/>
      <c r="F991" s="44"/>
      <c r="G991" s="45"/>
      <c r="H991" s="44"/>
      <c r="I991" s="45"/>
      <c r="J991" s="44"/>
      <c r="K991" s="45"/>
      <c r="L991" s="47"/>
      <c r="M991" s="47"/>
      <c r="N991" s="44"/>
      <c r="O991" s="44"/>
      <c r="P991" s="47"/>
      <c r="Q991" s="44"/>
      <c r="R991" s="44"/>
      <c r="S991" s="44"/>
      <c r="T991" s="44"/>
      <c r="U991" s="44"/>
      <c r="V991" s="45"/>
      <c r="W991" s="45"/>
      <c r="X991" s="45"/>
      <c r="Y991" s="44"/>
      <c r="Z991" s="44"/>
      <c r="AA991" s="44"/>
      <c r="AB991" s="44"/>
      <c r="AC991" s="45"/>
      <c r="AD991" s="45"/>
      <c r="AE991" s="45"/>
      <c r="AF991" s="44"/>
    </row>
    <row r="992" spans="1:32">
      <c r="A992" s="43"/>
      <c r="B992" s="44"/>
      <c r="C992" s="44"/>
      <c r="D992" s="149"/>
      <c r="E992" s="44"/>
      <c r="F992" s="44"/>
      <c r="G992" s="45"/>
      <c r="H992" s="44"/>
      <c r="I992" s="45"/>
      <c r="J992" s="44"/>
      <c r="K992" s="45"/>
      <c r="L992" s="47"/>
      <c r="M992" s="47"/>
      <c r="N992" s="44"/>
      <c r="O992" s="44"/>
      <c r="P992" s="47"/>
      <c r="Q992" s="44"/>
      <c r="R992" s="44"/>
      <c r="S992" s="44"/>
      <c r="T992" s="44"/>
      <c r="U992" s="44"/>
      <c r="V992" s="45"/>
      <c r="W992" s="45"/>
      <c r="X992" s="45"/>
      <c r="Y992" s="44"/>
      <c r="Z992" s="44"/>
      <c r="AA992" s="44"/>
      <c r="AB992" s="44"/>
      <c r="AC992" s="45"/>
      <c r="AD992" s="45"/>
      <c r="AE992" s="45"/>
      <c r="AF992" s="44"/>
    </row>
    <row r="993" spans="1:32">
      <c r="A993" s="43"/>
      <c r="B993" s="44"/>
      <c r="C993" s="44"/>
      <c r="D993" s="149"/>
      <c r="E993" s="44"/>
      <c r="F993" s="44"/>
      <c r="G993" s="45"/>
      <c r="H993" s="44"/>
      <c r="I993" s="45"/>
      <c r="J993" s="44"/>
      <c r="K993" s="45"/>
      <c r="L993" s="47"/>
      <c r="M993" s="47"/>
      <c r="N993" s="44"/>
      <c r="O993" s="44"/>
      <c r="P993" s="47"/>
      <c r="Q993" s="44"/>
      <c r="R993" s="44"/>
      <c r="S993" s="44"/>
      <c r="T993" s="44"/>
      <c r="U993" s="44"/>
      <c r="V993" s="45"/>
      <c r="W993" s="45"/>
      <c r="X993" s="45"/>
      <c r="Y993" s="44"/>
      <c r="Z993" s="44"/>
      <c r="AA993" s="44"/>
      <c r="AB993" s="44"/>
      <c r="AC993" s="45"/>
      <c r="AD993" s="45"/>
      <c r="AE993" s="45"/>
      <c r="AF993" s="44"/>
    </row>
    <row r="994" spans="1:32">
      <c r="A994" s="43"/>
      <c r="B994" s="44"/>
      <c r="C994" s="44"/>
      <c r="D994" s="149"/>
      <c r="E994" s="44"/>
      <c r="F994" s="44"/>
      <c r="G994" s="45"/>
      <c r="H994" s="44"/>
      <c r="I994" s="45"/>
      <c r="J994" s="44"/>
      <c r="K994" s="45"/>
      <c r="L994" s="47"/>
      <c r="M994" s="47"/>
      <c r="N994" s="44"/>
      <c r="O994" s="44"/>
      <c r="P994" s="47"/>
      <c r="Q994" s="44"/>
      <c r="R994" s="44"/>
      <c r="S994" s="44"/>
      <c r="T994" s="44"/>
      <c r="U994" s="44"/>
      <c r="V994" s="45"/>
      <c r="W994" s="45"/>
      <c r="X994" s="45"/>
      <c r="Y994" s="44"/>
      <c r="Z994" s="44"/>
      <c r="AA994" s="44"/>
      <c r="AB994" s="44"/>
      <c r="AC994" s="45"/>
      <c r="AD994" s="45"/>
      <c r="AE994" s="45"/>
      <c r="AF994" s="44"/>
    </row>
    <row r="995" spans="1:32">
      <c r="A995" s="43"/>
      <c r="B995" s="44"/>
      <c r="C995" s="44"/>
      <c r="D995" s="149"/>
      <c r="E995" s="44"/>
      <c r="F995" s="44"/>
      <c r="G995" s="45"/>
      <c r="H995" s="44"/>
      <c r="I995" s="45"/>
      <c r="J995" s="44"/>
      <c r="K995" s="45"/>
      <c r="L995" s="47"/>
      <c r="M995" s="47"/>
      <c r="N995" s="44"/>
      <c r="O995" s="44"/>
      <c r="P995" s="47"/>
      <c r="Q995" s="44"/>
      <c r="R995" s="44"/>
      <c r="S995" s="44"/>
      <c r="T995" s="44"/>
      <c r="U995" s="44"/>
      <c r="V995" s="45"/>
      <c r="W995" s="45"/>
      <c r="X995" s="45"/>
      <c r="Y995" s="44"/>
      <c r="Z995" s="44"/>
      <c r="AA995" s="44"/>
      <c r="AB995" s="44"/>
      <c r="AC995" s="45"/>
      <c r="AD995" s="45"/>
      <c r="AE995" s="45"/>
      <c r="AF995" s="44"/>
    </row>
    <row r="996" spans="1:32">
      <c r="A996" s="43"/>
      <c r="B996" s="44"/>
      <c r="C996" s="44"/>
      <c r="D996" s="149"/>
      <c r="E996" s="44"/>
      <c r="F996" s="44"/>
      <c r="G996" s="45"/>
      <c r="H996" s="44"/>
      <c r="I996" s="45"/>
      <c r="J996" s="44"/>
      <c r="K996" s="45"/>
      <c r="L996" s="47"/>
      <c r="M996" s="47"/>
      <c r="N996" s="44"/>
      <c r="O996" s="44"/>
      <c r="P996" s="47"/>
      <c r="Q996" s="44"/>
      <c r="R996" s="44"/>
      <c r="S996" s="44"/>
      <c r="T996" s="44"/>
      <c r="U996" s="44"/>
      <c r="V996" s="45"/>
      <c r="W996" s="45"/>
      <c r="X996" s="45"/>
      <c r="Y996" s="44"/>
      <c r="Z996" s="44"/>
      <c r="AA996" s="44"/>
      <c r="AB996" s="44"/>
      <c r="AC996" s="45"/>
      <c r="AD996" s="45"/>
      <c r="AE996" s="45"/>
      <c r="AF996" s="44"/>
    </row>
    <row r="997" spans="1:32">
      <c r="A997" s="43"/>
      <c r="B997" s="44"/>
      <c r="C997" s="44"/>
      <c r="D997" s="149"/>
      <c r="E997" s="44"/>
      <c r="F997" s="44"/>
      <c r="G997" s="45"/>
      <c r="H997" s="44"/>
      <c r="I997" s="45"/>
      <c r="J997" s="44"/>
      <c r="K997" s="45"/>
      <c r="L997" s="47"/>
      <c r="M997" s="47"/>
      <c r="N997" s="44"/>
      <c r="O997" s="44"/>
      <c r="P997" s="47"/>
      <c r="Q997" s="44"/>
      <c r="R997" s="44"/>
      <c r="S997" s="44"/>
      <c r="T997" s="44"/>
      <c r="U997" s="44"/>
      <c r="V997" s="45"/>
      <c r="W997" s="45"/>
      <c r="X997" s="45"/>
      <c r="Y997" s="44"/>
      <c r="Z997" s="44"/>
      <c r="AA997" s="44"/>
      <c r="AB997" s="44"/>
      <c r="AC997" s="45"/>
      <c r="AD997" s="45"/>
      <c r="AE997" s="45"/>
      <c r="AF997" s="44"/>
    </row>
    <row r="998" spans="1:32">
      <c r="A998" s="43"/>
      <c r="B998" s="44"/>
      <c r="C998" s="44"/>
      <c r="D998" s="149"/>
      <c r="E998" s="44"/>
      <c r="F998" s="44"/>
      <c r="G998" s="45"/>
      <c r="H998" s="44"/>
      <c r="I998" s="45"/>
      <c r="J998" s="44"/>
      <c r="K998" s="45"/>
      <c r="L998" s="47"/>
      <c r="M998" s="47"/>
      <c r="N998" s="44"/>
      <c r="O998" s="44"/>
      <c r="P998" s="47"/>
      <c r="Q998" s="44"/>
      <c r="R998" s="44"/>
      <c r="S998" s="44"/>
      <c r="T998" s="44"/>
      <c r="U998" s="44"/>
      <c r="V998" s="45"/>
      <c r="W998" s="45"/>
      <c r="X998" s="45"/>
      <c r="Y998" s="44"/>
      <c r="Z998" s="44"/>
      <c r="AA998" s="44"/>
      <c r="AB998" s="44"/>
      <c r="AC998" s="45"/>
      <c r="AD998" s="45"/>
      <c r="AE998" s="45"/>
      <c r="AF998" s="44"/>
    </row>
    <row r="999" spans="1:32">
      <c r="A999" s="43"/>
      <c r="B999" s="44"/>
      <c r="C999" s="44"/>
      <c r="D999" s="149"/>
      <c r="E999" s="44"/>
      <c r="F999" s="44"/>
      <c r="G999" s="45"/>
      <c r="H999" s="44"/>
      <c r="I999" s="45"/>
      <c r="J999" s="44"/>
      <c r="K999" s="45"/>
      <c r="L999" s="47"/>
      <c r="M999" s="47"/>
      <c r="N999" s="44"/>
      <c r="O999" s="44"/>
      <c r="P999" s="47"/>
      <c r="Q999" s="44"/>
      <c r="R999" s="44"/>
      <c r="S999" s="44"/>
      <c r="T999" s="44"/>
      <c r="U999" s="44"/>
      <c r="V999" s="45"/>
      <c r="W999" s="45"/>
      <c r="X999" s="45"/>
      <c r="Y999" s="44"/>
      <c r="Z999" s="44"/>
      <c r="AA999" s="44"/>
      <c r="AB999" s="44"/>
      <c r="AC999" s="45"/>
      <c r="AD999" s="45"/>
      <c r="AE999" s="45"/>
      <c r="AF999" s="44"/>
    </row>
    <row r="1000" spans="1:32">
      <c r="A1000" s="43"/>
      <c r="B1000" s="44"/>
      <c r="C1000" s="44"/>
      <c r="D1000" s="149"/>
      <c r="E1000" s="44"/>
      <c r="F1000" s="44"/>
      <c r="G1000" s="45"/>
      <c r="H1000" s="44"/>
      <c r="I1000" s="45"/>
      <c r="J1000" s="44"/>
      <c r="K1000" s="45"/>
      <c r="L1000" s="47"/>
      <c r="M1000" s="47"/>
      <c r="N1000" s="44"/>
      <c r="O1000" s="44"/>
      <c r="P1000" s="47"/>
      <c r="Q1000" s="44"/>
      <c r="R1000" s="44"/>
      <c r="S1000" s="44"/>
      <c r="T1000" s="44"/>
      <c r="U1000" s="44"/>
      <c r="V1000" s="45"/>
      <c r="W1000" s="45"/>
      <c r="X1000" s="45"/>
      <c r="Y1000" s="44"/>
      <c r="Z1000" s="44"/>
      <c r="AA1000" s="44"/>
      <c r="AB1000" s="44"/>
      <c r="AC1000" s="45"/>
      <c r="AD1000" s="45"/>
      <c r="AE1000" s="45"/>
      <c r="AF1000" s="44"/>
    </row>
    <row r="1001" spans="1:32">
      <c r="A1001" s="43"/>
      <c r="B1001" s="44"/>
      <c r="C1001" s="44"/>
      <c r="D1001" s="149"/>
      <c r="E1001" s="44"/>
      <c r="F1001" s="44"/>
      <c r="G1001" s="45"/>
      <c r="H1001" s="44"/>
      <c r="I1001" s="45"/>
      <c r="J1001" s="44"/>
      <c r="K1001" s="45"/>
      <c r="L1001" s="47"/>
      <c r="M1001" s="47"/>
      <c r="N1001" s="44"/>
      <c r="O1001" s="44"/>
      <c r="P1001" s="47"/>
      <c r="Q1001" s="44"/>
      <c r="R1001" s="44"/>
      <c r="S1001" s="44"/>
      <c r="T1001" s="44"/>
      <c r="U1001" s="44"/>
      <c r="V1001" s="45"/>
      <c r="W1001" s="45"/>
      <c r="X1001" s="45"/>
      <c r="Y1001" s="44"/>
      <c r="Z1001" s="44"/>
      <c r="AA1001" s="44"/>
      <c r="AB1001" s="44"/>
      <c r="AC1001" s="45"/>
      <c r="AD1001" s="45"/>
      <c r="AE1001" s="45"/>
      <c r="AF1001" s="44"/>
    </row>
    <row r="1002" spans="1:32">
      <c r="A1002" s="43"/>
      <c r="B1002" s="44"/>
      <c r="C1002" s="44"/>
      <c r="D1002" s="149"/>
      <c r="E1002" s="44"/>
      <c r="F1002" s="44"/>
      <c r="G1002" s="45"/>
      <c r="H1002" s="44"/>
      <c r="I1002" s="45"/>
      <c r="J1002" s="44"/>
      <c r="K1002" s="45"/>
      <c r="L1002" s="47"/>
      <c r="M1002" s="47"/>
      <c r="N1002" s="44"/>
      <c r="O1002" s="44"/>
      <c r="P1002" s="47"/>
      <c r="Q1002" s="44"/>
      <c r="R1002" s="44"/>
      <c r="S1002" s="44"/>
      <c r="T1002" s="44"/>
      <c r="U1002" s="44"/>
      <c r="V1002" s="45"/>
      <c r="W1002" s="45"/>
      <c r="X1002" s="45"/>
      <c r="Y1002" s="44"/>
      <c r="Z1002" s="44"/>
      <c r="AA1002" s="44"/>
      <c r="AB1002" s="44"/>
      <c r="AC1002" s="45"/>
      <c r="AD1002" s="45"/>
      <c r="AE1002" s="45"/>
      <c r="AF1002" s="44"/>
    </row>
    <row r="1003" spans="1:32">
      <c r="A1003" s="43"/>
      <c r="B1003" s="44"/>
      <c r="C1003" s="44"/>
      <c r="D1003" s="149"/>
      <c r="E1003" s="44"/>
      <c r="F1003" s="44"/>
      <c r="G1003" s="45"/>
      <c r="H1003" s="44"/>
      <c r="I1003" s="45"/>
      <c r="J1003" s="44"/>
      <c r="K1003" s="45"/>
      <c r="L1003" s="47"/>
      <c r="M1003" s="47"/>
      <c r="N1003" s="44"/>
      <c r="O1003" s="44"/>
      <c r="P1003" s="47"/>
      <c r="Q1003" s="44"/>
      <c r="R1003" s="44"/>
      <c r="S1003" s="44"/>
      <c r="T1003" s="44"/>
      <c r="U1003" s="44"/>
      <c r="V1003" s="45"/>
      <c r="W1003" s="45"/>
      <c r="X1003" s="45"/>
      <c r="Y1003" s="44"/>
      <c r="Z1003" s="44"/>
      <c r="AA1003" s="44"/>
      <c r="AB1003" s="44"/>
      <c r="AC1003" s="45"/>
      <c r="AD1003" s="45"/>
      <c r="AE1003" s="45"/>
      <c r="AF1003" s="44"/>
    </row>
    <row r="1004" spans="1:32">
      <c r="A1004" s="43"/>
      <c r="B1004" s="44"/>
      <c r="C1004" s="44"/>
      <c r="D1004" s="149"/>
      <c r="E1004" s="44"/>
      <c r="F1004" s="44"/>
      <c r="G1004" s="45"/>
      <c r="H1004" s="44"/>
      <c r="I1004" s="45"/>
      <c r="J1004" s="44"/>
      <c r="K1004" s="45"/>
      <c r="L1004" s="47"/>
      <c r="M1004" s="47"/>
      <c r="N1004" s="44"/>
      <c r="O1004" s="44"/>
      <c r="P1004" s="47"/>
      <c r="Q1004" s="44"/>
      <c r="R1004" s="44"/>
      <c r="S1004" s="44"/>
      <c r="T1004" s="44"/>
      <c r="U1004" s="44"/>
      <c r="V1004" s="45"/>
      <c r="W1004" s="45"/>
      <c r="X1004" s="45"/>
      <c r="Y1004" s="44"/>
      <c r="Z1004" s="44"/>
      <c r="AA1004" s="44"/>
      <c r="AB1004" s="44"/>
      <c r="AC1004" s="45"/>
      <c r="AD1004" s="45"/>
      <c r="AE1004" s="45"/>
      <c r="AF1004" s="44"/>
    </row>
    <row r="1005" spans="1:32">
      <c r="A1005" s="43"/>
      <c r="B1005" s="44"/>
      <c r="C1005" s="44"/>
      <c r="D1005" s="149"/>
      <c r="E1005" s="44"/>
      <c r="F1005" s="44"/>
      <c r="G1005" s="45"/>
      <c r="H1005" s="44"/>
      <c r="I1005" s="45"/>
      <c r="J1005" s="44"/>
      <c r="K1005" s="45"/>
      <c r="L1005" s="47"/>
      <c r="M1005" s="47"/>
      <c r="N1005" s="44"/>
      <c r="O1005" s="44"/>
      <c r="P1005" s="47"/>
      <c r="Q1005" s="44"/>
      <c r="R1005" s="44"/>
      <c r="S1005" s="44"/>
      <c r="T1005" s="44"/>
      <c r="U1005" s="44"/>
      <c r="V1005" s="45"/>
      <c r="W1005" s="45"/>
      <c r="X1005" s="45"/>
      <c r="Y1005" s="44"/>
      <c r="Z1005" s="44"/>
      <c r="AA1005" s="44"/>
      <c r="AB1005" s="44"/>
      <c r="AC1005" s="45"/>
      <c r="AD1005" s="45"/>
      <c r="AE1005" s="45"/>
      <c r="AF1005" s="44"/>
    </row>
    <row r="1006" spans="1:32">
      <c r="A1006" s="43"/>
      <c r="B1006" s="44"/>
      <c r="C1006" s="44"/>
      <c r="D1006" s="149"/>
      <c r="E1006" s="44"/>
      <c r="F1006" s="44"/>
      <c r="G1006" s="45"/>
      <c r="H1006" s="44"/>
      <c r="I1006" s="45"/>
      <c r="J1006" s="44"/>
      <c r="K1006" s="45"/>
      <c r="L1006" s="47"/>
      <c r="M1006" s="47"/>
      <c r="N1006" s="44"/>
      <c r="O1006" s="44"/>
      <c r="P1006" s="47"/>
      <c r="Q1006" s="44"/>
      <c r="R1006" s="44"/>
      <c r="S1006" s="44"/>
      <c r="T1006" s="44"/>
      <c r="U1006" s="44"/>
      <c r="V1006" s="45"/>
      <c r="W1006" s="45"/>
      <c r="X1006" s="45"/>
      <c r="Y1006" s="44"/>
      <c r="Z1006" s="44"/>
      <c r="AA1006" s="44"/>
      <c r="AB1006" s="44"/>
      <c r="AC1006" s="45"/>
      <c r="AD1006" s="45"/>
      <c r="AE1006" s="45"/>
      <c r="AF1006" s="44"/>
    </row>
    <row r="1007" spans="1:32">
      <c r="A1007" s="43"/>
      <c r="B1007" s="44"/>
      <c r="C1007" s="44"/>
      <c r="D1007" s="149"/>
      <c r="E1007" s="44"/>
      <c r="F1007" s="44"/>
      <c r="G1007" s="45"/>
      <c r="H1007" s="44"/>
      <c r="I1007" s="45"/>
      <c r="J1007" s="44"/>
      <c r="K1007" s="45"/>
      <c r="L1007" s="47"/>
      <c r="M1007" s="47"/>
      <c r="N1007" s="44"/>
      <c r="O1007" s="44"/>
      <c r="P1007" s="47"/>
      <c r="Q1007" s="44"/>
      <c r="R1007" s="44"/>
      <c r="S1007" s="44"/>
      <c r="T1007" s="44"/>
      <c r="U1007" s="44"/>
      <c r="V1007" s="45"/>
      <c r="W1007" s="45"/>
      <c r="X1007" s="45"/>
      <c r="Y1007" s="44"/>
      <c r="Z1007" s="44"/>
      <c r="AA1007" s="44"/>
      <c r="AB1007" s="44"/>
      <c r="AC1007" s="45"/>
      <c r="AD1007" s="45"/>
      <c r="AE1007" s="45"/>
      <c r="AF1007" s="44"/>
    </row>
    <row r="1008" spans="1:32">
      <c r="A1008" s="43"/>
      <c r="B1008" s="44"/>
      <c r="C1008" s="44"/>
      <c r="D1008" s="149"/>
      <c r="E1008" s="44"/>
      <c r="F1008" s="44"/>
      <c r="G1008" s="45"/>
      <c r="H1008" s="44"/>
      <c r="I1008" s="45"/>
      <c r="J1008" s="44"/>
      <c r="K1008" s="45"/>
      <c r="L1008" s="47"/>
      <c r="M1008" s="47"/>
      <c r="N1008" s="44"/>
      <c r="O1008" s="44"/>
      <c r="P1008" s="47"/>
      <c r="Q1008" s="44"/>
      <c r="R1008" s="44"/>
      <c r="S1008" s="44"/>
      <c r="T1008" s="44"/>
      <c r="U1008" s="44"/>
      <c r="V1008" s="45"/>
      <c r="W1008" s="45"/>
      <c r="X1008" s="45"/>
      <c r="Y1008" s="44"/>
      <c r="Z1008" s="44"/>
      <c r="AA1008" s="44"/>
      <c r="AB1008" s="44"/>
      <c r="AC1008" s="45"/>
      <c r="AD1008" s="45"/>
      <c r="AE1008" s="45"/>
      <c r="AF1008" s="44"/>
    </row>
    <row r="1009" spans="1:32">
      <c r="A1009" s="43"/>
      <c r="B1009" s="44"/>
      <c r="C1009" s="44"/>
      <c r="D1009" s="149"/>
      <c r="E1009" s="44"/>
      <c r="F1009" s="44"/>
      <c r="G1009" s="45"/>
      <c r="H1009" s="44"/>
      <c r="I1009" s="45"/>
      <c r="J1009" s="44"/>
      <c r="K1009" s="45"/>
      <c r="L1009" s="47"/>
      <c r="M1009" s="47"/>
      <c r="N1009" s="44"/>
      <c r="O1009" s="44"/>
      <c r="P1009" s="47"/>
      <c r="Q1009" s="44"/>
      <c r="R1009" s="44"/>
      <c r="S1009" s="44"/>
      <c r="T1009" s="44"/>
      <c r="U1009" s="44"/>
      <c r="V1009" s="45"/>
      <c r="W1009" s="45"/>
      <c r="X1009" s="45"/>
      <c r="Y1009" s="44"/>
      <c r="Z1009" s="44"/>
      <c r="AA1009" s="44"/>
      <c r="AB1009" s="44"/>
      <c r="AC1009" s="45"/>
      <c r="AD1009" s="45"/>
      <c r="AE1009" s="45"/>
      <c r="AF1009" s="44"/>
    </row>
    <row r="1010" spans="1:32">
      <c r="A1010" s="43"/>
      <c r="B1010" s="44"/>
      <c r="C1010" s="44"/>
      <c r="D1010" s="149"/>
      <c r="E1010" s="44"/>
      <c r="F1010" s="44"/>
      <c r="G1010" s="45"/>
      <c r="H1010" s="44"/>
      <c r="I1010" s="45"/>
      <c r="J1010" s="44"/>
      <c r="K1010" s="45"/>
      <c r="L1010" s="47"/>
      <c r="M1010" s="47"/>
      <c r="N1010" s="44"/>
      <c r="O1010" s="44"/>
      <c r="P1010" s="47"/>
      <c r="Q1010" s="44"/>
      <c r="R1010" s="44"/>
      <c r="S1010" s="44"/>
      <c r="T1010" s="44"/>
      <c r="U1010" s="44"/>
      <c r="V1010" s="45"/>
      <c r="W1010" s="45"/>
      <c r="X1010" s="45"/>
      <c r="Y1010" s="44"/>
      <c r="Z1010" s="44"/>
      <c r="AA1010" s="44"/>
      <c r="AB1010" s="44"/>
      <c r="AC1010" s="45"/>
      <c r="AD1010" s="45"/>
      <c r="AE1010" s="45"/>
      <c r="AF1010" s="44"/>
    </row>
    <row r="1011" spans="1:32">
      <c r="A1011" s="43"/>
      <c r="B1011" s="44"/>
      <c r="C1011" s="44"/>
      <c r="D1011" s="149"/>
      <c r="E1011" s="44"/>
      <c r="F1011" s="44"/>
      <c r="G1011" s="45"/>
      <c r="H1011" s="44"/>
      <c r="I1011" s="45"/>
      <c r="J1011" s="44"/>
      <c r="K1011" s="45"/>
      <c r="L1011" s="47"/>
      <c r="M1011" s="47"/>
      <c r="N1011" s="44"/>
      <c r="O1011" s="44"/>
      <c r="P1011" s="47"/>
      <c r="Q1011" s="44"/>
      <c r="R1011" s="44"/>
      <c r="S1011" s="44"/>
      <c r="T1011" s="44"/>
      <c r="U1011" s="44"/>
      <c r="V1011" s="45"/>
      <c r="W1011" s="45"/>
      <c r="X1011" s="45"/>
      <c r="Y1011" s="44"/>
      <c r="Z1011" s="44"/>
      <c r="AA1011" s="44"/>
      <c r="AB1011" s="44"/>
      <c r="AC1011" s="45"/>
      <c r="AD1011" s="45"/>
      <c r="AE1011" s="45"/>
      <c r="AF1011" s="44"/>
    </row>
    <row r="1012" spans="1:32">
      <c r="A1012" s="43"/>
      <c r="B1012" s="44"/>
      <c r="C1012" s="44"/>
      <c r="D1012" s="149"/>
      <c r="E1012" s="44"/>
      <c r="F1012" s="44"/>
      <c r="G1012" s="45"/>
      <c r="H1012" s="44"/>
      <c r="I1012" s="45"/>
      <c r="J1012" s="44"/>
      <c r="K1012" s="45"/>
      <c r="L1012" s="47"/>
      <c r="M1012" s="47"/>
      <c r="N1012" s="44"/>
      <c r="O1012" s="44"/>
      <c r="P1012" s="47"/>
      <c r="Q1012" s="44"/>
      <c r="R1012" s="44"/>
      <c r="S1012" s="44"/>
      <c r="T1012" s="44"/>
      <c r="U1012" s="44"/>
      <c r="V1012" s="45"/>
      <c r="W1012" s="45"/>
      <c r="X1012" s="45"/>
      <c r="Y1012" s="44"/>
      <c r="Z1012" s="44"/>
      <c r="AA1012" s="44"/>
      <c r="AB1012" s="44"/>
      <c r="AC1012" s="45"/>
      <c r="AD1012" s="45"/>
      <c r="AE1012" s="45"/>
      <c r="AF1012" s="44"/>
    </row>
    <row r="1013" spans="1:32">
      <c r="A1013" s="43"/>
      <c r="B1013" s="44"/>
      <c r="C1013" s="44"/>
      <c r="D1013" s="149"/>
      <c r="E1013" s="44"/>
      <c r="F1013" s="44"/>
      <c r="G1013" s="45"/>
      <c r="H1013" s="44"/>
      <c r="I1013" s="45"/>
      <c r="J1013" s="44"/>
      <c r="K1013" s="45"/>
      <c r="L1013" s="47"/>
      <c r="M1013" s="47"/>
      <c r="N1013" s="44"/>
      <c r="O1013" s="44"/>
      <c r="P1013" s="47"/>
      <c r="Q1013" s="44"/>
      <c r="R1013" s="44"/>
      <c r="S1013" s="44"/>
      <c r="T1013" s="44"/>
      <c r="U1013" s="44"/>
      <c r="V1013" s="45"/>
      <c r="W1013" s="45"/>
      <c r="X1013" s="45"/>
      <c r="Y1013" s="44"/>
      <c r="Z1013" s="44"/>
      <c r="AA1013" s="44"/>
      <c r="AB1013" s="44"/>
      <c r="AC1013" s="45"/>
      <c r="AD1013" s="45"/>
      <c r="AE1013" s="45"/>
      <c r="AF1013" s="44"/>
    </row>
    <row r="1014" spans="1:32">
      <c r="A1014" s="43"/>
      <c r="B1014" s="44"/>
      <c r="C1014" s="44"/>
      <c r="D1014" s="149"/>
      <c r="E1014" s="44"/>
      <c r="F1014" s="44"/>
      <c r="G1014" s="45"/>
      <c r="H1014" s="44"/>
      <c r="I1014" s="45"/>
      <c r="J1014" s="44"/>
      <c r="K1014" s="45"/>
      <c r="L1014" s="47"/>
      <c r="M1014" s="47"/>
      <c r="N1014" s="44"/>
      <c r="O1014" s="44"/>
      <c r="P1014" s="47"/>
      <c r="Q1014" s="44"/>
      <c r="R1014" s="44"/>
      <c r="S1014" s="44"/>
      <c r="T1014" s="44"/>
      <c r="U1014" s="44"/>
      <c r="V1014" s="45"/>
      <c r="W1014" s="45"/>
      <c r="X1014" s="45"/>
      <c r="Y1014" s="44"/>
      <c r="Z1014" s="44"/>
      <c r="AA1014" s="44"/>
      <c r="AB1014" s="44"/>
      <c r="AC1014" s="45"/>
      <c r="AD1014" s="45"/>
      <c r="AE1014" s="45"/>
      <c r="AF1014" s="44"/>
    </row>
    <row r="1015" spans="1:32">
      <c r="A1015" s="43"/>
      <c r="B1015" s="44"/>
      <c r="C1015" s="44"/>
      <c r="D1015" s="149"/>
      <c r="E1015" s="44"/>
      <c r="F1015" s="44"/>
      <c r="G1015" s="45"/>
      <c r="H1015" s="44"/>
      <c r="I1015" s="45"/>
      <c r="J1015" s="44"/>
      <c r="K1015" s="45"/>
      <c r="L1015" s="47"/>
      <c r="M1015" s="47"/>
      <c r="N1015" s="44"/>
      <c r="O1015" s="44"/>
      <c r="P1015" s="47"/>
      <c r="Q1015" s="44"/>
      <c r="R1015" s="44"/>
      <c r="S1015" s="44"/>
      <c r="T1015" s="44"/>
      <c r="U1015" s="44"/>
      <c r="V1015" s="45"/>
      <c r="W1015" s="45"/>
      <c r="X1015" s="45"/>
      <c r="Y1015" s="44"/>
      <c r="Z1015" s="44"/>
      <c r="AA1015" s="44"/>
      <c r="AB1015" s="44"/>
      <c r="AC1015" s="45"/>
      <c r="AD1015" s="45"/>
      <c r="AE1015" s="45"/>
      <c r="AF1015" s="44"/>
    </row>
    <row r="1016" spans="1:32">
      <c r="A1016" s="43"/>
      <c r="B1016" s="44"/>
      <c r="C1016" s="44"/>
      <c r="D1016" s="149"/>
      <c r="E1016" s="44"/>
      <c r="F1016" s="44"/>
      <c r="G1016" s="45"/>
      <c r="H1016" s="44"/>
      <c r="I1016" s="45"/>
      <c r="J1016" s="44"/>
      <c r="K1016" s="45"/>
      <c r="L1016" s="47"/>
      <c r="M1016" s="47"/>
      <c r="N1016" s="44"/>
      <c r="O1016" s="44"/>
      <c r="P1016" s="47"/>
      <c r="Q1016" s="44"/>
      <c r="R1016" s="44"/>
      <c r="S1016" s="44"/>
      <c r="T1016" s="44"/>
      <c r="U1016" s="44"/>
      <c r="V1016" s="45"/>
      <c r="W1016" s="45"/>
      <c r="X1016" s="45"/>
      <c r="Y1016" s="44"/>
      <c r="Z1016" s="44"/>
      <c r="AA1016" s="44"/>
      <c r="AB1016" s="44"/>
      <c r="AC1016" s="45"/>
      <c r="AD1016" s="45"/>
      <c r="AE1016" s="45"/>
      <c r="AF1016" s="44"/>
    </row>
    <row r="1017" spans="1:32">
      <c r="A1017" s="43"/>
      <c r="B1017" s="44"/>
      <c r="C1017" s="44"/>
      <c r="D1017" s="149"/>
      <c r="E1017" s="44"/>
      <c r="F1017" s="44"/>
      <c r="G1017" s="45"/>
      <c r="H1017" s="44"/>
      <c r="I1017" s="45"/>
      <c r="J1017" s="44"/>
      <c r="K1017" s="45"/>
      <c r="L1017" s="47"/>
      <c r="M1017" s="47"/>
      <c r="N1017" s="44"/>
      <c r="O1017" s="44"/>
      <c r="P1017" s="47"/>
      <c r="Q1017" s="44"/>
      <c r="R1017" s="44"/>
      <c r="S1017" s="44"/>
      <c r="T1017" s="44"/>
      <c r="U1017" s="44"/>
      <c r="V1017" s="45"/>
      <c r="W1017" s="45"/>
      <c r="X1017" s="45"/>
      <c r="Y1017" s="44"/>
      <c r="Z1017" s="44"/>
      <c r="AA1017" s="44"/>
      <c r="AB1017" s="44"/>
      <c r="AC1017" s="45"/>
      <c r="AD1017" s="45"/>
      <c r="AE1017" s="45"/>
      <c r="AF1017" s="44"/>
    </row>
    <row r="1018" spans="1:32">
      <c r="A1018" s="43"/>
      <c r="B1018" s="44"/>
      <c r="C1018" s="44"/>
      <c r="D1018" s="149"/>
      <c r="E1018" s="44"/>
      <c r="F1018" s="44"/>
      <c r="G1018" s="45"/>
      <c r="H1018" s="44"/>
      <c r="I1018" s="45"/>
      <c r="J1018" s="44"/>
      <c r="K1018" s="45"/>
      <c r="L1018" s="47"/>
      <c r="M1018" s="47"/>
      <c r="N1018" s="44"/>
      <c r="O1018" s="44"/>
      <c r="P1018" s="47"/>
      <c r="Q1018" s="44"/>
      <c r="R1018" s="44"/>
      <c r="S1018" s="44"/>
      <c r="T1018" s="44"/>
      <c r="U1018" s="44"/>
      <c r="V1018" s="45"/>
      <c r="W1018" s="45"/>
      <c r="X1018" s="45"/>
      <c r="Y1018" s="44"/>
      <c r="Z1018" s="44"/>
      <c r="AA1018" s="44"/>
      <c r="AB1018" s="44"/>
      <c r="AC1018" s="45"/>
      <c r="AD1018" s="45"/>
      <c r="AE1018" s="45"/>
      <c r="AF1018" s="44"/>
    </row>
    <row r="1019" spans="1:32">
      <c r="A1019" s="43"/>
      <c r="B1019" s="44"/>
      <c r="C1019" s="44"/>
      <c r="D1019" s="149"/>
      <c r="E1019" s="44"/>
      <c r="F1019" s="44"/>
      <c r="G1019" s="45"/>
      <c r="H1019" s="44"/>
      <c r="I1019" s="45"/>
      <c r="J1019" s="44"/>
      <c r="K1019" s="45"/>
      <c r="L1019" s="47"/>
      <c r="M1019" s="47"/>
      <c r="N1019" s="44"/>
      <c r="O1019" s="44"/>
      <c r="P1019" s="47"/>
      <c r="Q1019" s="44"/>
      <c r="R1019" s="44"/>
      <c r="S1019" s="44"/>
      <c r="T1019" s="44"/>
      <c r="U1019" s="44"/>
      <c r="V1019" s="45"/>
      <c r="W1019" s="45"/>
      <c r="X1019" s="45"/>
      <c r="Y1019" s="44"/>
      <c r="Z1019" s="44"/>
      <c r="AA1019" s="44"/>
      <c r="AB1019" s="44"/>
      <c r="AC1019" s="45"/>
      <c r="AD1019" s="45"/>
      <c r="AE1019" s="45"/>
      <c r="AF1019" s="44"/>
    </row>
    <row r="1020" spans="1:32">
      <c r="A1020" s="43"/>
      <c r="B1020" s="44"/>
      <c r="C1020" s="44"/>
      <c r="D1020" s="149"/>
      <c r="E1020" s="44"/>
      <c r="F1020" s="44"/>
      <c r="G1020" s="45"/>
      <c r="H1020" s="44"/>
      <c r="I1020" s="45"/>
      <c r="J1020" s="44"/>
      <c r="K1020" s="45"/>
      <c r="L1020" s="47"/>
      <c r="M1020" s="47"/>
      <c r="N1020" s="44"/>
      <c r="O1020" s="44"/>
      <c r="P1020" s="47"/>
      <c r="Q1020" s="44"/>
      <c r="R1020" s="44"/>
      <c r="S1020" s="44"/>
      <c r="T1020" s="44"/>
      <c r="U1020" s="44"/>
      <c r="V1020" s="45"/>
      <c r="W1020" s="45"/>
      <c r="X1020" s="45"/>
      <c r="Y1020" s="44"/>
      <c r="Z1020" s="44"/>
      <c r="AA1020" s="44"/>
      <c r="AB1020" s="44"/>
      <c r="AC1020" s="45"/>
      <c r="AD1020" s="45"/>
      <c r="AE1020" s="45"/>
      <c r="AF1020" s="44"/>
    </row>
    <row r="1021" spans="1:32">
      <c r="A1021" s="43"/>
      <c r="B1021" s="44"/>
      <c r="C1021" s="44"/>
      <c r="D1021" s="149"/>
      <c r="E1021" s="44"/>
      <c r="F1021" s="44"/>
      <c r="G1021" s="45"/>
      <c r="H1021" s="44"/>
      <c r="I1021" s="45"/>
      <c r="J1021" s="44"/>
      <c r="K1021" s="45"/>
      <c r="L1021" s="47"/>
      <c r="M1021" s="47"/>
      <c r="N1021" s="44"/>
      <c r="O1021" s="44"/>
      <c r="P1021" s="47"/>
      <c r="Q1021" s="44"/>
      <c r="R1021" s="44"/>
      <c r="S1021" s="44"/>
      <c r="T1021" s="44"/>
      <c r="U1021" s="44"/>
      <c r="V1021" s="45"/>
      <c r="W1021" s="45"/>
      <c r="X1021" s="45"/>
      <c r="Y1021" s="44"/>
      <c r="Z1021" s="44"/>
      <c r="AA1021" s="44"/>
      <c r="AB1021" s="44"/>
      <c r="AC1021" s="45"/>
      <c r="AD1021" s="45"/>
      <c r="AE1021" s="45"/>
      <c r="AF1021" s="44"/>
    </row>
    <row r="1022" spans="1:32">
      <c r="A1022" s="43"/>
      <c r="B1022" s="44"/>
      <c r="C1022" s="44"/>
      <c r="D1022" s="149"/>
      <c r="E1022" s="44"/>
      <c r="F1022" s="44"/>
      <c r="G1022" s="45"/>
      <c r="H1022" s="44"/>
      <c r="I1022" s="45"/>
      <c r="J1022" s="44"/>
      <c r="K1022" s="45"/>
      <c r="L1022" s="47"/>
      <c r="M1022" s="47"/>
      <c r="N1022" s="44"/>
      <c r="O1022" s="44"/>
      <c r="P1022" s="47"/>
      <c r="Q1022" s="44"/>
      <c r="R1022" s="44"/>
      <c r="S1022" s="44"/>
      <c r="T1022" s="44"/>
      <c r="U1022" s="44"/>
      <c r="V1022" s="45"/>
      <c r="W1022" s="45"/>
      <c r="X1022" s="45"/>
      <c r="Y1022" s="44"/>
      <c r="Z1022" s="44"/>
      <c r="AA1022" s="44"/>
      <c r="AB1022" s="44"/>
      <c r="AC1022" s="45"/>
      <c r="AD1022" s="45"/>
      <c r="AE1022" s="45"/>
      <c r="AF1022" s="44"/>
    </row>
    <row r="1023" spans="1:32">
      <c r="A1023" s="43"/>
      <c r="B1023" s="44"/>
      <c r="C1023" s="44"/>
      <c r="D1023" s="149"/>
      <c r="E1023" s="44"/>
      <c r="F1023" s="44"/>
      <c r="G1023" s="45"/>
      <c r="H1023" s="44"/>
      <c r="I1023" s="45"/>
      <c r="J1023" s="44"/>
      <c r="K1023" s="45"/>
      <c r="L1023" s="47"/>
      <c r="M1023" s="47"/>
      <c r="N1023" s="44"/>
      <c r="O1023" s="44"/>
      <c r="P1023" s="47"/>
      <c r="Q1023" s="44"/>
      <c r="R1023" s="44"/>
      <c r="S1023" s="44"/>
      <c r="T1023" s="44"/>
      <c r="U1023" s="44"/>
      <c r="V1023" s="45"/>
      <c r="W1023" s="45"/>
      <c r="X1023" s="45"/>
      <c r="Y1023" s="44"/>
      <c r="Z1023" s="44"/>
      <c r="AA1023" s="44"/>
      <c r="AB1023" s="44"/>
      <c r="AC1023" s="45"/>
      <c r="AD1023" s="45"/>
      <c r="AE1023" s="45"/>
      <c r="AF1023" s="44"/>
    </row>
    <row r="1024" spans="1:32">
      <c r="A1024" s="43"/>
      <c r="B1024" s="44"/>
      <c r="C1024" s="44"/>
      <c r="D1024" s="149"/>
      <c r="E1024" s="44"/>
      <c r="F1024" s="44"/>
      <c r="G1024" s="45"/>
      <c r="H1024" s="44"/>
      <c r="I1024" s="45"/>
      <c r="J1024" s="44"/>
      <c r="K1024" s="45"/>
      <c r="L1024" s="47"/>
      <c r="M1024" s="47"/>
      <c r="N1024" s="44"/>
      <c r="O1024" s="44"/>
      <c r="P1024" s="47"/>
      <c r="Q1024" s="44"/>
      <c r="R1024" s="44"/>
      <c r="S1024" s="44"/>
      <c r="T1024" s="44"/>
      <c r="U1024" s="44"/>
      <c r="V1024" s="45"/>
      <c r="W1024" s="45"/>
      <c r="X1024" s="45"/>
      <c r="Y1024" s="44"/>
      <c r="Z1024" s="44"/>
      <c r="AA1024" s="44"/>
      <c r="AB1024" s="44"/>
      <c r="AC1024" s="45"/>
      <c r="AD1024" s="45"/>
      <c r="AE1024" s="45"/>
      <c r="AF1024" s="44"/>
    </row>
    <row r="1025" spans="1:32">
      <c r="A1025" s="43"/>
      <c r="B1025" s="44"/>
      <c r="C1025" s="44"/>
      <c r="D1025" s="149"/>
      <c r="E1025" s="44"/>
      <c r="F1025" s="44"/>
      <c r="G1025" s="45"/>
      <c r="H1025" s="44"/>
      <c r="I1025" s="45"/>
      <c r="J1025" s="44"/>
      <c r="K1025" s="45"/>
      <c r="L1025" s="47"/>
      <c r="M1025" s="47"/>
      <c r="N1025" s="44"/>
      <c r="O1025" s="44"/>
      <c r="P1025" s="47"/>
      <c r="Q1025" s="44"/>
      <c r="R1025" s="44"/>
      <c r="S1025" s="44"/>
      <c r="T1025" s="44"/>
      <c r="U1025" s="44"/>
      <c r="V1025" s="45"/>
      <c r="W1025" s="45"/>
      <c r="X1025" s="45"/>
      <c r="Y1025" s="44"/>
      <c r="Z1025" s="44"/>
      <c r="AA1025" s="44"/>
      <c r="AB1025" s="44"/>
      <c r="AC1025" s="45"/>
      <c r="AD1025" s="45"/>
      <c r="AE1025" s="45"/>
      <c r="AF1025" s="44"/>
    </row>
    <row r="1026" spans="1:32">
      <c r="A1026" s="43"/>
      <c r="B1026" s="44"/>
      <c r="C1026" s="44"/>
      <c r="D1026" s="149"/>
      <c r="E1026" s="44"/>
      <c r="F1026" s="44"/>
      <c r="G1026" s="45"/>
      <c r="H1026" s="44"/>
      <c r="I1026" s="45"/>
      <c r="J1026" s="44"/>
      <c r="K1026" s="45"/>
      <c r="L1026" s="47"/>
      <c r="M1026" s="47"/>
      <c r="N1026" s="44"/>
      <c r="O1026" s="44"/>
      <c r="P1026" s="47"/>
      <c r="Q1026" s="44"/>
      <c r="R1026" s="44"/>
      <c r="S1026" s="44"/>
      <c r="T1026" s="44"/>
      <c r="U1026" s="44"/>
      <c r="V1026" s="45"/>
      <c r="W1026" s="45"/>
      <c r="X1026" s="45"/>
      <c r="Y1026" s="44"/>
      <c r="Z1026" s="44"/>
      <c r="AA1026" s="44"/>
      <c r="AB1026" s="44"/>
      <c r="AC1026" s="45"/>
      <c r="AD1026" s="45"/>
      <c r="AE1026" s="45"/>
      <c r="AF1026" s="44"/>
    </row>
    <row r="1027" spans="1:32">
      <c r="A1027" s="43"/>
      <c r="B1027" s="44"/>
      <c r="C1027" s="44"/>
      <c r="D1027" s="149"/>
      <c r="E1027" s="44"/>
      <c r="F1027" s="44"/>
      <c r="G1027" s="45"/>
      <c r="H1027" s="44"/>
      <c r="I1027" s="45"/>
      <c r="J1027" s="44"/>
      <c r="K1027" s="45"/>
      <c r="L1027" s="47"/>
      <c r="M1027" s="47"/>
      <c r="N1027" s="44"/>
      <c r="O1027" s="44"/>
      <c r="P1027" s="47"/>
      <c r="Q1027" s="44"/>
      <c r="R1027" s="44"/>
      <c r="S1027" s="44"/>
      <c r="T1027" s="44"/>
      <c r="U1027" s="44"/>
      <c r="V1027" s="45"/>
      <c r="W1027" s="45"/>
      <c r="X1027" s="45"/>
      <c r="Y1027" s="44"/>
      <c r="Z1027" s="44"/>
      <c r="AA1027" s="44"/>
      <c r="AB1027" s="44"/>
      <c r="AC1027" s="45"/>
      <c r="AD1027" s="45"/>
      <c r="AE1027" s="45"/>
      <c r="AF1027" s="44"/>
    </row>
    <row r="1028" spans="1:32">
      <c r="A1028" s="43"/>
      <c r="B1028" s="44"/>
      <c r="C1028" s="44"/>
      <c r="D1028" s="149"/>
      <c r="E1028" s="44"/>
      <c r="F1028" s="44"/>
      <c r="G1028" s="45"/>
      <c r="H1028" s="44"/>
      <c r="I1028" s="45"/>
      <c r="J1028" s="44"/>
      <c r="K1028" s="45"/>
      <c r="L1028" s="47"/>
      <c r="M1028" s="47"/>
      <c r="N1028" s="44"/>
      <c r="O1028" s="44"/>
      <c r="P1028" s="47"/>
      <c r="Q1028" s="44"/>
      <c r="R1028" s="44"/>
      <c r="S1028" s="44"/>
      <c r="T1028" s="44"/>
      <c r="U1028" s="44"/>
      <c r="V1028" s="45"/>
      <c r="W1028" s="45"/>
      <c r="X1028" s="45"/>
      <c r="Y1028" s="44"/>
      <c r="Z1028" s="44"/>
      <c r="AA1028" s="44"/>
      <c r="AB1028" s="44"/>
      <c r="AC1028" s="45"/>
      <c r="AD1028" s="45"/>
      <c r="AE1028" s="45"/>
      <c r="AF1028" s="44"/>
    </row>
    <row r="1029" spans="1:32">
      <c r="A1029" s="43"/>
      <c r="B1029" s="44"/>
      <c r="C1029" s="44"/>
      <c r="D1029" s="149"/>
      <c r="E1029" s="44"/>
      <c r="F1029" s="44"/>
      <c r="G1029" s="45"/>
      <c r="H1029" s="44"/>
      <c r="I1029" s="45"/>
      <c r="J1029" s="44"/>
      <c r="K1029" s="45"/>
      <c r="L1029" s="47"/>
      <c r="M1029" s="47"/>
      <c r="N1029" s="44"/>
      <c r="O1029" s="44"/>
      <c r="P1029" s="47"/>
      <c r="Q1029" s="44"/>
      <c r="R1029" s="44"/>
      <c r="S1029" s="44"/>
      <c r="T1029" s="44"/>
      <c r="U1029" s="44"/>
      <c r="V1029" s="45"/>
      <c r="W1029" s="45"/>
      <c r="X1029" s="45"/>
      <c r="Y1029" s="44"/>
      <c r="Z1029" s="44"/>
      <c r="AA1029" s="44"/>
      <c r="AB1029" s="44"/>
      <c r="AC1029" s="45"/>
      <c r="AD1029" s="45"/>
      <c r="AE1029" s="45"/>
      <c r="AF1029" s="44"/>
    </row>
    <row r="1030" spans="1:32">
      <c r="A1030" s="43"/>
      <c r="B1030" s="44"/>
      <c r="C1030" s="44"/>
      <c r="D1030" s="149"/>
      <c r="E1030" s="44"/>
      <c r="F1030" s="44"/>
      <c r="G1030" s="45"/>
      <c r="H1030" s="44"/>
      <c r="I1030" s="45"/>
      <c r="J1030" s="44"/>
      <c r="K1030" s="45"/>
      <c r="L1030" s="47"/>
      <c r="M1030" s="47"/>
      <c r="N1030" s="44"/>
      <c r="O1030" s="44"/>
      <c r="P1030" s="47"/>
      <c r="Q1030" s="44"/>
      <c r="R1030" s="44"/>
      <c r="S1030" s="44"/>
      <c r="T1030" s="44"/>
      <c r="U1030" s="44"/>
      <c r="V1030" s="45"/>
      <c r="W1030" s="45"/>
      <c r="X1030" s="45"/>
      <c r="Y1030" s="44"/>
      <c r="Z1030" s="44"/>
      <c r="AA1030" s="44"/>
      <c r="AB1030" s="44"/>
      <c r="AC1030" s="45"/>
      <c r="AD1030" s="45"/>
      <c r="AE1030" s="45"/>
      <c r="AF1030" s="44"/>
    </row>
    <row r="1031" spans="1:32">
      <c r="A1031" s="43"/>
      <c r="B1031" s="44"/>
      <c r="C1031" s="44"/>
      <c r="D1031" s="149"/>
      <c r="E1031" s="44"/>
      <c r="F1031" s="44"/>
      <c r="G1031" s="45"/>
      <c r="H1031" s="44"/>
      <c r="I1031" s="45"/>
      <c r="J1031" s="44"/>
      <c r="K1031" s="45"/>
      <c r="L1031" s="47"/>
      <c r="M1031" s="47"/>
      <c r="N1031" s="44"/>
      <c r="O1031" s="44"/>
      <c r="P1031" s="47"/>
      <c r="Q1031" s="44"/>
      <c r="R1031" s="44"/>
      <c r="S1031" s="44"/>
      <c r="T1031" s="44"/>
      <c r="U1031" s="44"/>
      <c r="V1031" s="45"/>
      <c r="W1031" s="45"/>
      <c r="X1031" s="45"/>
      <c r="Y1031" s="44"/>
      <c r="Z1031" s="44"/>
      <c r="AA1031" s="44"/>
      <c r="AB1031" s="44"/>
      <c r="AC1031" s="45"/>
      <c r="AD1031" s="45"/>
      <c r="AE1031" s="45"/>
      <c r="AF1031" s="44"/>
    </row>
    <row r="1032" spans="1:32">
      <c r="A1032" s="43"/>
      <c r="B1032" s="44"/>
      <c r="C1032" s="44"/>
      <c r="D1032" s="149"/>
      <c r="E1032" s="44"/>
      <c r="F1032" s="44"/>
      <c r="G1032" s="45"/>
      <c r="H1032" s="44"/>
      <c r="I1032" s="45"/>
      <c r="J1032" s="44"/>
      <c r="K1032" s="45"/>
      <c r="L1032" s="47"/>
      <c r="M1032" s="47"/>
      <c r="N1032" s="44"/>
      <c r="O1032" s="44"/>
      <c r="P1032" s="47"/>
      <c r="Q1032" s="44"/>
      <c r="R1032" s="44"/>
      <c r="S1032" s="44"/>
      <c r="T1032" s="44"/>
      <c r="U1032" s="44"/>
      <c r="V1032" s="45"/>
      <c r="W1032" s="45"/>
      <c r="X1032" s="45"/>
      <c r="Y1032" s="44"/>
      <c r="Z1032" s="44"/>
      <c r="AA1032" s="44"/>
      <c r="AB1032" s="44"/>
      <c r="AC1032" s="45"/>
      <c r="AD1032" s="45"/>
      <c r="AE1032" s="45"/>
      <c r="AF1032" s="44"/>
    </row>
    <row r="1033" spans="1:32">
      <c r="A1033" s="43"/>
      <c r="B1033" s="44"/>
      <c r="C1033" s="44"/>
      <c r="D1033" s="149"/>
      <c r="E1033" s="44"/>
      <c r="F1033" s="44"/>
      <c r="G1033" s="45"/>
      <c r="H1033" s="44"/>
      <c r="I1033" s="45"/>
      <c r="J1033" s="44"/>
      <c r="K1033" s="45"/>
      <c r="L1033" s="47"/>
      <c r="M1033" s="47"/>
      <c r="N1033" s="44"/>
      <c r="O1033" s="44"/>
      <c r="P1033" s="47"/>
      <c r="Q1033" s="44"/>
      <c r="R1033" s="44"/>
      <c r="S1033" s="44"/>
      <c r="T1033" s="44"/>
      <c r="U1033" s="44"/>
      <c r="V1033" s="45"/>
      <c r="W1033" s="45"/>
      <c r="X1033" s="45"/>
      <c r="Y1033" s="44"/>
      <c r="Z1033" s="44"/>
      <c r="AA1033" s="44"/>
      <c r="AB1033" s="44"/>
      <c r="AC1033" s="45"/>
      <c r="AD1033" s="45"/>
      <c r="AE1033" s="45"/>
      <c r="AF1033" s="44"/>
    </row>
    <row r="1034" spans="1:32">
      <c r="A1034" s="43"/>
      <c r="B1034" s="44"/>
      <c r="C1034" s="44"/>
      <c r="D1034" s="149"/>
      <c r="E1034" s="44"/>
      <c r="F1034" s="44"/>
      <c r="G1034" s="45"/>
      <c r="H1034" s="44"/>
      <c r="I1034" s="45"/>
      <c r="J1034" s="44"/>
      <c r="K1034" s="45"/>
      <c r="L1034" s="47"/>
      <c r="M1034" s="47"/>
      <c r="N1034" s="44"/>
      <c r="O1034" s="44"/>
      <c r="P1034" s="47"/>
      <c r="Q1034" s="44"/>
      <c r="R1034" s="44"/>
      <c r="S1034" s="44"/>
      <c r="T1034" s="44"/>
      <c r="U1034" s="44"/>
      <c r="V1034" s="45"/>
      <c r="W1034" s="45"/>
      <c r="X1034" s="45"/>
      <c r="Y1034" s="44"/>
      <c r="Z1034" s="44"/>
      <c r="AA1034" s="44"/>
      <c r="AB1034" s="44"/>
      <c r="AC1034" s="45"/>
      <c r="AD1034" s="45"/>
      <c r="AE1034" s="45"/>
      <c r="AF1034" s="44"/>
    </row>
    <row r="1035" spans="1:32">
      <c r="A1035" s="43"/>
      <c r="B1035" s="44"/>
      <c r="C1035" s="44"/>
      <c r="D1035" s="149"/>
      <c r="E1035" s="44"/>
      <c r="F1035" s="44"/>
      <c r="G1035" s="45"/>
      <c r="H1035" s="44"/>
      <c r="I1035" s="45"/>
      <c r="J1035" s="44"/>
      <c r="K1035" s="45"/>
      <c r="L1035" s="47"/>
      <c r="M1035" s="47"/>
      <c r="N1035" s="44"/>
      <c r="O1035" s="44"/>
      <c r="P1035" s="47"/>
      <c r="Q1035" s="44"/>
      <c r="R1035" s="44"/>
      <c r="S1035" s="44"/>
      <c r="T1035" s="44"/>
      <c r="U1035" s="44"/>
      <c r="V1035" s="45"/>
      <c r="W1035" s="45"/>
      <c r="X1035" s="45"/>
      <c r="Y1035" s="44"/>
      <c r="Z1035" s="44"/>
      <c r="AA1035" s="44"/>
      <c r="AB1035" s="44"/>
      <c r="AC1035" s="45"/>
      <c r="AD1035" s="45"/>
      <c r="AE1035" s="45"/>
      <c r="AF1035" s="44"/>
    </row>
    <row r="1036" spans="1:32">
      <c r="A1036" s="43"/>
      <c r="B1036" s="44"/>
      <c r="C1036" s="44"/>
      <c r="D1036" s="149"/>
      <c r="E1036" s="44"/>
      <c r="F1036" s="44"/>
      <c r="G1036" s="45"/>
      <c r="H1036" s="44"/>
      <c r="I1036" s="45"/>
      <c r="J1036" s="44"/>
      <c r="K1036" s="45"/>
      <c r="L1036" s="47"/>
      <c r="M1036" s="47"/>
      <c r="N1036" s="44"/>
      <c r="O1036" s="44"/>
      <c r="P1036" s="47"/>
      <c r="Q1036" s="44"/>
      <c r="R1036" s="44"/>
      <c r="S1036" s="44"/>
      <c r="T1036" s="44"/>
      <c r="U1036" s="44"/>
      <c r="V1036" s="45"/>
      <c r="W1036" s="45"/>
      <c r="X1036" s="45"/>
      <c r="Y1036" s="44"/>
      <c r="Z1036" s="44"/>
      <c r="AA1036" s="44"/>
      <c r="AB1036" s="44"/>
      <c r="AC1036" s="45"/>
      <c r="AD1036" s="45"/>
      <c r="AE1036" s="45"/>
      <c r="AF1036" s="44"/>
    </row>
    <row r="1037" spans="1:32">
      <c r="A1037" s="43"/>
      <c r="B1037" s="44"/>
      <c r="C1037" s="44"/>
      <c r="D1037" s="149"/>
      <c r="E1037" s="44"/>
      <c r="F1037" s="44"/>
      <c r="G1037" s="45"/>
      <c r="H1037" s="44"/>
      <c r="I1037" s="45"/>
      <c r="J1037" s="44"/>
      <c r="K1037" s="45"/>
      <c r="L1037" s="47"/>
      <c r="M1037" s="47"/>
      <c r="N1037" s="44"/>
      <c r="O1037" s="44"/>
      <c r="P1037" s="47"/>
      <c r="Q1037" s="44"/>
      <c r="R1037" s="44"/>
      <c r="S1037" s="44"/>
      <c r="T1037" s="44"/>
      <c r="U1037" s="44"/>
      <c r="V1037" s="45"/>
      <c r="W1037" s="45"/>
      <c r="X1037" s="45"/>
      <c r="Y1037" s="44"/>
      <c r="Z1037" s="44"/>
      <c r="AA1037" s="44"/>
      <c r="AB1037" s="44"/>
      <c r="AC1037" s="45"/>
      <c r="AD1037" s="45"/>
      <c r="AE1037" s="45"/>
      <c r="AF1037" s="44"/>
    </row>
    <row r="1038" spans="1:32">
      <c r="A1038" s="43"/>
      <c r="B1038" s="44"/>
      <c r="C1038" s="44"/>
      <c r="D1038" s="149"/>
      <c r="E1038" s="44"/>
      <c r="F1038" s="44"/>
      <c r="G1038" s="45"/>
      <c r="H1038" s="44"/>
      <c r="I1038" s="45"/>
      <c r="J1038" s="44"/>
      <c r="K1038" s="45"/>
      <c r="L1038" s="47"/>
      <c r="M1038" s="47"/>
      <c r="N1038" s="44"/>
      <c r="O1038" s="44"/>
      <c r="P1038" s="47"/>
      <c r="Q1038" s="44"/>
      <c r="R1038" s="44"/>
      <c r="S1038" s="44"/>
      <c r="T1038" s="44"/>
      <c r="U1038" s="44"/>
      <c r="V1038" s="45"/>
      <c r="W1038" s="45"/>
      <c r="X1038" s="45"/>
      <c r="Y1038" s="44"/>
      <c r="Z1038" s="44"/>
      <c r="AA1038" s="44"/>
      <c r="AB1038" s="44"/>
      <c r="AC1038" s="45"/>
      <c r="AD1038" s="45"/>
      <c r="AE1038" s="45"/>
      <c r="AF1038" s="44"/>
    </row>
    <row r="1039" spans="1:32">
      <c r="A1039" s="43"/>
      <c r="B1039" s="44"/>
      <c r="C1039" s="44"/>
      <c r="D1039" s="149"/>
      <c r="E1039" s="44"/>
      <c r="F1039" s="44"/>
      <c r="G1039" s="45"/>
      <c r="H1039" s="44"/>
      <c r="I1039" s="45"/>
      <c r="J1039" s="44"/>
      <c r="K1039" s="45"/>
      <c r="L1039" s="47"/>
      <c r="M1039" s="47"/>
      <c r="N1039" s="44"/>
      <c r="O1039" s="44"/>
      <c r="P1039" s="47"/>
      <c r="Q1039" s="44"/>
      <c r="R1039" s="44"/>
      <c r="S1039" s="44"/>
      <c r="T1039" s="44"/>
      <c r="U1039" s="44"/>
      <c r="V1039" s="45"/>
      <c r="W1039" s="45"/>
      <c r="X1039" s="45"/>
      <c r="Y1039" s="44"/>
      <c r="Z1039" s="44"/>
      <c r="AA1039" s="44"/>
      <c r="AB1039" s="44"/>
      <c r="AC1039" s="45"/>
      <c r="AD1039" s="45"/>
      <c r="AE1039" s="45"/>
      <c r="AF1039" s="44"/>
    </row>
    <row r="1040" spans="1:32">
      <c r="A1040" s="43"/>
      <c r="B1040" s="44"/>
      <c r="C1040" s="44"/>
      <c r="D1040" s="149"/>
      <c r="E1040" s="44"/>
      <c r="F1040" s="44"/>
      <c r="G1040" s="45"/>
      <c r="H1040" s="44"/>
      <c r="I1040" s="45"/>
      <c r="J1040" s="44"/>
      <c r="K1040" s="45"/>
      <c r="L1040" s="47"/>
      <c r="M1040" s="47"/>
      <c r="N1040" s="44"/>
      <c r="O1040" s="44"/>
      <c r="P1040" s="47"/>
      <c r="Q1040" s="44"/>
      <c r="R1040" s="44"/>
      <c r="S1040" s="44"/>
      <c r="T1040" s="44"/>
      <c r="U1040" s="44"/>
      <c r="V1040" s="45"/>
      <c r="W1040" s="45"/>
      <c r="X1040" s="45"/>
      <c r="Y1040" s="44"/>
      <c r="Z1040" s="44"/>
      <c r="AA1040" s="44"/>
      <c r="AB1040" s="44"/>
      <c r="AC1040" s="45"/>
      <c r="AD1040" s="45"/>
      <c r="AE1040" s="45"/>
      <c r="AF1040" s="44"/>
    </row>
    <row r="1041" spans="1:32">
      <c r="A1041" s="43"/>
      <c r="B1041" s="44"/>
      <c r="C1041" s="44"/>
      <c r="D1041" s="149"/>
      <c r="E1041" s="44"/>
      <c r="F1041" s="44"/>
      <c r="G1041" s="45"/>
      <c r="H1041" s="44"/>
      <c r="I1041" s="45"/>
      <c r="J1041" s="44"/>
      <c r="K1041" s="45"/>
      <c r="L1041" s="47"/>
      <c r="M1041" s="47"/>
      <c r="N1041" s="44"/>
      <c r="O1041" s="44"/>
      <c r="P1041" s="47"/>
      <c r="Q1041" s="44"/>
      <c r="R1041" s="44"/>
      <c r="S1041" s="44"/>
      <c r="T1041" s="44"/>
      <c r="U1041" s="44"/>
      <c r="V1041" s="45"/>
      <c r="W1041" s="45"/>
      <c r="X1041" s="45"/>
      <c r="Y1041" s="44"/>
      <c r="Z1041" s="44"/>
      <c r="AA1041" s="44"/>
      <c r="AB1041" s="44"/>
      <c r="AC1041" s="45"/>
      <c r="AD1041" s="45"/>
      <c r="AE1041" s="45"/>
      <c r="AF1041" s="44"/>
    </row>
    <row r="1042" spans="1:32">
      <c r="A1042" s="43"/>
      <c r="B1042" s="44"/>
      <c r="C1042" s="44"/>
      <c r="D1042" s="149"/>
      <c r="E1042" s="44"/>
      <c r="F1042" s="44"/>
      <c r="G1042" s="45"/>
      <c r="H1042" s="44"/>
      <c r="I1042" s="45"/>
      <c r="J1042" s="44"/>
      <c r="K1042" s="45"/>
      <c r="L1042" s="47"/>
      <c r="M1042" s="47"/>
      <c r="N1042" s="44"/>
      <c r="O1042" s="44"/>
      <c r="P1042" s="47"/>
      <c r="Q1042" s="44"/>
      <c r="R1042" s="44"/>
      <c r="S1042" s="44"/>
      <c r="T1042" s="44"/>
      <c r="U1042" s="44"/>
      <c r="V1042" s="45"/>
      <c r="W1042" s="45"/>
      <c r="X1042" s="45"/>
      <c r="Y1042" s="44"/>
      <c r="Z1042" s="44"/>
      <c r="AA1042" s="44"/>
      <c r="AB1042" s="44"/>
      <c r="AC1042" s="45"/>
      <c r="AD1042" s="45"/>
      <c r="AE1042" s="45"/>
      <c r="AF1042" s="44"/>
    </row>
    <row r="1043" spans="1:32">
      <c r="A1043" s="43"/>
      <c r="B1043" s="44"/>
      <c r="C1043" s="44"/>
      <c r="D1043" s="149"/>
      <c r="E1043" s="44"/>
      <c r="F1043" s="44"/>
      <c r="G1043" s="45"/>
      <c r="H1043" s="44"/>
      <c r="I1043" s="45"/>
      <c r="J1043" s="44"/>
      <c r="K1043" s="45"/>
      <c r="L1043" s="47"/>
      <c r="M1043" s="47"/>
      <c r="N1043" s="44"/>
      <c r="O1043" s="44"/>
      <c r="P1043" s="47"/>
      <c r="Q1043" s="44"/>
      <c r="R1043" s="44"/>
      <c r="S1043" s="44"/>
      <c r="T1043" s="44"/>
      <c r="U1043" s="44"/>
      <c r="V1043" s="45"/>
      <c r="W1043" s="45"/>
      <c r="X1043" s="45"/>
      <c r="Y1043" s="44"/>
      <c r="Z1043" s="44"/>
      <c r="AA1043" s="44"/>
      <c r="AB1043" s="44"/>
      <c r="AC1043" s="45"/>
      <c r="AD1043" s="45"/>
      <c r="AE1043" s="45"/>
      <c r="AF1043" s="44"/>
    </row>
    <row r="1044" spans="1:32">
      <c r="A1044" s="43"/>
      <c r="B1044" s="44"/>
      <c r="C1044" s="44"/>
      <c r="D1044" s="149"/>
      <c r="E1044" s="44"/>
      <c r="F1044" s="44"/>
      <c r="G1044" s="45"/>
      <c r="H1044" s="44"/>
      <c r="I1044" s="45"/>
      <c r="J1044" s="44"/>
      <c r="K1044" s="45"/>
      <c r="L1044" s="47"/>
      <c r="M1044" s="47"/>
      <c r="N1044" s="44"/>
      <c r="O1044" s="44"/>
      <c r="P1044" s="47"/>
      <c r="Q1044" s="44"/>
      <c r="R1044" s="44"/>
      <c r="S1044" s="44"/>
      <c r="T1044" s="44"/>
      <c r="U1044" s="44"/>
      <c r="V1044" s="45"/>
      <c r="W1044" s="45"/>
      <c r="X1044" s="45"/>
      <c r="Y1044" s="44"/>
      <c r="Z1044" s="44"/>
      <c r="AA1044" s="44"/>
      <c r="AB1044" s="44"/>
      <c r="AC1044" s="45"/>
      <c r="AD1044" s="45"/>
      <c r="AE1044" s="45"/>
      <c r="AF1044" s="44"/>
    </row>
    <row r="1045" spans="1:32">
      <c r="A1045" s="43"/>
      <c r="B1045" s="44"/>
      <c r="C1045" s="44"/>
      <c r="D1045" s="149"/>
      <c r="E1045" s="44"/>
      <c r="F1045" s="44"/>
      <c r="G1045" s="45"/>
      <c r="H1045" s="44"/>
      <c r="I1045" s="45"/>
      <c r="J1045" s="44"/>
      <c r="K1045" s="45"/>
      <c r="L1045" s="47"/>
      <c r="M1045" s="47"/>
      <c r="N1045" s="44"/>
      <c r="O1045" s="44"/>
      <c r="P1045" s="47"/>
      <c r="Q1045" s="44"/>
      <c r="R1045" s="44"/>
      <c r="S1045" s="44"/>
      <c r="T1045" s="44"/>
      <c r="U1045" s="44"/>
      <c r="V1045" s="45"/>
      <c r="W1045" s="45"/>
      <c r="X1045" s="45"/>
      <c r="Y1045" s="44"/>
      <c r="Z1045" s="44"/>
      <c r="AA1045" s="44"/>
      <c r="AB1045" s="44"/>
      <c r="AC1045" s="45"/>
      <c r="AD1045" s="45"/>
      <c r="AE1045" s="45"/>
      <c r="AF1045" s="44"/>
    </row>
    <row r="1046" spans="1:32">
      <c r="A1046" s="43"/>
      <c r="B1046" s="44"/>
      <c r="C1046" s="44"/>
      <c r="D1046" s="149"/>
      <c r="E1046" s="44"/>
      <c r="F1046" s="44"/>
      <c r="G1046" s="45"/>
      <c r="H1046" s="44"/>
      <c r="I1046" s="45"/>
      <c r="J1046" s="44"/>
      <c r="K1046" s="45"/>
      <c r="L1046" s="47"/>
      <c r="M1046" s="47"/>
      <c r="N1046" s="44"/>
      <c r="O1046" s="44"/>
      <c r="P1046" s="47"/>
      <c r="Q1046" s="44"/>
      <c r="R1046" s="44"/>
      <c r="S1046" s="44"/>
      <c r="T1046" s="44"/>
      <c r="U1046" s="44"/>
      <c r="V1046" s="45"/>
      <c r="W1046" s="45"/>
      <c r="X1046" s="45"/>
      <c r="Y1046" s="44"/>
      <c r="Z1046" s="44"/>
      <c r="AA1046" s="44"/>
      <c r="AB1046" s="44"/>
      <c r="AC1046" s="45"/>
      <c r="AD1046" s="45"/>
      <c r="AE1046" s="45"/>
      <c r="AF1046" s="44"/>
    </row>
    <row r="1047" spans="1:32">
      <c r="A1047" s="43"/>
      <c r="B1047" s="44"/>
      <c r="C1047" s="44"/>
      <c r="D1047" s="149"/>
      <c r="E1047" s="44"/>
      <c r="F1047" s="44"/>
      <c r="G1047" s="45"/>
      <c r="H1047" s="44"/>
      <c r="I1047" s="45"/>
      <c r="J1047" s="44"/>
      <c r="K1047" s="45"/>
      <c r="L1047" s="47"/>
      <c r="M1047" s="47"/>
      <c r="N1047" s="44"/>
      <c r="O1047" s="44"/>
      <c r="P1047" s="47"/>
      <c r="Q1047" s="44"/>
      <c r="R1047" s="44"/>
      <c r="S1047" s="44"/>
      <c r="T1047" s="44"/>
      <c r="U1047" s="44"/>
      <c r="V1047" s="45"/>
      <c r="W1047" s="45"/>
      <c r="X1047" s="45"/>
      <c r="Y1047" s="44"/>
      <c r="Z1047" s="44"/>
      <c r="AA1047" s="44"/>
      <c r="AB1047" s="44"/>
      <c r="AC1047" s="45"/>
      <c r="AD1047" s="45"/>
      <c r="AE1047" s="45"/>
      <c r="AF1047" s="44"/>
    </row>
    <row r="1048" spans="1:32">
      <c r="A1048" s="43"/>
      <c r="B1048" s="44"/>
      <c r="C1048" s="44"/>
      <c r="D1048" s="149"/>
      <c r="E1048" s="44"/>
      <c r="F1048" s="44"/>
      <c r="G1048" s="45"/>
      <c r="H1048" s="44"/>
      <c r="I1048" s="45"/>
      <c r="J1048" s="44"/>
      <c r="K1048" s="45"/>
      <c r="L1048" s="47"/>
      <c r="M1048" s="47"/>
      <c r="N1048" s="44"/>
      <c r="O1048" s="44"/>
      <c r="P1048" s="47"/>
      <c r="Q1048" s="44"/>
      <c r="R1048" s="44"/>
      <c r="S1048" s="44"/>
      <c r="T1048" s="44"/>
      <c r="U1048" s="44"/>
      <c r="V1048" s="45"/>
      <c r="W1048" s="45"/>
      <c r="X1048" s="45"/>
      <c r="Y1048" s="44"/>
      <c r="Z1048" s="44"/>
      <c r="AA1048" s="44"/>
      <c r="AB1048" s="44"/>
      <c r="AC1048" s="45"/>
      <c r="AD1048" s="45"/>
      <c r="AE1048" s="45"/>
      <c r="AF1048" s="44"/>
    </row>
    <row r="1049" spans="1:32">
      <c r="A1049" s="43"/>
      <c r="B1049" s="44"/>
      <c r="C1049" s="44"/>
      <c r="D1049" s="149"/>
      <c r="E1049" s="44"/>
      <c r="F1049" s="44"/>
      <c r="G1049" s="45"/>
      <c r="H1049" s="44"/>
      <c r="I1049" s="45"/>
      <c r="J1049" s="44"/>
      <c r="K1049" s="45"/>
      <c r="L1049" s="47"/>
      <c r="M1049" s="47"/>
      <c r="N1049" s="44"/>
      <c r="O1049" s="44"/>
      <c r="P1049" s="47"/>
      <c r="Q1049" s="44"/>
      <c r="R1049" s="44"/>
      <c r="S1049" s="44"/>
      <c r="T1049" s="44"/>
      <c r="U1049" s="44"/>
      <c r="V1049" s="45"/>
      <c r="W1049" s="45"/>
      <c r="X1049" s="45"/>
      <c r="Y1049" s="44"/>
      <c r="Z1049" s="44"/>
      <c r="AA1049" s="44"/>
      <c r="AB1049" s="44"/>
      <c r="AC1049" s="45"/>
      <c r="AD1049" s="45"/>
      <c r="AE1049" s="45"/>
      <c r="AF1049" s="44"/>
    </row>
    <row r="1050" spans="1:32">
      <c r="A1050" s="43"/>
      <c r="B1050" s="44"/>
      <c r="C1050" s="44"/>
      <c r="D1050" s="149"/>
      <c r="E1050" s="44"/>
      <c r="F1050" s="44"/>
      <c r="G1050" s="45"/>
      <c r="H1050" s="44"/>
      <c r="I1050" s="45"/>
      <c r="J1050" s="44"/>
      <c r="K1050" s="45"/>
      <c r="L1050" s="47"/>
      <c r="M1050" s="47"/>
      <c r="N1050" s="44"/>
      <c r="O1050" s="44"/>
      <c r="P1050" s="47"/>
      <c r="Q1050" s="44"/>
      <c r="R1050" s="44"/>
      <c r="S1050" s="44"/>
      <c r="T1050" s="44"/>
      <c r="U1050" s="44"/>
      <c r="V1050" s="45"/>
      <c r="W1050" s="45"/>
      <c r="X1050" s="45"/>
      <c r="Y1050" s="44"/>
      <c r="Z1050" s="44"/>
      <c r="AA1050" s="44"/>
      <c r="AB1050" s="44"/>
      <c r="AC1050" s="45"/>
      <c r="AD1050" s="45"/>
      <c r="AE1050" s="45"/>
      <c r="AF1050" s="44"/>
    </row>
    <row r="1051" spans="1:32">
      <c r="A1051" s="43"/>
      <c r="B1051" s="44"/>
      <c r="C1051" s="44"/>
      <c r="D1051" s="149"/>
      <c r="E1051" s="44"/>
      <c r="F1051" s="44"/>
      <c r="G1051" s="45"/>
      <c r="H1051" s="44"/>
      <c r="I1051" s="45"/>
      <c r="J1051" s="44"/>
      <c r="K1051" s="45"/>
      <c r="L1051" s="47"/>
      <c r="M1051" s="47"/>
      <c r="N1051" s="44"/>
      <c r="O1051" s="44"/>
      <c r="P1051" s="47"/>
      <c r="Q1051" s="44"/>
      <c r="R1051" s="44"/>
      <c r="S1051" s="44"/>
      <c r="T1051" s="44"/>
      <c r="U1051" s="44"/>
      <c r="V1051" s="45"/>
      <c r="W1051" s="45"/>
      <c r="X1051" s="45"/>
      <c r="Y1051" s="44"/>
      <c r="Z1051" s="44"/>
      <c r="AA1051" s="44"/>
      <c r="AB1051" s="44"/>
      <c r="AC1051" s="45"/>
      <c r="AD1051" s="45"/>
      <c r="AE1051" s="45"/>
      <c r="AF1051" s="44"/>
    </row>
    <row r="1052" spans="1:32">
      <c r="A1052" s="43"/>
      <c r="B1052" s="44"/>
      <c r="C1052" s="44"/>
      <c r="D1052" s="149"/>
      <c r="E1052" s="44"/>
      <c r="F1052" s="44"/>
      <c r="G1052" s="45"/>
      <c r="H1052" s="44"/>
      <c r="I1052" s="45"/>
      <c r="J1052" s="44"/>
      <c r="K1052" s="45"/>
      <c r="L1052" s="47"/>
      <c r="M1052" s="47"/>
      <c r="N1052" s="44"/>
      <c r="O1052" s="44"/>
      <c r="P1052" s="47"/>
      <c r="Q1052" s="44"/>
      <c r="R1052" s="44"/>
      <c r="S1052" s="44"/>
      <c r="T1052" s="44"/>
      <c r="U1052" s="44"/>
      <c r="V1052" s="45"/>
      <c r="W1052" s="45"/>
      <c r="X1052" s="45"/>
      <c r="Y1052" s="44"/>
      <c r="Z1052" s="44"/>
      <c r="AA1052" s="44"/>
      <c r="AB1052" s="44"/>
      <c r="AC1052" s="45"/>
      <c r="AD1052" s="45"/>
      <c r="AE1052" s="45"/>
      <c r="AF1052" s="44"/>
    </row>
    <row r="1053" spans="1:32">
      <c r="A1053" s="43"/>
      <c r="B1053" s="44"/>
      <c r="C1053" s="44"/>
      <c r="D1053" s="149"/>
      <c r="E1053" s="44"/>
      <c r="F1053" s="44"/>
      <c r="G1053" s="45"/>
      <c r="H1053" s="44"/>
      <c r="I1053" s="45"/>
      <c r="J1053" s="44"/>
      <c r="K1053" s="45"/>
      <c r="L1053" s="47"/>
      <c r="M1053" s="47"/>
      <c r="N1053" s="44"/>
      <c r="O1053" s="44"/>
      <c r="P1053" s="47"/>
      <c r="Q1053" s="44"/>
      <c r="R1053" s="44"/>
      <c r="S1053" s="44"/>
      <c r="T1053" s="44"/>
      <c r="U1053" s="44"/>
      <c r="V1053" s="45"/>
      <c r="W1053" s="45"/>
      <c r="X1053" s="45"/>
      <c r="Y1053" s="44"/>
      <c r="Z1053" s="44"/>
      <c r="AA1053" s="44"/>
      <c r="AB1053" s="44"/>
      <c r="AC1053" s="45"/>
      <c r="AD1053" s="45"/>
      <c r="AE1053" s="45"/>
      <c r="AF1053" s="44"/>
    </row>
    <row r="1054" spans="1:32">
      <c r="A1054" s="43"/>
      <c r="B1054" s="44"/>
      <c r="C1054" s="44"/>
      <c r="D1054" s="149"/>
      <c r="E1054" s="44"/>
      <c r="F1054" s="44"/>
      <c r="G1054" s="45"/>
      <c r="H1054" s="44"/>
      <c r="I1054" s="45"/>
      <c r="J1054" s="44"/>
      <c r="K1054" s="45"/>
      <c r="L1054" s="47"/>
      <c r="M1054" s="47"/>
      <c r="N1054" s="44"/>
      <c r="O1054" s="44"/>
      <c r="P1054" s="47"/>
      <c r="Q1054" s="44"/>
      <c r="R1054" s="44"/>
      <c r="S1054" s="44"/>
      <c r="T1054" s="44"/>
      <c r="U1054" s="44"/>
      <c r="V1054" s="45"/>
      <c r="W1054" s="45"/>
      <c r="X1054" s="45"/>
      <c r="Y1054" s="44"/>
      <c r="Z1054" s="44"/>
      <c r="AA1054" s="44"/>
      <c r="AB1054" s="44"/>
      <c r="AC1054" s="45"/>
      <c r="AD1054" s="45"/>
      <c r="AE1054" s="45"/>
      <c r="AF1054" s="44"/>
    </row>
    <row r="1055" spans="1:32">
      <c r="A1055" s="43"/>
      <c r="B1055" s="44"/>
      <c r="C1055" s="44"/>
      <c r="D1055" s="149"/>
      <c r="E1055" s="44"/>
      <c r="F1055" s="44"/>
      <c r="G1055" s="45"/>
      <c r="H1055" s="44"/>
      <c r="I1055" s="45"/>
      <c r="J1055" s="44"/>
      <c r="K1055" s="45"/>
      <c r="L1055" s="47"/>
      <c r="M1055" s="47"/>
      <c r="N1055" s="44"/>
      <c r="O1055" s="44"/>
      <c r="P1055" s="47"/>
      <c r="Q1055" s="44"/>
      <c r="R1055" s="44"/>
      <c r="S1055" s="44"/>
      <c r="T1055" s="44"/>
      <c r="U1055" s="44"/>
      <c r="V1055" s="45"/>
      <c r="W1055" s="45"/>
      <c r="X1055" s="45"/>
      <c r="Y1055" s="44"/>
      <c r="Z1055" s="44"/>
      <c r="AA1055" s="44"/>
      <c r="AB1055" s="44"/>
      <c r="AC1055" s="45"/>
      <c r="AD1055" s="45"/>
      <c r="AE1055" s="45"/>
      <c r="AF1055" s="44"/>
    </row>
    <row r="1056" spans="1:32">
      <c r="A1056" s="43"/>
      <c r="B1056" s="44"/>
      <c r="C1056" s="44"/>
      <c r="D1056" s="149"/>
      <c r="E1056" s="44"/>
      <c r="F1056" s="44"/>
      <c r="G1056" s="45"/>
      <c r="H1056" s="44"/>
      <c r="I1056" s="45"/>
      <c r="J1056" s="44"/>
      <c r="K1056" s="45"/>
      <c r="L1056" s="47"/>
      <c r="M1056" s="47"/>
      <c r="N1056" s="44"/>
      <c r="O1056" s="44"/>
      <c r="P1056" s="47"/>
      <c r="Q1056" s="44"/>
      <c r="R1056" s="44"/>
      <c r="S1056" s="44"/>
      <c r="T1056" s="44"/>
      <c r="U1056" s="44"/>
      <c r="V1056" s="45"/>
      <c r="W1056" s="45"/>
      <c r="X1056" s="45"/>
      <c r="Y1056" s="44"/>
      <c r="Z1056" s="44"/>
      <c r="AA1056" s="44"/>
      <c r="AB1056" s="44"/>
      <c r="AC1056" s="45"/>
      <c r="AD1056" s="45"/>
      <c r="AE1056" s="45"/>
      <c r="AF1056" s="44"/>
    </row>
    <row r="1057" spans="1:32">
      <c r="A1057" s="43"/>
      <c r="B1057" s="44"/>
      <c r="C1057" s="44"/>
      <c r="D1057" s="149"/>
      <c r="E1057" s="44"/>
      <c r="F1057" s="44"/>
      <c r="G1057" s="45"/>
      <c r="H1057" s="44"/>
      <c r="I1057" s="45"/>
      <c r="J1057" s="44"/>
      <c r="K1057" s="45"/>
      <c r="L1057" s="47"/>
      <c r="M1057" s="47"/>
      <c r="N1057" s="44"/>
      <c r="O1057" s="44"/>
      <c r="P1057" s="47"/>
      <c r="Q1057" s="44"/>
      <c r="R1057" s="44"/>
      <c r="S1057" s="44"/>
      <c r="T1057" s="44"/>
      <c r="U1057" s="44"/>
      <c r="V1057" s="45"/>
      <c r="W1057" s="45"/>
      <c r="X1057" s="45"/>
      <c r="Y1057" s="44"/>
      <c r="Z1057" s="44"/>
      <c r="AA1057" s="44"/>
      <c r="AB1057" s="44"/>
      <c r="AC1057" s="45"/>
      <c r="AD1057" s="45"/>
      <c r="AE1057" s="45"/>
      <c r="AF1057" s="44"/>
    </row>
    <row r="1058" spans="1:32">
      <c r="A1058" s="43"/>
      <c r="B1058" s="44"/>
      <c r="C1058" s="44"/>
      <c r="D1058" s="149"/>
      <c r="E1058" s="44"/>
      <c r="F1058" s="44"/>
      <c r="G1058" s="45"/>
      <c r="H1058" s="44"/>
      <c r="I1058" s="45"/>
      <c r="J1058" s="44"/>
      <c r="K1058" s="45"/>
      <c r="L1058" s="47"/>
      <c r="M1058" s="47"/>
      <c r="N1058" s="44"/>
      <c r="O1058" s="44"/>
      <c r="P1058" s="47"/>
      <c r="Q1058" s="44"/>
      <c r="R1058" s="44"/>
      <c r="S1058" s="44"/>
      <c r="T1058" s="44"/>
      <c r="U1058" s="44"/>
      <c r="V1058" s="45"/>
      <c r="W1058" s="45"/>
      <c r="X1058" s="45"/>
      <c r="Y1058" s="44"/>
      <c r="Z1058" s="44"/>
      <c r="AA1058" s="44"/>
      <c r="AB1058" s="44"/>
      <c r="AC1058" s="45"/>
      <c r="AD1058" s="45"/>
      <c r="AE1058" s="45"/>
      <c r="AF1058" s="44"/>
    </row>
    <row r="1059" spans="1:32">
      <c r="A1059" s="43"/>
      <c r="B1059" s="44"/>
      <c r="C1059" s="44"/>
      <c r="D1059" s="149"/>
      <c r="E1059" s="44"/>
      <c r="F1059" s="44"/>
      <c r="G1059" s="45"/>
      <c r="H1059" s="44"/>
      <c r="I1059" s="45"/>
      <c r="J1059" s="44"/>
      <c r="K1059" s="45"/>
      <c r="L1059" s="47"/>
      <c r="M1059" s="47"/>
      <c r="N1059" s="44"/>
      <c r="O1059" s="44"/>
      <c r="P1059" s="47"/>
      <c r="Q1059" s="44"/>
      <c r="R1059" s="44"/>
      <c r="S1059" s="44"/>
      <c r="T1059" s="44"/>
      <c r="U1059" s="44"/>
      <c r="V1059" s="45"/>
      <c r="W1059" s="45"/>
      <c r="X1059" s="45"/>
      <c r="Y1059" s="44"/>
      <c r="Z1059" s="44"/>
      <c r="AA1059" s="44"/>
      <c r="AB1059" s="44"/>
      <c r="AC1059" s="45"/>
      <c r="AD1059" s="45"/>
      <c r="AE1059" s="45"/>
      <c r="AF1059" s="44"/>
    </row>
    <row r="1060" spans="1:32">
      <c r="A1060" s="43"/>
      <c r="B1060" s="44"/>
      <c r="C1060" s="44"/>
      <c r="D1060" s="149"/>
      <c r="E1060" s="44"/>
      <c r="F1060" s="44"/>
      <c r="G1060" s="45"/>
      <c r="H1060" s="44"/>
      <c r="I1060" s="45"/>
      <c r="J1060" s="44"/>
      <c r="K1060" s="45"/>
      <c r="L1060" s="47"/>
      <c r="M1060" s="47"/>
      <c r="N1060" s="44"/>
      <c r="O1060" s="44"/>
      <c r="P1060" s="47"/>
      <c r="Q1060" s="44"/>
      <c r="R1060" s="44"/>
      <c r="S1060" s="44"/>
      <c r="T1060" s="44"/>
      <c r="U1060" s="44"/>
      <c r="V1060" s="45"/>
      <c r="W1060" s="45"/>
      <c r="X1060" s="45"/>
      <c r="Y1060" s="44"/>
      <c r="Z1060" s="44"/>
      <c r="AA1060" s="44"/>
      <c r="AB1060" s="44"/>
      <c r="AC1060" s="45"/>
      <c r="AD1060" s="45"/>
      <c r="AE1060" s="45"/>
      <c r="AF1060" s="44"/>
    </row>
    <row r="1061" spans="1:32">
      <c r="A1061" s="43"/>
      <c r="B1061" s="44"/>
      <c r="C1061" s="44"/>
      <c r="D1061" s="149"/>
      <c r="E1061" s="44"/>
      <c r="F1061" s="44"/>
      <c r="G1061" s="45"/>
      <c r="H1061" s="44"/>
      <c r="I1061" s="45"/>
      <c r="J1061" s="44"/>
      <c r="K1061" s="45"/>
      <c r="L1061" s="47"/>
      <c r="M1061" s="47"/>
      <c r="N1061" s="44"/>
      <c r="O1061" s="44"/>
      <c r="P1061" s="47"/>
      <c r="Q1061" s="44"/>
      <c r="R1061" s="44"/>
      <c r="S1061" s="44"/>
      <c r="T1061" s="44"/>
      <c r="U1061" s="44"/>
      <c r="V1061" s="45"/>
      <c r="W1061" s="45"/>
      <c r="X1061" s="45"/>
      <c r="Y1061" s="44"/>
      <c r="Z1061" s="44"/>
      <c r="AA1061" s="44"/>
      <c r="AB1061" s="44"/>
      <c r="AC1061" s="45"/>
      <c r="AD1061" s="45"/>
      <c r="AE1061" s="45"/>
      <c r="AF1061" s="44"/>
    </row>
    <row r="1062" spans="1:32">
      <c r="A1062" s="43"/>
      <c r="B1062" s="44"/>
      <c r="C1062" s="44"/>
      <c r="D1062" s="149"/>
      <c r="E1062" s="44"/>
      <c r="F1062" s="44"/>
      <c r="G1062" s="45"/>
      <c r="H1062" s="44"/>
      <c r="I1062" s="45"/>
      <c r="J1062" s="44"/>
      <c r="K1062" s="45"/>
      <c r="L1062" s="47"/>
      <c r="M1062" s="47"/>
      <c r="N1062" s="44"/>
      <c r="O1062" s="44"/>
      <c r="P1062" s="47"/>
      <c r="Q1062" s="44"/>
      <c r="R1062" s="44"/>
      <c r="S1062" s="44"/>
      <c r="T1062" s="44"/>
      <c r="U1062" s="44"/>
      <c r="V1062" s="45"/>
      <c r="W1062" s="45"/>
      <c r="X1062" s="45"/>
      <c r="Y1062" s="44"/>
      <c r="Z1062" s="44"/>
      <c r="AA1062" s="44"/>
      <c r="AB1062" s="44"/>
      <c r="AC1062" s="45"/>
      <c r="AD1062" s="45"/>
      <c r="AE1062" s="45"/>
      <c r="AF1062" s="44"/>
    </row>
    <row r="1063" spans="1:32">
      <c r="A1063" s="43"/>
      <c r="B1063" s="44"/>
      <c r="C1063" s="44"/>
      <c r="D1063" s="149"/>
      <c r="E1063" s="44"/>
      <c r="F1063" s="44"/>
      <c r="G1063" s="45"/>
      <c r="H1063" s="44"/>
      <c r="I1063" s="45"/>
      <c r="J1063" s="44"/>
      <c r="K1063" s="45"/>
      <c r="L1063" s="47"/>
      <c r="M1063" s="47"/>
      <c r="N1063" s="44"/>
      <c r="O1063" s="44"/>
      <c r="P1063" s="47"/>
      <c r="Q1063" s="44"/>
      <c r="R1063" s="44"/>
      <c r="S1063" s="44"/>
      <c r="T1063" s="44"/>
      <c r="U1063" s="44"/>
      <c r="V1063" s="45"/>
      <c r="W1063" s="45"/>
      <c r="X1063" s="45"/>
      <c r="Y1063" s="44"/>
      <c r="Z1063" s="44"/>
      <c r="AA1063" s="44"/>
      <c r="AB1063" s="44"/>
      <c r="AC1063" s="45"/>
      <c r="AD1063" s="45"/>
      <c r="AE1063" s="45"/>
      <c r="AF1063" s="44"/>
    </row>
    <row r="1064" spans="1:32">
      <c r="A1064" s="43"/>
      <c r="B1064" s="44"/>
      <c r="C1064" s="44"/>
      <c r="D1064" s="149"/>
      <c r="E1064" s="44"/>
      <c r="F1064" s="44"/>
      <c r="G1064" s="45"/>
      <c r="H1064" s="44"/>
      <c r="I1064" s="45"/>
      <c r="J1064" s="44"/>
      <c r="K1064" s="45"/>
      <c r="L1064" s="47"/>
      <c r="M1064" s="47"/>
      <c r="N1064" s="44"/>
      <c r="O1064" s="44"/>
      <c r="P1064" s="47"/>
      <c r="Q1064" s="44"/>
      <c r="R1064" s="44"/>
      <c r="S1064" s="44"/>
      <c r="T1064" s="44"/>
      <c r="U1064" s="44"/>
      <c r="V1064" s="45"/>
      <c r="W1064" s="45"/>
      <c r="X1064" s="45"/>
      <c r="Y1064" s="44"/>
      <c r="Z1064" s="44"/>
      <c r="AA1064" s="44"/>
      <c r="AB1064" s="44"/>
      <c r="AC1064" s="45"/>
      <c r="AD1064" s="45"/>
      <c r="AE1064" s="45"/>
      <c r="AF1064" s="44"/>
    </row>
    <row r="1065" spans="1:32">
      <c r="A1065" s="43"/>
      <c r="B1065" s="44"/>
      <c r="C1065" s="44"/>
      <c r="D1065" s="149"/>
      <c r="E1065" s="44"/>
      <c r="F1065" s="44"/>
      <c r="G1065" s="45"/>
      <c r="H1065" s="44"/>
      <c r="I1065" s="45"/>
      <c r="J1065" s="44"/>
      <c r="K1065" s="45"/>
      <c r="L1065" s="47"/>
      <c r="M1065" s="47"/>
      <c r="N1065" s="44"/>
      <c r="O1065" s="44"/>
      <c r="P1065" s="47"/>
      <c r="Q1065" s="44"/>
      <c r="R1065" s="44"/>
      <c r="S1065" s="44"/>
      <c r="T1065" s="44"/>
      <c r="U1065" s="44"/>
      <c r="V1065" s="45"/>
      <c r="W1065" s="45"/>
      <c r="X1065" s="45"/>
      <c r="Y1065" s="44"/>
      <c r="Z1065" s="44"/>
      <c r="AA1065" s="44"/>
      <c r="AB1065" s="44"/>
      <c r="AC1065" s="45"/>
      <c r="AD1065" s="45"/>
      <c r="AE1065" s="45"/>
      <c r="AF1065" s="44"/>
    </row>
    <row r="1066" spans="1:32">
      <c r="A1066" s="43"/>
      <c r="B1066" s="44"/>
      <c r="C1066" s="44"/>
      <c r="D1066" s="149"/>
      <c r="E1066" s="44"/>
      <c r="F1066" s="44"/>
      <c r="G1066" s="45"/>
      <c r="H1066" s="44"/>
      <c r="I1066" s="45"/>
      <c r="J1066" s="44"/>
      <c r="K1066" s="45"/>
      <c r="L1066" s="47"/>
      <c r="M1066" s="47"/>
      <c r="N1066" s="44"/>
      <c r="O1066" s="44"/>
      <c r="P1066" s="47"/>
      <c r="Q1066" s="44"/>
      <c r="R1066" s="44"/>
      <c r="S1066" s="44"/>
      <c r="T1066" s="44"/>
      <c r="U1066" s="44"/>
      <c r="V1066" s="45"/>
      <c r="W1066" s="45"/>
      <c r="X1066" s="45"/>
      <c r="Y1066" s="44"/>
      <c r="Z1066" s="44"/>
      <c r="AA1066" s="44"/>
      <c r="AB1066" s="44"/>
      <c r="AC1066" s="45"/>
      <c r="AD1066" s="45"/>
      <c r="AE1066" s="45"/>
      <c r="AF1066" s="44"/>
    </row>
    <row r="1067" spans="1:32">
      <c r="A1067" s="43"/>
      <c r="B1067" s="44"/>
      <c r="C1067" s="44"/>
      <c r="D1067" s="149"/>
      <c r="E1067" s="44"/>
      <c r="F1067" s="44"/>
      <c r="G1067" s="45"/>
      <c r="H1067" s="44"/>
      <c r="I1067" s="45"/>
      <c r="J1067" s="44"/>
      <c r="K1067" s="45"/>
      <c r="L1067" s="47"/>
      <c r="M1067" s="47"/>
      <c r="N1067" s="44"/>
      <c r="O1067" s="44"/>
      <c r="P1067" s="47"/>
      <c r="Q1067" s="44"/>
      <c r="R1067" s="44"/>
      <c r="S1067" s="44"/>
      <c r="T1067" s="44"/>
      <c r="U1067" s="44"/>
      <c r="V1067" s="45"/>
      <c r="W1067" s="45"/>
      <c r="X1067" s="45"/>
      <c r="Y1067" s="44"/>
      <c r="Z1067" s="44"/>
      <c r="AA1067" s="44"/>
      <c r="AB1067" s="44"/>
      <c r="AC1067" s="45"/>
      <c r="AD1067" s="45"/>
      <c r="AE1067" s="45"/>
      <c r="AF1067" s="44"/>
    </row>
    <row r="1068" spans="1:32">
      <c r="A1068" s="43"/>
      <c r="B1068" s="44"/>
      <c r="C1068" s="44"/>
      <c r="D1068" s="149"/>
      <c r="E1068" s="44"/>
      <c r="F1068" s="44"/>
      <c r="G1068" s="45"/>
      <c r="H1068" s="44"/>
      <c r="I1068" s="45"/>
      <c r="J1068" s="44"/>
      <c r="K1068" s="45"/>
      <c r="L1068" s="47"/>
      <c r="M1068" s="47"/>
      <c r="N1068" s="44"/>
      <c r="O1068" s="44"/>
      <c r="P1068" s="47"/>
      <c r="Q1068" s="44"/>
      <c r="R1068" s="44"/>
      <c r="S1068" s="44"/>
      <c r="T1068" s="44"/>
      <c r="U1068" s="44"/>
      <c r="V1068" s="45"/>
      <c r="W1068" s="45"/>
      <c r="X1068" s="45"/>
      <c r="Y1068" s="44"/>
      <c r="Z1068" s="44"/>
      <c r="AA1068" s="44"/>
      <c r="AB1068" s="44"/>
      <c r="AC1068" s="45"/>
      <c r="AD1068" s="45"/>
      <c r="AE1068" s="45"/>
      <c r="AF1068" s="44"/>
    </row>
    <row r="1069" spans="1:32">
      <c r="A1069" s="43"/>
      <c r="B1069" s="44"/>
      <c r="C1069" s="44"/>
      <c r="D1069" s="149"/>
      <c r="E1069" s="44"/>
      <c r="F1069" s="44"/>
      <c r="G1069" s="45"/>
      <c r="H1069" s="44"/>
      <c r="I1069" s="45"/>
      <c r="J1069" s="44"/>
      <c r="K1069" s="45"/>
      <c r="L1069" s="47"/>
      <c r="M1069" s="47"/>
      <c r="N1069" s="44"/>
      <c r="O1069" s="44"/>
      <c r="P1069" s="47"/>
      <c r="Q1069" s="44"/>
      <c r="R1069" s="44"/>
      <c r="S1069" s="44"/>
      <c r="T1069" s="44"/>
      <c r="U1069" s="44"/>
      <c r="V1069" s="45"/>
      <c r="W1069" s="45"/>
      <c r="X1069" s="45"/>
      <c r="Y1069" s="44"/>
      <c r="Z1069" s="44"/>
      <c r="AA1069" s="44"/>
      <c r="AB1069" s="44"/>
      <c r="AC1069" s="45"/>
      <c r="AD1069" s="45"/>
      <c r="AE1069" s="45"/>
      <c r="AF1069" s="44"/>
    </row>
    <row r="1070" spans="1:32">
      <c r="A1070" s="43"/>
      <c r="B1070" s="44"/>
      <c r="C1070" s="44"/>
      <c r="D1070" s="149"/>
      <c r="E1070" s="44"/>
      <c r="F1070" s="44"/>
      <c r="G1070" s="45"/>
      <c r="H1070" s="44"/>
      <c r="I1070" s="45"/>
      <c r="J1070" s="44"/>
      <c r="K1070" s="45"/>
      <c r="L1070" s="47"/>
      <c r="M1070" s="47"/>
      <c r="N1070" s="44"/>
      <c r="O1070" s="44"/>
      <c r="P1070" s="47"/>
      <c r="Q1070" s="44"/>
      <c r="R1070" s="44"/>
      <c r="S1070" s="44"/>
      <c r="T1070" s="44"/>
      <c r="U1070" s="44"/>
      <c r="V1070" s="45"/>
      <c r="W1070" s="45"/>
      <c r="X1070" s="45"/>
      <c r="Y1070" s="44"/>
      <c r="Z1070" s="44"/>
      <c r="AA1070" s="44"/>
      <c r="AB1070" s="44"/>
      <c r="AC1070" s="45"/>
      <c r="AD1070" s="45"/>
      <c r="AE1070" s="45"/>
      <c r="AF1070" s="44"/>
    </row>
    <row r="1071" spans="1:32">
      <c r="A1071" s="43"/>
      <c r="B1071" s="44"/>
      <c r="C1071" s="44"/>
      <c r="D1071" s="149"/>
      <c r="E1071" s="44"/>
      <c r="F1071" s="44"/>
      <c r="G1071" s="45"/>
      <c r="H1071" s="44"/>
      <c r="I1071" s="45"/>
      <c r="J1071" s="44"/>
      <c r="K1071" s="45"/>
      <c r="L1071" s="47"/>
      <c r="M1071" s="47"/>
      <c r="N1071" s="44"/>
      <c r="O1071" s="44"/>
      <c r="P1071" s="47"/>
      <c r="Q1071" s="44"/>
      <c r="R1071" s="44"/>
      <c r="S1071" s="44"/>
      <c r="T1071" s="44"/>
      <c r="U1071" s="44"/>
      <c r="V1071" s="45"/>
      <c r="W1071" s="45"/>
      <c r="X1071" s="45"/>
      <c r="Y1071" s="44"/>
      <c r="Z1071" s="44"/>
      <c r="AA1071" s="44"/>
      <c r="AB1071" s="44"/>
      <c r="AC1071" s="45"/>
      <c r="AD1071" s="45"/>
      <c r="AE1071" s="45"/>
      <c r="AF1071" s="44"/>
    </row>
    <row r="1072" spans="1:32">
      <c r="A1072" s="43"/>
      <c r="B1072" s="44"/>
      <c r="C1072" s="44"/>
      <c r="D1072" s="149"/>
      <c r="E1072" s="44"/>
      <c r="F1072" s="44"/>
      <c r="G1072" s="45"/>
      <c r="H1072" s="44"/>
      <c r="I1072" s="45"/>
      <c r="J1072" s="44"/>
      <c r="K1072" s="45"/>
      <c r="L1072" s="47"/>
      <c r="M1072" s="47"/>
      <c r="N1072" s="44"/>
      <c r="O1072" s="44"/>
      <c r="P1072" s="47"/>
      <c r="Q1072" s="44"/>
      <c r="R1072" s="44"/>
      <c r="S1072" s="44"/>
      <c r="T1072" s="44"/>
      <c r="U1072" s="44"/>
      <c r="V1072" s="45"/>
      <c r="W1072" s="45"/>
      <c r="X1072" s="45"/>
      <c r="Y1072" s="44"/>
      <c r="Z1072" s="44"/>
      <c r="AA1072" s="44"/>
      <c r="AB1072" s="44"/>
      <c r="AC1072" s="45"/>
      <c r="AD1072" s="45"/>
      <c r="AE1072" s="45"/>
      <c r="AF1072" s="44"/>
    </row>
    <row r="1073" spans="1:32">
      <c r="A1073" s="43"/>
      <c r="B1073" s="44"/>
      <c r="C1073" s="44"/>
      <c r="D1073" s="149"/>
      <c r="E1073" s="44"/>
      <c r="F1073" s="44"/>
      <c r="G1073" s="45"/>
      <c r="H1073" s="44"/>
      <c r="I1073" s="45"/>
      <c r="J1073" s="44"/>
      <c r="K1073" s="45"/>
      <c r="L1073" s="47"/>
      <c r="M1073" s="47"/>
      <c r="N1073" s="44"/>
      <c r="O1073" s="44"/>
      <c r="P1073" s="47"/>
      <c r="Q1073" s="44"/>
      <c r="R1073" s="44"/>
      <c r="S1073" s="44"/>
      <c r="T1073" s="44"/>
      <c r="U1073" s="44"/>
      <c r="V1073" s="45"/>
      <c r="W1073" s="45"/>
      <c r="X1073" s="45"/>
      <c r="Y1073" s="44"/>
      <c r="Z1073" s="44"/>
      <c r="AA1073" s="44"/>
      <c r="AB1073" s="44"/>
      <c r="AC1073" s="45"/>
      <c r="AD1073" s="45"/>
      <c r="AE1073" s="45"/>
      <c r="AF1073" s="44"/>
    </row>
    <row r="1074" spans="1:32">
      <c r="A1074" s="43"/>
      <c r="B1074" s="44"/>
      <c r="C1074" s="44"/>
      <c r="D1074" s="149"/>
      <c r="E1074" s="44"/>
      <c r="F1074" s="44"/>
      <c r="G1074" s="45"/>
      <c r="H1074" s="44"/>
      <c r="I1074" s="45"/>
      <c r="J1074" s="44"/>
      <c r="K1074" s="45"/>
      <c r="L1074" s="47"/>
      <c r="M1074" s="47"/>
      <c r="N1074" s="44"/>
      <c r="O1074" s="44"/>
      <c r="P1074" s="47"/>
      <c r="Q1074" s="44"/>
      <c r="R1074" s="44"/>
      <c r="S1074" s="44"/>
      <c r="T1074" s="44"/>
      <c r="U1074" s="44"/>
      <c r="V1074" s="45"/>
      <c r="W1074" s="45"/>
      <c r="X1074" s="45"/>
      <c r="Y1074" s="44"/>
      <c r="Z1074" s="44"/>
      <c r="AA1074" s="44"/>
      <c r="AB1074" s="44"/>
      <c r="AC1074" s="45"/>
      <c r="AD1074" s="45"/>
      <c r="AE1074" s="45"/>
      <c r="AF1074" s="44"/>
    </row>
    <row r="1075" spans="1:32">
      <c r="A1075" s="43"/>
      <c r="B1075" s="44"/>
      <c r="C1075" s="44"/>
      <c r="D1075" s="149"/>
      <c r="E1075" s="44"/>
      <c r="F1075" s="44"/>
      <c r="G1075" s="45"/>
      <c r="H1075" s="44"/>
      <c r="I1075" s="45"/>
      <c r="J1075" s="44"/>
      <c r="K1075" s="45"/>
      <c r="L1075" s="47"/>
      <c r="M1075" s="47"/>
      <c r="N1075" s="44"/>
      <c r="O1075" s="44"/>
      <c r="P1075" s="47"/>
      <c r="Q1075" s="44"/>
      <c r="R1075" s="44"/>
      <c r="S1075" s="44"/>
      <c r="T1075" s="44"/>
      <c r="U1075" s="44"/>
      <c r="V1075" s="45"/>
      <c r="W1075" s="45"/>
      <c r="X1075" s="45"/>
      <c r="Y1075" s="44"/>
      <c r="Z1075" s="44"/>
      <c r="AA1075" s="44"/>
      <c r="AB1075" s="44"/>
      <c r="AC1075" s="45"/>
      <c r="AD1075" s="45"/>
      <c r="AE1075" s="45"/>
      <c r="AF1075" s="44"/>
    </row>
    <row r="1076" spans="1:32">
      <c r="A1076" s="43"/>
      <c r="B1076" s="44"/>
      <c r="C1076" s="44"/>
      <c r="D1076" s="149"/>
      <c r="E1076" s="44"/>
      <c r="F1076" s="44"/>
      <c r="G1076" s="45"/>
      <c r="H1076" s="44"/>
      <c r="I1076" s="45"/>
      <c r="J1076" s="44"/>
      <c r="K1076" s="45"/>
      <c r="L1076" s="47"/>
      <c r="M1076" s="47"/>
      <c r="N1076" s="44"/>
      <c r="O1076" s="44"/>
      <c r="P1076" s="47"/>
      <c r="Q1076" s="44"/>
      <c r="R1076" s="44"/>
      <c r="S1076" s="44"/>
      <c r="T1076" s="44"/>
      <c r="U1076" s="44"/>
      <c r="V1076" s="45"/>
      <c r="W1076" s="45"/>
      <c r="X1076" s="45"/>
      <c r="Y1076" s="44"/>
      <c r="Z1076" s="44"/>
      <c r="AA1076" s="44"/>
      <c r="AB1076" s="44"/>
      <c r="AC1076" s="45"/>
      <c r="AD1076" s="45"/>
      <c r="AE1076" s="45"/>
      <c r="AF1076" s="44"/>
    </row>
    <row r="1077" spans="1:32">
      <c r="A1077" s="43"/>
      <c r="B1077" s="44"/>
      <c r="C1077" s="44"/>
      <c r="D1077" s="149"/>
      <c r="E1077" s="44"/>
      <c r="F1077" s="44"/>
      <c r="G1077" s="45"/>
      <c r="H1077" s="44"/>
      <c r="I1077" s="45"/>
      <c r="J1077" s="44"/>
      <c r="K1077" s="45"/>
      <c r="L1077" s="47"/>
      <c r="M1077" s="47"/>
      <c r="N1077" s="44"/>
      <c r="O1077" s="44"/>
      <c r="P1077" s="47"/>
      <c r="Q1077" s="44"/>
      <c r="R1077" s="44"/>
      <c r="S1077" s="44"/>
      <c r="T1077" s="44"/>
      <c r="U1077" s="44"/>
      <c r="V1077" s="45"/>
      <c r="W1077" s="45"/>
      <c r="X1077" s="45"/>
      <c r="Y1077" s="44"/>
      <c r="Z1077" s="44"/>
      <c r="AA1077" s="44"/>
      <c r="AB1077" s="44"/>
      <c r="AC1077" s="45"/>
      <c r="AD1077" s="45"/>
      <c r="AE1077" s="45"/>
      <c r="AF1077" s="44"/>
    </row>
    <row r="1078" spans="1:32">
      <c r="A1078" s="43"/>
      <c r="B1078" s="44"/>
      <c r="C1078" s="44"/>
      <c r="D1078" s="149"/>
      <c r="E1078" s="44"/>
      <c r="F1078" s="44"/>
      <c r="G1078" s="45"/>
      <c r="H1078" s="44"/>
      <c r="I1078" s="45"/>
      <c r="J1078" s="44"/>
      <c r="K1078" s="45"/>
      <c r="L1078" s="47"/>
      <c r="M1078" s="47"/>
      <c r="N1078" s="44"/>
      <c r="O1078" s="44"/>
      <c r="P1078" s="47"/>
      <c r="Q1078" s="44"/>
      <c r="R1078" s="44"/>
      <c r="S1078" s="44"/>
      <c r="T1078" s="44"/>
      <c r="U1078" s="44"/>
      <c r="V1078" s="45"/>
      <c r="W1078" s="45"/>
      <c r="X1078" s="45"/>
      <c r="Y1078" s="44"/>
      <c r="Z1078" s="44"/>
      <c r="AA1078" s="44"/>
      <c r="AB1078" s="44"/>
      <c r="AC1078" s="45"/>
      <c r="AD1078" s="45"/>
      <c r="AE1078" s="45"/>
      <c r="AF1078" s="44"/>
    </row>
    <row r="1079" spans="1:32">
      <c r="A1079" s="43"/>
      <c r="B1079" s="44"/>
      <c r="C1079" s="44"/>
      <c r="D1079" s="149"/>
      <c r="E1079" s="44"/>
      <c r="F1079" s="44"/>
      <c r="G1079" s="45"/>
      <c r="H1079" s="44"/>
      <c r="I1079" s="45"/>
      <c r="J1079" s="44"/>
      <c r="K1079" s="45"/>
      <c r="L1079" s="47"/>
      <c r="M1079" s="47"/>
      <c r="N1079" s="44"/>
      <c r="O1079" s="44"/>
      <c r="P1079" s="47"/>
      <c r="Q1079" s="44"/>
      <c r="R1079" s="44"/>
      <c r="S1079" s="44"/>
      <c r="T1079" s="44"/>
      <c r="U1079" s="44"/>
      <c r="V1079" s="45"/>
      <c r="W1079" s="45"/>
      <c r="X1079" s="45"/>
      <c r="Y1079" s="44"/>
      <c r="Z1079" s="44"/>
      <c r="AA1079" s="44"/>
      <c r="AB1079" s="44"/>
      <c r="AC1079" s="45"/>
      <c r="AD1079" s="45"/>
      <c r="AE1079" s="45"/>
      <c r="AF1079" s="44"/>
    </row>
    <row r="1080" spans="1:32">
      <c r="A1080" s="43"/>
      <c r="B1080" s="44"/>
      <c r="C1080" s="44"/>
      <c r="D1080" s="149"/>
      <c r="E1080" s="44"/>
      <c r="F1080" s="44"/>
      <c r="G1080" s="45"/>
      <c r="H1080" s="44"/>
      <c r="I1080" s="45"/>
      <c r="J1080" s="44"/>
      <c r="K1080" s="45"/>
      <c r="L1080" s="47"/>
      <c r="M1080" s="47"/>
      <c r="N1080" s="44"/>
      <c r="O1080" s="44"/>
      <c r="P1080" s="47"/>
      <c r="Q1080" s="44"/>
      <c r="R1080" s="44"/>
      <c r="S1080" s="44"/>
      <c r="T1080" s="44"/>
      <c r="U1080" s="44"/>
      <c r="V1080" s="45"/>
      <c r="W1080" s="45"/>
      <c r="X1080" s="45"/>
      <c r="Y1080" s="44"/>
      <c r="Z1080" s="44"/>
      <c r="AA1080" s="44"/>
      <c r="AB1080" s="44"/>
      <c r="AC1080" s="45"/>
      <c r="AD1080" s="45"/>
      <c r="AE1080" s="45"/>
      <c r="AF1080" s="44"/>
    </row>
    <row r="1081" spans="1:32">
      <c r="A1081" s="43"/>
      <c r="B1081" s="44"/>
      <c r="C1081" s="44"/>
      <c r="D1081" s="149"/>
      <c r="E1081" s="44"/>
      <c r="F1081" s="44"/>
      <c r="G1081" s="45"/>
      <c r="H1081" s="44"/>
      <c r="I1081" s="45"/>
      <c r="J1081" s="44"/>
      <c r="K1081" s="45"/>
      <c r="L1081" s="47"/>
      <c r="M1081" s="47"/>
      <c r="N1081" s="44"/>
      <c r="O1081" s="44"/>
      <c r="P1081" s="47"/>
      <c r="Q1081" s="44"/>
      <c r="R1081" s="44"/>
      <c r="S1081" s="44"/>
      <c r="T1081" s="44"/>
      <c r="U1081" s="44"/>
      <c r="V1081" s="45"/>
      <c r="W1081" s="45"/>
      <c r="X1081" s="45"/>
      <c r="Y1081" s="44"/>
      <c r="Z1081" s="44"/>
      <c r="AA1081" s="44"/>
      <c r="AB1081" s="44"/>
      <c r="AC1081" s="45"/>
      <c r="AD1081" s="45"/>
      <c r="AE1081" s="45"/>
      <c r="AF1081" s="44"/>
    </row>
    <row r="1082" spans="1:32">
      <c r="A1082" s="43"/>
      <c r="B1082" s="44"/>
      <c r="C1082" s="44"/>
      <c r="D1082" s="149"/>
      <c r="E1082" s="44"/>
      <c r="F1082" s="44"/>
      <c r="G1082" s="45"/>
      <c r="H1082" s="44"/>
      <c r="I1082" s="45"/>
      <c r="J1082" s="44"/>
      <c r="K1082" s="45"/>
      <c r="L1082" s="47"/>
      <c r="M1082" s="47"/>
      <c r="N1082" s="44"/>
      <c r="O1082" s="44"/>
      <c r="P1082" s="47"/>
      <c r="Q1082" s="44"/>
      <c r="R1082" s="44"/>
      <c r="S1082" s="44"/>
      <c r="T1082" s="44"/>
      <c r="U1082" s="44"/>
      <c r="V1082" s="45"/>
      <c r="W1082" s="45"/>
      <c r="X1082" s="45"/>
      <c r="Y1082" s="44"/>
      <c r="Z1082" s="44"/>
      <c r="AA1082" s="44"/>
      <c r="AB1082" s="44"/>
      <c r="AC1082" s="45"/>
      <c r="AD1082" s="45"/>
      <c r="AE1082" s="45"/>
      <c r="AF1082" s="44"/>
    </row>
    <row r="1083" spans="1:32">
      <c r="A1083" s="43"/>
      <c r="B1083" s="44"/>
      <c r="C1083" s="44"/>
      <c r="D1083" s="149"/>
      <c r="E1083" s="44"/>
      <c r="F1083" s="44"/>
      <c r="G1083" s="45"/>
      <c r="H1083" s="44"/>
      <c r="I1083" s="45"/>
      <c r="J1083" s="44"/>
      <c r="K1083" s="45"/>
      <c r="L1083" s="47"/>
      <c r="M1083" s="47"/>
      <c r="N1083" s="44"/>
      <c r="O1083" s="44"/>
      <c r="P1083" s="47"/>
      <c r="Q1083" s="44"/>
      <c r="R1083" s="44"/>
      <c r="S1083" s="44"/>
      <c r="T1083" s="44"/>
      <c r="U1083" s="44"/>
      <c r="V1083" s="45"/>
      <c r="W1083" s="45"/>
      <c r="X1083" s="45"/>
      <c r="Y1083" s="44"/>
      <c r="Z1083" s="44"/>
      <c r="AA1083" s="44"/>
      <c r="AB1083" s="44"/>
      <c r="AC1083" s="45"/>
      <c r="AD1083" s="45"/>
      <c r="AE1083" s="45"/>
      <c r="AF1083" s="44"/>
    </row>
    <row r="1084" spans="1:32">
      <c r="A1084" s="43"/>
      <c r="B1084" s="44"/>
      <c r="C1084" s="44"/>
      <c r="D1084" s="149"/>
      <c r="E1084" s="44"/>
      <c r="F1084" s="44"/>
      <c r="G1084" s="45"/>
      <c r="H1084" s="44"/>
      <c r="I1084" s="45"/>
      <c r="J1084" s="44"/>
      <c r="K1084" s="45"/>
      <c r="L1084" s="47"/>
      <c r="M1084" s="47"/>
      <c r="N1084" s="44"/>
      <c r="O1084" s="44"/>
      <c r="P1084" s="47"/>
      <c r="Q1084" s="44"/>
      <c r="R1084" s="44"/>
      <c r="S1084" s="44"/>
      <c r="T1084" s="44"/>
      <c r="U1084" s="44"/>
      <c r="V1084" s="45"/>
      <c r="W1084" s="45"/>
      <c r="X1084" s="45"/>
      <c r="Y1084" s="44"/>
      <c r="Z1084" s="44"/>
      <c r="AA1084" s="44"/>
      <c r="AB1084" s="44"/>
      <c r="AC1084" s="45"/>
      <c r="AD1084" s="45"/>
      <c r="AE1084" s="45"/>
      <c r="AF1084" s="44"/>
    </row>
    <row r="1085" spans="1:32">
      <c r="A1085" s="43"/>
      <c r="B1085" s="44"/>
      <c r="C1085" s="44"/>
      <c r="D1085" s="149"/>
      <c r="E1085" s="44"/>
      <c r="F1085" s="44"/>
      <c r="G1085" s="45"/>
      <c r="H1085" s="44"/>
      <c r="I1085" s="45"/>
      <c r="J1085" s="44"/>
      <c r="K1085" s="45"/>
      <c r="L1085" s="47"/>
      <c r="M1085" s="47"/>
      <c r="N1085" s="44"/>
      <c r="O1085" s="44"/>
      <c r="P1085" s="47"/>
      <c r="Q1085" s="44"/>
      <c r="R1085" s="44"/>
      <c r="S1085" s="44"/>
      <c r="T1085" s="44"/>
      <c r="U1085" s="44"/>
      <c r="V1085" s="45"/>
      <c r="W1085" s="45"/>
      <c r="X1085" s="45"/>
      <c r="Y1085" s="44"/>
      <c r="Z1085" s="44"/>
      <c r="AA1085" s="44"/>
      <c r="AB1085" s="44"/>
      <c r="AC1085" s="45"/>
      <c r="AD1085" s="45"/>
      <c r="AE1085" s="45"/>
      <c r="AF1085" s="44"/>
    </row>
    <row r="1086" spans="1:32">
      <c r="A1086" s="43"/>
      <c r="B1086" s="44"/>
      <c r="C1086" s="44"/>
      <c r="D1086" s="149"/>
      <c r="E1086" s="44"/>
      <c r="F1086" s="44"/>
      <c r="G1086" s="45"/>
      <c r="H1086" s="44"/>
      <c r="I1086" s="45"/>
      <c r="J1086" s="44"/>
      <c r="K1086" s="45"/>
      <c r="L1086" s="47"/>
      <c r="M1086" s="47"/>
      <c r="N1086" s="44"/>
      <c r="O1086" s="44"/>
      <c r="P1086" s="47"/>
      <c r="Q1086" s="44"/>
      <c r="R1086" s="44"/>
      <c r="S1086" s="44"/>
      <c r="T1086" s="44"/>
      <c r="U1086" s="44"/>
      <c r="V1086" s="45"/>
      <c r="W1086" s="45"/>
      <c r="X1086" s="45"/>
      <c r="Y1086" s="44"/>
      <c r="Z1086" s="44"/>
      <c r="AA1086" s="44"/>
      <c r="AB1086" s="44"/>
      <c r="AC1086" s="45"/>
      <c r="AD1086" s="45"/>
      <c r="AE1086" s="45"/>
      <c r="AF1086" s="44"/>
    </row>
    <row r="1087" spans="1:32">
      <c r="A1087" s="43"/>
      <c r="B1087" s="44"/>
      <c r="C1087" s="44"/>
      <c r="D1087" s="149"/>
      <c r="E1087" s="44"/>
      <c r="F1087" s="44"/>
      <c r="G1087" s="45"/>
      <c r="H1087" s="44"/>
      <c r="I1087" s="45"/>
      <c r="J1087" s="44"/>
      <c r="K1087" s="45"/>
      <c r="L1087" s="47"/>
      <c r="M1087" s="47"/>
      <c r="N1087" s="44"/>
      <c r="O1087" s="44"/>
      <c r="P1087" s="47"/>
      <c r="Q1087" s="44"/>
      <c r="R1087" s="44"/>
      <c r="S1087" s="44"/>
      <c r="T1087" s="44"/>
      <c r="U1087" s="44"/>
      <c r="V1087" s="45"/>
      <c r="W1087" s="45"/>
      <c r="X1087" s="45"/>
      <c r="Y1087" s="44"/>
      <c r="Z1087" s="44"/>
      <c r="AA1087" s="44"/>
      <c r="AB1087" s="44"/>
      <c r="AC1087" s="45"/>
      <c r="AD1087" s="45"/>
      <c r="AE1087" s="45"/>
      <c r="AF1087" s="44"/>
    </row>
    <row r="1088" spans="1:32">
      <c r="A1088" s="43"/>
      <c r="B1088" s="44"/>
      <c r="C1088" s="44"/>
      <c r="D1088" s="149"/>
      <c r="E1088" s="44"/>
      <c r="F1088" s="44"/>
      <c r="G1088" s="45"/>
      <c r="H1088" s="44"/>
      <c r="I1088" s="45"/>
      <c r="J1088" s="44"/>
      <c r="K1088" s="45"/>
      <c r="L1088" s="47"/>
      <c r="M1088" s="47"/>
      <c r="N1088" s="44"/>
      <c r="O1088" s="44"/>
      <c r="P1088" s="47"/>
      <c r="Q1088" s="44"/>
      <c r="R1088" s="44"/>
      <c r="S1088" s="44"/>
      <c r="T1088" s="44"/>
      <c r="U1088" s="44"/>
      <c r="V1088" s="45"/>
      <c r="W1088" s="45"/>
      <c r="X1088" s="45"/>
      <c r="Y1088" s="44"/>
      <c r="Z1088" s="44"/>
      <c r="AA1088" s="44"/>
      <c r="AB1088" s="44"/>
      <c r="AC1088" s="45"/>
      <c r="AD1088" s="45"/>
      <c r="AE1088" s="45"/>
      <c r="AF1088" s="44"/>
    </row>
    <row r="1089" spans="1:32">
      <c r="A1089" s="43"/>
      <c r="B1089" s="44"/>
      <c r="C1089" s="44"/>
      <c r="D1089" s="149"/>
      <c r="E1089" s="44"/>
      <c r="F1089" s="44"/>
      <c r="G1089" s="45"/>
      <c r="H1089" s="44"/>
      <c r="I1089" s="45"/>
      <c r="J1089" s="44"/>
      <c r="K1089" s="45"/>
      <c r="L1089" s="47"/>
      <c r="M1089" s="47"/>
      <c r="N1089" s="44"/>
      <c r="O1089" s="44"/>
      <c r="P1089" s="47"/>
      <c r="Q1089" s="44"/>
      <c r="R1089" s="44"/>
      <c r="S1089" s="44"/>
      <c r="T1089" s="44"/>
      <c r="U1089" s="44"/>
      <c r="V1089" s="45"/>
      <c r="W1089" s="45"/>
      <c r="X1089" s="45"/>
      <c r="Y1089" s="44"/>
      <c r="Z1089" s="44"/>
      <c r="AA1089" s="44"/>
      <c r="AB1089" s="44"/>
      <c r="AC1089" s="45"/>
      <c r="AD1089" s="45"/>
      <c r="AE1089" s="45"/>
      <c r="AF1089" s="44"/>
    </row>
    <row r="1090" spans="1:32">
      <c r="A1090" s="43"/>
      <c r="B1090" s="44"/>
      <c r="C1090" s="44"/>
      <c r="D1090" s="149"/>
      <c r="E1090" s="44"/>
      <c r="F1090" s="44"/>
      <c r="G1090" s="45"/>
      <c r="H1090" s="44"/>
      <c r="I1090" s="45"/>
      <c r="J1090" s="44"/>
      <c r="K1090" s="45"/>
      <c r="L1090" s="47"/>
      <c r="M1090" s="47"/>
      <c r="N1090" s="44"/>
      <c r="O1090" s="44"/>
      <c r="P1090" s="47"/>
      <c r="Q1090" s="44"/>
      <c r="R1090" s="44"/>
      <c r="S1090" s="44"/>
      <c r="T1090" s="44"/>
      <c r="U1090" s="44"/>
      <c r="V1090" s="45"/>
      <c r="W1090" s="45"/>
      <c r="X1090" s="45"/>
      <c r="Y1090" s="44"/>
      <c r="Z1090" s="44"/>
      <c r="AA1090" s="44"/>
      <c r="AB1090" s="44"/>
      <c r="AC1090" s="45"/>
      <c r="AD1090" s="45"/>
      <c r="AE1090" s="45"/>
      <c r="AF1090" s="44"/>
    </row>
    <row r="1091" spans="1:32">
      <c r="A1091" s="43"/>
      <c r="B1091" s="44"/>
      <c r="C1091" s="44"/>
      <c r="D1091" s="149"/>
      <c r="E1091" s="44"/>
      <c r="F1091" s="44"/>
      <c r="G1091" s="45"/>
      <c r="H1091" s="44"/>
      <c r="I1091" s="45"/>
      <c r="J1091" s="44"/>
      <c r="K1091" s="45"/>
      <c r="L1091" s="47"/>
      <c r="M1091" s="47"/>
      <c r="N1091" s="44"/>
      <c r="O1091" s="44"/>
      <c r="P1091" s="47"/>
      <c r="Q1091" s="44"/>
      <c r="R1091" s="44"/>
      <c r="S1091" s="44"/>
      <c r="T1091" s="44"/>
      <c r="U1091" s="44"/>
      <c r="V1091" s="45"/>
      <c r="W1091" s="45"/>
      <c r="X1091" s="45"/>
      <c r="Y1091" s="44"/>
      <c r="Z1091" s="44"/>
      <c r="AA1091" s="44"/>
      <c r="AB1091" s="44"/>
      <c r="AC1091" s="45"/>
      <c r="AD1091" s="45"/>
      <c r="AE1091" s="45"/>
      <c r="AF1091" s="44"/>
    </row>
    <row r="1092" spans="1:32">
      <c r="A1092" s="43"/>
      <c r="B1092" s="44"/>
      <c r="C1092" s="44"/>
      <c r="D1092" s="149"/>
      <c r="E1092" s="44"/>
      <c r="F1092" s="44"/>
      <c r="G1092" s="45"/>
      <c r="H1092" s="44"/>
      <c r="I1092" s="45"/>
      <c r="J1092" s="44"/>
      <c r="K1092" s="45"/>
      <c r="L1092" s="47"/>
      <c r="M1092" s="47"/>
      <c r="N1092" s="44"/>
      <c r="O1092" s="44"/>
      <c r="P1092" s="47"/>
      <c r="Q1092" s="44"/>
      <c r="R1092" s="44"/>
      <c r="S1092" s="44"/>
      <c r="T1092" s="44"/>
      <c r="U1092" s="44"/>
      <c r="V1092" s="45"/>
      <c r="W1092" s="45"/>
      <c r="X1092" s="45"/>
      <c r="Y1092" s="44"/>
      <c r="Z1092" s="44"/>
      <c r="AA1092" s="44"/>
      <c r="AB1092" s="44"/>
      <c r="AC1092" s="45"/>
      <c r="AD1092" s="45"/>
      <c r="AE1092" s="45"/>
      <c r="AF1092" s="44"/>
    </row>
    <row r="1093" spans="1:32">
      <c r="A1093" s="43"/>
      <c r="B1093" s="44"/>
      <c r="C1093" s="44"/>
      <c r="D1093" s="149"/>
      <c r="E1093" s="44"/>
      <c r="F1093" s="44"/>
      <c r="G1093" s="45"/>
      <c r="H1093" s="44"/>
      <c r="I1093" s="45"/>
      <c r="J1093" s="44"/>
      <c r="K1093" s="45"/>
      <c r="L1093" s="47"/>
      <c r="M1093" s="47"/>
      <c r="N1093" s="44"/>
      <c r="O1093" s="44"/>
      <c r="P1093" s="47"/>
      <c r="Q1093" s="44"/>
      <c r="R1093" s="44"/>
      <c r="S1093" s="44"/>
      <c r="T1093" s="44"/>
      <c r="U1093" s="44"/>
      <c r="V1093" s="45"/>
      <c r="W1093" s="45"/>
      <c r="X1093" s="45"/>
      <c r="Y1093" s="44"/>
      <c r="Z1093" s="44"/>
      <c r="AA1093" s="44"/>
      <c r="AB1093" s="44"/>
      <c r="AC1093" s="45"/>
      <c r="AD1093" s="45"/>
      <c r="AE1093" s="45"/>
      <c r="AF1093" s="44"/>
    </row>
    <row r="1094" spans="1:32">
      <c r="A1094" s="43"/>
      <c r="B1094" s="44"/>
      <c r="C1094" s="44"/>
      <c r="D1094" s="149"/>
      <c r="E1094" s="44"/>
      <c r="F1094" s="44"/>
      <c r="G1094" s="45"/>
      <c r="H1094" s="44"/>
      <c r="I1094" s="45"/>
      <c r="J1094" s="44"/>
      <c r="K1094" s="45"/>
      <c r="L1094" s="47"/>
      <c r="M1094" s="47"/>
      <c r="N1094" s="44"/>
      <c r="O1094" s="44"/>
      <c r="P1094" s="47"/>
      <c r="Q1094" s="44"/>
      <c r="R1094" s="44"/>
      <c r="S1094" s="44"/>
      <c r="T1094" s="44"/>
      <c r="U1094" s="44"/>
      <c r="V1094" s="45"/>
      <c r="W1094" s="45"/>
      <c r="X1094" s="45"/>
      <c r="Y1094" s="44"/>
      <c r="Z1094" s="44"/>
      <c r="AA1094" s="44"/>
      <c r="AB1094" s="44"/>
      <c r="AC1094" s="45"/>
      <c r="AD1094" s="45"/>
      <c r="AE1094" s="45"/>
      <c r="AF1094" s="44"/>
    </row>
    <row r="1095" spans="1:32">
      <c r="A1095" s="43"/>
      <c r="B1095" s="44"/>
      <c r="C1095" s="44"/>
      <c r="D1095" s="149"/>
      <c r="E1095" s="44"/>
      <c r="F1095" s="44"/>
      <c r="G1095" s="45"/>
      <c r="H1095" s="44"/>
      <c r="I1095" s="45"/>
      <c r="J1095" s="44"/>
      <c r="K1095" s="45"/>
      <c r="L1095" s="47"/>
      <c r="M1095" s="47"/>
      <c r="N1095" s="44"/>
      <c r="O1095" s="44"/>
      <c r="P1095" s="47"/>
      <c r="Q1095" s="44"/>
      <c r="R1095" s="44"/>
      <c r="S1095" s="44"/>
      <c r="T1095" s="44"/>
      <c r="U1095" s="44"/>
      <c r="V1095" s="45"/>
      <c r="W1095" s="45"/>
      <c r="X1095" s="45"/>
      <c r="Y1095" s="44"/>
      <c r="Z1095" s="44"/>
      <c r="AA1095" s="44"/>
      <c r="AB1095" s="44"/>
      <c r="AC1095" s="45"/>
      <c r="AD1095" s="45"/>
      <c r="AE1095" s="45"/>
      <c r="AF1095" s="44"/>
    </row>
    <row r="1096" spans="1:32">
      <c r="A1096" s="43"/>
      <c r="B1096" s="44"/>
      <c r="C1096" s="44"/>
      <c r="D1096" s="149"/>
      <c r="E1096" s="44"/>
      <c r="F1096" s="44"/>
      <c r="G1096" s="45"/>
      <c r="H1096" s="44"/>
      <c r="I1096" s="45"/>
      <c r="J1096" s="44"/>
      <c r="K1096" s="45"/>
      <c r="L1096" s="47"/>
      <c r="M1096" s="47"/>
      <c r="N1096" s="44"/>
      <c r="O1096" s="44"/>
      <c r="P1096" s="47"/>
      <c r="Q1096" s="44"/>
      <c r="R1096" s="44"/>
      <c r="S1096" s="44"/>
      <c r="T1096" s="44"/>
      <c r="U1096" s="44"/>
      <c r="V1096" s="45"/>
      <c r="W1096" s="45"/>
      <c r="X1096" s="45"/>
      <c r="Y1096" s="44"/>
      <c r="Z1096" s="44"/>
      <c r="AA1096" s="44"/>
      <c r="AB1096" s="44"/>
      <c r="AC1096" s="45"/>
      <c r="AD1096" s="45"/>
      <c r="AE1096" s="45"/>
      <c r="AF1096" s="44"/>
    </row>
    <row r="1097" spans="1:32">
      <c r="A1097" s="43"/>
      <c r="B1097" s="44"/>
      <c r="C1097" s="44"/>
      <c r="D1097" s="149"/>
      <c r="E1097" s="44"/>
      <c r="F1097" s="44"/>
      <c r="G1097" s="45"/>
      <c r="H1097" s="44"/>
      <c r="I1097" s="45"/>
      <c r="J1097" s="44"/>
      <c r="K1097" s="45"/>
      <c r="L1097" s="47"/>
      <c r="M1097" s="47"/>
      <c r="N1097" s="44"/>
      <c r="O1097" s="44"/>
      <c r="P1097" s="47"/>
      <c r="Q1097" s="44"/>
      <c r="R1097" s="44"/>
      <c r="S1097" s="44"/>
      <c r="T1097" s="44"/>
      <c r="U1097" s="44"/>
      <c r="V1097" s="45"/>
      <c r="W1097" s="45"/>
      <c r="X1097" s="45"/>
      <c r="Y1097" s="44"/>
      <c r="Z1097" s="44"/>
      <c r="AA1097" s="44"/>
      <c r="AB1097" s="44"/>
      <c r="AC1097" s="45"/>
      <c r="AD1097" s="45"/>
      <c r="AE1097" s="45"/>
      <c r="AF1097" s="44"/>
    </row>
    <row r="1098" spans="1:32">
      <c r="A1098" s="43"/>
      <c r="B1098" s="44"/>
      <c r="C1098" s="44"/>
      <c r="D1098" s="149"/>
      <c r="E1098" s="44"/>
      <c r="F1098" s="44"/>
      <c r="G1098" s="45"/>
      <c r="H1098" s="44"/>
      <c r="I1098" s="45"/>
      <c r="J1098" s="44"/>
      <c r="K1098" s="45"/>
      <c r="L1098" s="47"/>
      <c r="M1098" s="47"/>
      <c r="N1098" s="44"/>
      <c r="O1098" s="44"/>
      <c r="P1098" s="47"/>
      <c r="Q1098" s="44"/>
      <c r="R1098" s="44"/>
      <c r="S1098" s="44"/>
      <c r="T1098" s="44"/>
      <c r="U1098" s="44"/>
      <c r="V1098" s="45"/>
      <c r="W1098" s="45"/>
      <c r="X1098" s="45"/>
      <c r="Y1098" s="44"/>
      <c r="Z1098" s="44"/>
      <c r="AA1098" s="44"/>
      <c r="AB1098" s="44"/>
      <c r="AC1098" s="45"/>
      <c r="AD1098" s="45"/>
      <c r="AE1098" s="45"/>
      <c r="AF1098" s="44"/>
    </row>
    <row r="1099" spans="1:32">
      <c r="A1099" s="43"/>
      <c r="B1099" s="44"/>
      <c r="C1099" s="44"/>
      <c r="D1099" s="149"/>
      <c r="E1099" s="44"/>
      <c r="F1099" s="44"/>
      <c r="G1099" s="45"/>
      <c r="H1099" s="44"/>
      <c r="I1099" s="45"/>
      <c r="J1099" s="44"/>
      <c r="K1099" s="45"/>
      <c r="L1099" s="47"/>
      <c r="M1099" s="47"/>
      <c r="N1099" s="44"/>
      <c r="O1099" s="44"/>
      <c r="P1099" s="47"/>
      <c r="Q1099" s="44"/>
      <c r="R1099" s="44"/>
      <c r="S1099" s="44"/>
      <c r="T1099" s="44"/>
      <c r="U1099" s="44"/>
      <c r="V1099" s="45"/>
      <c r="W1099" s="45"/>
      <c r="X1099" s="45"/>
      <c r="Y1099" s="44"/>
      <c r="Z1099" s="44"/>
      <c r="AA1099" s="44"/>
      <c r="AB1099" s="44"/>
      <c r="AC1099" s="45"/>
      <c r="AD1099" s="45"/>
      <c r="AE1099" s="45"/>
      <c r="AF1099" s="44"/>
    </row>
    <row r="1100" spans="1:32">
      <c r="A1100" s="43"/>
      <c r="B1100" s="44"/>
      <c r="C1100" s="44"/>
      <c r="D1100" s="149"/>
      <c r="E1100" s="44"/>
      <c r="F1100" s="44"/>
      <c r="G1100" s="45"/>
      <c r="H1100" s="44"/>
      <c r="I1100" s="45"/>
      <c r="J1100" s="44"/>
      <c r="K1100" s="45"/>
      <c r="L1100" s="47"/>
      <c r="M1100" s="47"/>
      <c r="N1100" s="44"/>
      <c r="O1100" s="44"/>
      <c r="P1100" s="47"/>
      <c r="Q1100" s="44"/>
      <c r="R1100" s="44"/>
      <c r="S1100" s="44"/>
      <c r="T1100" s="44"/>
      <c r="U1100" s="44"/>
      <c r="V1100" s="45"/>
      <c r="W1100" s="45"/>
      <c r="X1100" s="45"/>
      <c r="Y1100" s="44"/>
      <c r="Z1100" s="44"/>
      <c r="AA1100" s="44"/>
      <c r="AB1100" s="44"/>
      <c r="AC1100" s="45"/>
      <c r="AD1100" s="45"/>
      <c r="AE1100" s="45"/>
      <c r="AF1100" s="44"/>
    </row>
    <row r="1101" spans="1:32">
      <c r="A1101" s="43"/>
      <c r="B1101" s="44"/>
      <c r="C1101" s="44"/>
      <c r="D1101" s="149"/>
      <c r="E1101" s="44"/>
      <c r="F1101" s="44"/>
      <c r="G1101" s="45"/>
      <c r="H1101" s="44"/>
      <c r="I1101" s="45"/>
      <c r="J1101" s="44"/>
      <c r="K1101" s="45"/>
      <c r="L1101" s="47"/>
      <c r="M1101" s="47"/>
      <c r="N1101" s="44"/>
      <c r="O1101" s="44"/>
      <c r="P1101" s="47"/>
      <c r="Q1101" s="44"/>
      <c r="R1101" s="44"/>
      <c r="S1101" s="44"/>
      <c r="T1101" s="44"/>
      <c r="U1101" s="44"/>
      <c r="V1101" s="45"/>
      <c r="W1101" s="45"/>
      <c r="X1101" s="45"/>
      <c r="Y1101" s="44"/>
      <c r="Z1101" s="44"/>
      <c r="AA1101" s="44"/>
      <c r="AB1101" s="44"/>
      <c r="AC1101" s="45"/>
      <c r="AD1101" s="45"/>
      <c r="AE1101" s="45"/>
      <c r="AF1101" s="44"/>
    </row>
    <row r="1102" spans="1:32">
      <c r="A1102" s="43"/>
      <c r="B1102" s="44"/>
      <c r="C1102" s="44"/>
      <c r="D1102" s="149"/>
      <c r="E1102" s="44"/>
      <c r="F1102" s="44"/>
      <c r="G1102" s="45"/>
      <c r="H1102" s="44"/>
      <c r="I1102" s="45"/>
      <c r="J1102" s="44"/>
      <c r="K1102" s="45"/>
      <c r="L1102" s="47"/>
      <c r="M1102" s="47"/>
      <c r="N1102" s="44"/>
      <c r="O1102" s="44"/>
      <c r="P1102" s="47"/>
      <c r="Q1102" s="44"/>
      <c r="R1102" s="44"/>
      <c r="S1102" s="44"/>
      <c r="T1102" s="44"/>
      <c r="U1102" s="44"/>
      <c r="V1102" s="45"/>
      <c r="W1102" s="45"/>
      <c r="X1102" s="45"/>
      <c r="Y1102" s="44"/>
      <c r="Z1102" s="44"/>
      <c r="AA1102" s="44"/>
      <c r="AB1102" s="44"/>
      <c r="AC1102" s="45"/>
      <c r="AD1102" s="45"/>
      <c r="AE1102" s="45"/>
      <c r="AF1102" s="44"/>
    </row>
    <row r="1103" spans="1:32">
      <c r="A1103" s="43"/>
      <c r="B1103" s="44"/>
      <c r="C1103" s="44"/>
      <c r="D1103" s="149"/>
      <c r="E1103" s="44"/>
      <c r="F1103" s="44"/>
      <c r="G1103" s="45"/>
      <c r="H1103" s="44"/>
      <c r="I1103" s="45"/>
      <c r="J1103" s="44"/>
      <c r="K1103" s="45"/>
      <c r="L1103" s="47"/>
      <c r="M1103" s="47"/>
      <c r="N1103" s="44"/>
      <c r="O1103" s="44"/>
      <c r="P1103" s="47"/>
      <c r="Q1103" s="44"/>
      <c r="R1103" s="44"/>
      <c r="S1103" s="44"/>
      <c r="T1103" s="44"/>
      <c r="U1103" s="44"/>
      <c r="V1103" s="45"/>
      <c r="W1103" s="45"/>
      <c r="X1103" s="45"/>
      <c r="Y1103" s="44"/>
      <c r="Z1103" s="44"/>
      <c r="AA1103" s="44"/>
      <c r="AB1103" s="44"/>
      <c r="AC1103" s="45"/>
      <c r="AD1103" s="45"/>
      <c r="AE1103" s="45"/>
      <c r="AF1103" s="44"/>
    </row>
    <row r="1104" spans="1:32">
      <c r="A1104" s="43"/>
      <c r="B1104" s="44"/>
      <c r="C1104" s="44"/>
      <c r="D1104" s="149"/>
      <c r="E1104" s="44"/>
      <c r="F1104" s="44"/>
      <c r="G1104" s="45"/>
      <c r="H1104" s="44"/>
      <c r="I1104" s="45"/>
      <c r="J1104" s="44"/>
      <c r="K1104" s="45"/>
      <c r="L1104" s="47"/>
      <c r="M1104" s="47"/>
      <c r="N1104" s="44"/>
      <c r="O1104" s="44"/>
      <c r="P1104" s="47"/>
      <c r="Q1104" s="44"/>
      <c r="R1104" s="44"/>
      <c r="S1104" s="44"/>
      <c r="T1104" s="44"/>
      <c r="U1104" s="44"/>
      <c r="V1104" s="45"/>
      <c r="W1104" s="45"/>
      <c r="X1104" s="45"/>
      <c r="Y1104" s="44"/>
      <c r="Z1104" s="44"/>
      <c r="AA1104" s="44"/>
      <c r="AB1104" s="44"/>
      <c r="AC1104" s="45"/>
      <c r="AD1104" s="45"/>
      <c r="AE1104" s="45"/>
      <c r="AF1104" s="44"/>
    </row>
    <row r="1105" spans="1:32">
      <c r="A1105" s="43"/>
      <c r="B1105" s="44"/>
      <c r="C1105" s="44"/>
      <c r="D1105" s="149"/>
      <c r="E1105" s="44"/>
      <c r="F1105" s="44"/>
      <c r="G1105" s="45"/>
      <c r="H1105" s="44"/>
      <c r="I1105" s="45"/>
      <c r="J1105" s="44"/>
      <c r="K1105" s="45"/>
      <c r="L1105" s="47"/>
      <c r="M1105" s="47"/>
      <c r="N1105" s="44"/>
      <c r="O1105" s="44"/>
      <c r="P1105" s="47"/>
      <c r="Q1105" s="44"/>
      <c r="R1105" s="44"/>
      <c r="S1105" s="44"/>
      <c r="T1105" s="44"/>
      <c r="U1105" s="44"/>
      <c r="V1105" s="45"/>
      <c r="W1105" s="45"/>
      <c r="X1105" s="45"/>
      <c r="Y1105" s="44"/>
      <c r="Z1105" s="44"/>
      <c r="AA1105" s="44"/>
      <c r="AB1105" s="44"/>
      <c r="AC1105" s="45"/>
      <c r="AD1105" s="45"/>
      <c r="AE1105" s="45"/>
      <c r="AF1105" s="44"/>
    </row>
    <row r="1106" spans="1:32">
      <c r="A1106" s="43"/>
      <c r="B1106" s="44"/>
      <c r="C1106" s="44"/>
      <c r="D1106" s="149"/>
      <c r="E1106" s="44"/>
      <c r="F1106" s="44"/>
      <c r="G1106" s="45"/>
      <c r="H1106" s="44"/>
      <c r="I1106" s="45"/>
      <c r="J1106" s="44"/>
      <c r="K1106" s="45"/>
      <c r="L1106" s="47"/>
      <c r="M1106" s="47"/>
      <c r="N1106" s="44"/>
      <c r="O1106" s="44"/>
      <c r="P1106" s="47"/>
      <c r="Q1106" s="44"/>
      <c r="R1106" s="44"/>
      <c r="S1106" s="44"/>
      <c r="T1106" s="44"/>
      <c r="U1106" s="44"/>
      <c r="V1106" s="45"/>
      <c r="W1106" s="45"/>
      <c r="X1106" s="45"/>
      <c r="Y1106" s="44"/>
      <c r="Z1106" s="44"/>
      <c r="AA1106" s="44"/>
      <c r="AB1106" s="44"/>
      <c r="AC1106" s="45"/>
      <c r="AD1106" s="45"/>
      <c r="AE1106" s="45"/>
      <c r="AF1106" s="44"/>
    </row>
    <row r="1107" spans="1:32">
      <c r="A1107" s="43"/>
      <c r="B1107" s="44"/>
      <c r="C1107" s="44"/>
      <c r="D1107" s="149"/>
      <c r="E1107" s="44"/>
      <c r="F1107" s="44"/>
      <c r="G1107" s="45"/>
      <c r="H1107" s="44"/>
      <c r="I1107" s="45"/>
      <c r="J1107" s="44"/>
      <c r="K1107" s="45"/>
      <c r="L1107" s="47"/>
      <c r="M1107" s="47"/>
      <c r="N1107" s="44"/>
      <c r="O1107" s="44"/>
      <c r="P1107" s="47"/>
      <c r="Q1107" s="44"/>
      <c r="R1107" s="44"/>
      <c r="S1107" s="44"/>
      <c r="T1107" s="44"/>
      <c r="U1107" s="44"/>
      <c r="V1107" s="45"/>
      <c r="W1107" s="45"/>
      <c r="X1107" s="45"/>
      <c r="Y1107" s="44"/>
      <c r="Z1107" s="44"/>
      <c r="AA1107" s="44"/>
      <c r="AB1107" s="44"/>
      <c r="AC1107" s="45"/>
      <c r="AD1107" s="45"/>
      <c r="AE1107" s="45"/>
      <c r="AF1107" s="44"/>
    </row>
    <row r="1108" spans="1:32">
      <c r="A1108" s="43"/>
      <c r="B1108" s="44"/>
      <c r="C1108" s="44"/>
      <c r="D1108" s="149"/>
      <c r="E1108" s="44"/>
      <c r="F1108" s="44"/>
      <c r="G1108" s="45"/>
      <c r="H1108" s="44"/>
      <c r="I1108" s="45"/>
      <c r="J1108" s="44"/>
      <c r="K1108" s="45"/>
      <c r="L1108" s="47"/>
      <c r="M1108" s="47"/>
      <c r="N1108" s="44"/>
      <c r="O1108" s="44"/>
      <c r="P1108" s="47"/>
      <c r="Q1108" s="44"/>
      <c r="R1108" s="44"/>
      <c r="S1108" s="44"/>
      <c r="T1108" s="44"/>
      <c r="U1108" s="44"/>
      <c r="V1108" s="45"/>
      <c r="W1108" s="45"/>
      <c r="X1108" s="45"/>
      <c r="Y1108" s="44"/>
      <c r="Z1108" s="44"/>
      <c r="AA1108" s="44"/>
      <c r="AB1108" s="44"/>
      <c r="AC1108" s="45"/>
      <c r="AD1108" s="45"/>
      <c r="AE1108" s="45"/>
      <c r="AF1108" s="44"/>
    </row>
    <row r="1109" spans="1:32">
      <c r="A1109" s="43"/>
      <c r="B1109" s="44"/>
      <c r="C1109" s="44"/>
      <c r="D1109" s="149"/>
      <c r="E1109" s="44"/>
      <c r="F1109" s="44"/>
      <c r="G1109" s="45"/>
      <c r="H1109" s="44"/>
      <c r="I1109" s="45"/>
      <c r="J1109" s="44"/>
      <c r="K1109" s="45"/>
      <c r="L1109" s="47"/>
      <c r="M1109" s="47"/>
      <c r="N1109" s="44"/>
      <c r="O1109" s="44"/>
      <c r="P1109" s="47"/>
      <c r="Q1109" s="44"/>
      <c r="R1109" s="44"/>
      <c r="S1109" s="44"/>
      <c r="T1109" s="44"/>
      <c r="U1109" s="44"/>
      <c r="V1109" s="45"/>
      <c r="W1109" s="45"/>
      <c r="X1109" s="45"/>
      <c r="Y1109" s="44"/>
      <c r="Z1109" s="44"/>
      <c r="AA1109" s="44"/>
      <c r="AB1109" s="44"/>
      <c r="AC1109" s="45"/>
      <c r="AD1109" s="45"/>
      <c r="AE1109" s="45"/>
      <c r="AF1109" s="44"/>
    </row>
    <row r="1110" spans="1:32">
      <c r="A1110" s="43"/>
      <c r="B1110" s="44"/>
      <c r="C1110" s="44"/>
      <c r="D1110" s="149"/>
      <c r="E1110" s="44"/>
      <c r="F1110" s="44"/>
      <c r="G1110" s="45"/>
      <c r="H1110" s="44"/>
      <c r="I1110" s="45"/>
      <c r="J1110" s="44"/>
      <c r="K1110" s="45"/>
      <c r="L1110" s="47"/>
      <c r="M1110" s="47"/>
      <c r="N1110" s="44"/>
      <c r="O1110" s="44"/>
      <c r="P1110" s="47"/>
      <c r="Q1110" s="44"/>
      <c r="R1110" s="44"/>
      <c r="S1110" s="44"/>
      <c r="T1110" s="44"/>
      <c r="U1110" s="44"/>
      <c r="V1110" s="45"/>
      <c r="W1110" s="45"/>
      <c r="X1110" s="45"/>
      <c r="Y1110" s="44"/>
      <c r="Z1110" s="44"/>
      <c r="AA1110" s="44"/>
      <c r="AB1110" s="44"/>
      <c r="AC1110" s="45"/>
      <c r="AD1110" s="45"/>
      <c r="AE1110" s="45"/>
      <c r="AF1110" s="44"/>
    </row>
    <row r="1111" spans="1:32">
      <c r="A1111" s="43"/>
      <c r="B1111" s="44"/>
      <c r="C1111" s="44"/>
      <c r="D1111" s="149"/>
      <c r="E1111" s="44"/>
      <c r="F1111" s="44"/>
      <c r="G1111" s="45"/>
      <c r="H1111" s="44"/>
      <c r="I1111" s="45"/>
      <c r="J1111" s="44"/>
      <c r="K1111" s="45"/>
      <c r="L1111" s="47"/>
      <c r="M1111" s="47"/>
      <c r="N1111" s="44"/>
      <c r="O1111" s="44"/>
      <c r="P1111" s="47"/>
      <c r="Q1111" s="44"/>
      <c r="R1111" s="44"/>
      <c r="S1111" s="44"/>
      <c r="T1111" s="44"/>
      <c r="U1111" s="44"/>
      <c r="V1111" s="45"/>
      <c r="W1111" s="45"/>
      <c r="X1111" s="45"/>
      <c r="Y1111" s="44"/>
      <c r="Z1111" s="44"/>
      <c r="AA1111" s="44"/>
      <c r="AB1111" s="44"/>
      <c r="AC1111" s="45"/>
      <c r="AD1111" s="45"/>
      <c r="AE1111" s="45"/>
      <c r="AF1111" s="44"/>
    </row>
    <row r="1112" spans="1:32">
      <c r="A1112" s="43"/>
      <c r="B1112" s="44"/>
      <c r="C1112" s="44"/>
      <c r="D1112" s="149"/>
      <c r="E1112" s="44"/>
      <c r="F1112" s="44"/>
      <c r="G1112" s="45"/>
      <c r="H1112" s="44"/>
      <c r="I1112" s="45"/>
      <c r="J1112" s="44"/>
      <c r="K1112" s="45"/>
      <c r="L1112" s="47"/>
      <c r="M1112" s="47"/>
      <c r="N1112" s="44"/>
      <c r="O1112" s="44"/>
      <c r="P1112" s="47"/>
      <c r="Q1112" s="44"/>
      <c r="R1112" s="44"/>
      <c r="S1112" s="44"/>
      <c r="T1112" s="44"/>
      <c r="U1112" s="44"/>
      <c r="V1112" s="45"/>
      <c r="W1112" s="45"/>
      <c r="X1112" s="45"/>
      <c r="Y1112" s="44"/>
      <c r="Z1112" s="44"/>
      <c r="AA1112" s="44"/>
      <c r="AB1112" s="44"/>
      <c r="AC1112" s="45"/>
      <c r="AD1112" s="45"/>
      <c r="AE1112" s="45"/>
      <c r="AF1112" s="44"/>
    </row>
    <row r="1113" spans="1:32">
      <c r="A1113" s="43"/>
      <c r="B1113" s="44"/>
      <c r="C1113" s="44"/>
      <c r="D1113" s="149"/>
      <c r="E1113" s="44"/>
      <c r="F1113" s="44"/>
      <c r="G1113" s="45"/>
      <c r="H1113" s="44"/>
      <c r="I1113" s="45"/>
      <c r="J1113" s="44"/>
      <c r="K1113" s="45"/>
      <c r="L1113" s="47"/>
      <c r="M1113" s="47"/>
      <c r="N1113" s="44"/>
      <c r="O1113" s="44"/>
      <c r="P1113" s="47"/>
      <c r="Q1113" s="44"/>
      <c r="R1113" s="44"/>
      <c r="S1113" s="44"/>
      <c r="T1113" s="44"/>
      <c r="U1113" s="44"/>
      <c r="V1113" s="45"/>
      <c r="W1113" s="45"/>
      <c r="X1113" s="45"/>
      <c r="Y1113" s="44"/>
      <c r="Z1113" s="44"/>
      <c r="AA1113" s="44"/>
      <c r="AB1113" s="44"/>
      <c r="AC1113" s="45"/>
      <c r="AD1113" s="45"/>
      <c r="AE1113" s="45"/>
      <c r="AF1113" s="44"/>
    </row>
    <row r="1114" spans="1:32">
      <c r="A1114" s="43"/>
      <c r="B1114" s="44"/>
      <c r="C1114" s="44"/>
      <c r="D1114" s="149"/>
      <c r="E1114" s="44"/>
      <c r="F1114" s="44"/>
      <c r="G1114" s="45"/>
      <c r="H1114" s="44"/>
      <c r="I1114" s="45"/>
      <c r="J1114" s="44"/>
      <c r="K1114" s="45"/>
      <c r="L1114" s="47"/>
      <c r="M1114" s="47"/>
      <c r="N1114" s="44"/>
      <c r="O1114" s="44"/>
      <c r="P1114" s="47"/>
      <c r="Q1114" s="44"/>
      <c r="R1114" s="44"/>
      <c r="S1114" s="44"/>
      <c r="T1114" s="44"/>
      <c r="U1114" s="44"/>
      <c r="V1114" s="45"/>
      <c r="W1114" s="45"/>
      <c r="X1114" s="45"/>
      <c r="Y1114" s="44"/>
      <c r="Z1114" s="44"/>
      <c r="AA1114" s="44"/>
      <c r="AB1114" s="44"/>
      <c r="AC1114" s="45"/>
      <c r="AD1114" s="45"/>
      <c r="AE1114" s="45"/>
      <c r="AF1114" s="44"/>
    </row>
    <row r="1115" spans="1:32">
      <c r="A1115" s="43"/>
      <c r="B1115" s="44"/>
      <c r="C1115" s="44"/>
      <c r="D1115" s="149"/>
      <c r="E1115" s="44"/>
      <c r="F1115" s="44"/>
      <c r="G1115" s="45"/>
      <c r="H1115" s="44"/>
      <c r="I1115" s="45"/>
      <c r="J1115" s="44"/>
      <c r="K1115" s="45"/>
      <c r="L1115" s="47"/>
      <c r="M1115" s="47"/>
      <c r="N1115" s="44"/>
      <c r="O1115" s="44"/>
      <c r="P1115" s="47"/>
      <c r="Q1115" s="44"/>
      <c r="R1115" s="44"/>
      <c r="S1115" s="44"/>
      <c r="T1115" s="44"/>
      <c r="U1115" s="44"/>
      <c r="V1115" s="45"/>
      <c r="W1115" s="45"/>
      <c r="X1115" s="45"/>
      <c r="Y1115" s="44"/>
      <c r="Z1115" s="44"/>
      <c r="AA1115" s="44"/>
      <c r="AB1115" s="44"/>
      <c r="AC1115" s="45"/>
      <c r="AD1115" s="45"/>
      <c r="AE1115" s="45"/>
      <c r="AF1115" s="44"/>
    </row>
    <row r="1116" spans="1:32">
      <c r="A1116" s="43"/>
      <c r="B1116" s="44"/>
      <c r="C1116" s="44"/>
      <c r="D1116" s="149"/>
      <c r="E1116" s="44"/>
      <c r="F1116" s="44"/>
      <c r="G1116" s="45"/>
      <c r="H1116" s="44"/>
      <c r="I1116" s="45"/>
      <c r="J1116" s="44"/>
      <c r="K1116" s="45"/>
      <c r="L1116" s="47"/>
      <c r="M1116" s="47"/>
      <c r="N1116" s="44"/>
      <c r="O1116" s="44"/>
      <c r="P1116" s="47"/>
      <c r="Q1116" s="44"/>
      <c r="R1116" s="44"/>
      <c r="S1116" s="44"/>
      <c r="T1116" s="44"/>
      <c r="U1116" s="44"/>
      <c r="V1116" s="45"/>
      <c r="W1116" s="45"/>
      <c r="X1116" s="45"/>
      <c r="Y1116" s="44"/>
      <c r="Z1116" s="44"/>
      <c r="AA1116" s="44"/>
      <c r="AB1116" s="44"/>
      <c r="AC1116" s="45"/>
      <c r="AD1116" s="45"/>
      <c r="AE1116" s="45"/>
      <c r="AF1116" s="44"/>
    </row>
    <row r="1117" spans="1:32">
      <c r="A1117" s="43"/>
      <c r="B1117" s="44"/>
      <c r="C1117" s="44"/>
      <c r="D1117" s="149"/>
      <c r="E1117" s="44"/>
      <c r="F1117" s="44"/>
      <c r="G1117" s="45"/>
      <c r="H1117" s="44"/>
      <c r="I1117" s="45"/>
      <c r="J1117" s="44"/>
      <c r="K1117" s="45"/>
      <c r="L1117" s="47"/>
      <c r="M1117" s="47"/>
      <c r="N1117" s="44"/>
      <c r="O1117" s="44"/>
      <c r="P1117" s="47"/>
      <c r="Q1117" s="44"/>
      <c r="R1117" s="44"/>
      <c r="S1117" s="44"/>
      <c r="T1117" s="44"/>
      <c r="U1117" s="44"/>
      <c r="V1117" s="45"/>
      <c r="W1117" s="45"/>
      <c r="X1117" s="45"/>
      <c r="Y1117" s="44"/>
      <c r="Z1117" s="44"/>
      <c r="AA1117" s="44"/>
      <c r="AB1117" s="44"/>
      <c r="AC1117" s="45"/>
      <c r="AD1117" s="45"/>
      <c r="AE1117" s="45"/>
      <c r="AF1117" s="44"/>
    </row>
    <row r="1118" spans="1:32">
      <c r="A1118" s="43"/>
      <c r="B1118" s="44"/>
      <c r="C1118" s="44"/>
      <c r="D1118" s="149"/>
      <c r="E1118" s="44"/>
      <c r="F1118" s="44"/>
      <c r="G1118" s="45"/>
      <c r="H1118" s="44"/>
      <c r="I1118" s="45"/>
      <c r="J1118" s="44"/>
      <c r="K1118" s="45"/>
      <c r="L1118" s="47"/>
      <c r="M1118" s="47"/>
      <c r="N1118" s="44"/>
      <c r="O1118" s="44"/>
      <c r="P1118" s="47"/>
      <c r="Q1118" s="44"/>
      <c r="R1118" s="44"/>
      <c r="S1118" s="44"/>
      <c r="T1118" s="44"/>
      <c r="U1118" s="44"/>
      <c r="V1118" s="45"/>
      <c r="W1118" s="45"/>
      <c r="X1118" s="45"/>
      <c r="Y1118" s="44"/>
      <c r="Z1118" s="44"/>
      <c r="AA1118" s="44"/>
      <c r="AB1118" s="44"/>
      <c r="AC1118" s="45"/>
      <c r="AD1118" s="45"/>
      <c r="AE1118" s="45"/>
      <c r="AF1118" s="44"/>
    </row>
    <row r="1119" spans="1:32">
      <c r="A1119" s="43"/>
      <c r="B1119" s="44"/>
      <c r="C1119" s="44"/>
      <c r="D1119" s="149"/>
      <c r="E1119" s="44"/>
      <c r="F1119" s="44"/>
      <c r="G1119" s="45"/>
      <c r="H1119" s="44"/>
      <c r="I1119" s="45"/>
      <c r="J1119" s="44"/>
      <c r="K1119" s="45"/>
      <c r="L1119" s="47"/>
      <c r="M1119" s="47"/>
      <c r="N1119" s="44"/>
      <c r="O1119" s="44"/>
      <c r="P1119" s="47"/>
      <c r="Q1119" s="44"/>
      <c r="R1119" s="44"/>
      <c r="S1119" s="44"/>
      <c r="T1119" s="44"/>
      <c r="U1119" s="44"/>
      <c r="V1119" s="45"/>
      <c r="W1119" s="45"/>
      <c r="X1119" s="45"/>
      <c r="Y1119" s="44"/>
      <c r="Z1119" s="44"/>
      <c r="AA1119" s="44"/>
      <c r="AB1119" s="44"/>
      <c r="AC1119" s="45"/>
      <c r="AD1119" s="45"/>
      <c r="AE1119" s="45"/>
      <c r="AF1119" s="44"/>
    </row>
    <row r="1120" spans="1:32">
      <c r="A1120" s="43"/>
      <c r="B1120" s="44"/>
      <c r="C1120" s="44"/>
      <c r="D1120" s="149"/>
      <c r="E1120" s="44"/>
      <c r="F1120" s="44"/>
      <c r="G1120" s="45"/>
      <c r="H1120" s="44"/>
      <c r="I1120" s="45"/>
      <c r="J1120" s="44"/>
      <c r="K1120" s="45"/>
      <c r="L1120" s="47"/>
      <c r="M1120" s="47"/>
      <c r="N1120" s="44"/>
      <c r="O1120" s="44"/>
      <c r="P1120" s="47"/>
      <c r="Q1120" s="44"/>
      <c r="R1120" s="44"/>
      <c r="S1120" s="44"/>
      <c r="T1120" s="44"/>
      <c r="U1120" s="44"/>
      <c r="V1120" s="45"/>
      <c r="W1120" s="45"/>
      <c r="X1120" s="45"/>
      <c r="Y1120" s="44"/>
      <c r="Z1120" s="44"/>
      <c r="AA1120" s="44"/>
      <c r="AB1120" s="44"/>
      <c r="AC1120" s="45"/>
      <c r="AD1120" s="45"/>
      <c r="AE1120" s="45"/>
      <c r="AF1120" s="44"/>
    </row>
    <row r="1121" spans="1:32">
      <c r="A1121" s="43"/>
      <c r="B1121" s="44"/>
      <c r="C1121" s="44"/>
      <c r="D1121" s="149"/>
      <c r="E1121" s="44"/>
      <c r="F1121" s="44"/>
      <c r="G1121" s="45"/>
      <c r="H1121" s="44"/>
      <c r="I1121" s="45"/>
      <c r="J1121" s="44"/>
      <c r="K1121" s="45"/>
      <c r="L1121" s="47"/>
      <c r="M1121" s="47"/>
      <c r="N1121" s="44"/>
      <c r="O1121" s="44"/>
      <c r="P1121" s="47"/>
      <c r="Q1121" s="44"/>
      <c r="R1121" s="44"/>
      <c r="S1121" s="44"/>
      <c r="T1121" s="44"/>
      <c r="U1121" s="44"/>
      <c r="V1121" s="45"/>
      <c r="W1121" s="45"/>
      <c r="X1121" s="45"/>
      <c r="Y1121" s="44"/>
      <c r="Z1121" s="44"/>
      <c r="AA1121" s="44"/>
      <c r="AB1121" s="44"/>
      <c r="AC1121" s="45"/>
      <c r="AD1121" s="45"/>
      <c r="AE1121" s="45"/>
      <c r="AF1121" s="44"/>
    </row>
    <row r="1122" spans="1:32">
      <c r="A1122" s="43"/>
      <c r="B1122" s="44"/>
      <c r="C1122" s="44"/>
      <c r="D1122" s="149"/>
      <c r="E1122" s="44"/>
      <c r="F1122" s="44"/>
      <c r="G1122" s="45"/>
      <c r="H1122" s="44"/>
      <c r="I1122" s="45"/>
      <c r="J1122" s="44"/>
      <c r="K1122" s="45"/>
      <c r="L1122" s="47"/>
      <c r="M1122" s="47"/>
      <c r="N1122" s="44"/>
      <c r="O1122" s="44"/>
      <c r="P1122" s="47"/>
      <c r="Q1122" s="44"/>
      <c r="R1122" s="44"/>
      <c r="S1122" s="44"/>
      <c r="T1122" s="44"/>
      <c r="U1122" s="44"/>
      <c r="V1122" s="45"/>
      <c r="W1122" s="45"/>
      <c r="X1122" s="45"/>
      <c r="Y1122" s="44"/>
      <c r="Z1122" s="44"/>
      <c r="AA1122" s="44"/>
      <c r="AB1122" s="44"/>
      <c r="AC1122" s="45"/>
      <c r="AD1122" s="45"/>
      <c r="AE1122" s="45"/>
      <c r="AF1122" s="44"/>
    </row>
    <row r="1123" spans="1:32">
      <c r="A1123" s="43"/>
      <c r="B1123" s="44"/>
      <c r="C1123" s="44"/>
      <c r="D1123" s="149"/>
      <c r="E1123" s="44"/>
      <c r="F1123" s="44"/>
      <c r="G1123" s="45"/>
      <c r="H1123" s="44"/>
      <c r="I1123" s="45"/>
      <c r="J1123" s="44"/>
      <c r="K1123" s="45"/>
      <c r="L1123" s="47"/>
      <c r="M1123" s="47"/>
      <c r="N1123" s="44"/>
      <c r="O1123" s="44"/>
      <c r="P1123" s="47"/>
      <c r="Q1123" s="44"/>
      <c r="R1123" s="44"/>
      <c r="S1123" s="44"/>
      <c r="T1123" s="44"/>
      <c r="U1123" s="44"/>
      <c r="V1123" s="45"/>
      <c r="W1123" s="45"/>
      <c r="X1123" s="45"/>
      <c r="Y1123" s="44"/>
      <c r="Z1123" s="44"/>
      <c r="AA1123" s="44"/>
      <c r="AB1123" s="44"/>
      <c r="AC1123" s="45"/>
      <c r="AD1123" s="45"/>
      <c r="AE1123" s="45"/>
      <c r="AF1123" s="44"/>
    </row>
    <row r="1124" spans="1:32">
      <c r="A1124" s="43"/>
      <c r="B1124" s="44"/>
      <c r="C1124" s="44"/>
      <c r="D1124" s="149"/>
      <c r="E1124" s="44"/>
      <c r="F1124" s="44"/>
      <c r="G1124" s="45"/>
      <c r="H1124" s="44"/>
      <c r="I1124" s="45"/>
      <c r="J1124" s="44"/>
      <c r="K1124" s="45"/>
      <c r="L1124" s="47"/>
      <c r="M1124" s="47"/>
      <c r="N1124" s="44"/>
      <c r="O1124" s="44"/>
      <c r="P1124" s="47"/>
      <c r="Q1124" s="44"/>
      <c r="R1124" s="44"/>
      <c r="S1124" s="44"/>
      <c r="T1124" s="44"/>
      <c r="U1124" s="44"/>
      <c r="V1124" s="45"/>
      <c r="W1124" s="45"/>
      <c r="X1124" s="45"/>
      <c r="Y1124" s="44"/>
      <c r="Z1124" s="44"/>
      <c r="AA1124" s="44"/>
      <c r="AB1124" s="44"/>
      <c r="AC1124" s="45"/>
      <c r="AD1124" s="45"/>
      <c r="AE1124" s="45"/>
      <c r="AF1124" s="44"/>
    </row>
    <row r="1125" spans="1:32">
      <c r="A1125" s="43"/>
      <c r="B1125" s="44"/>
      <c r="C1125" s="44"/>
      <c r="D1125" s="149"/>
      <c r="E1125" s="44"/>
      <c r="F1125" s="44"/>
      <c r="G1125" s="45"/>
      <c r="H1125" s="44"/>
      <c r="I1125" s="45"/>
      <c r="J1125" s="44"/>
      <c r="K1125" s="45"/>
      <c r="L1125" s="47"/>
      <c r="M1125" s="47"/>
      <c r="N1125" s="44"/>
      <c r="O1125" s="44"/>
      <c r="P1125" s="47"/>
      <c r="Q1125" s="44"/>
      <c r="R1125" s="44"/>
      <c r="S1125" s="44"/>
      <c r="T1125" s="44"/>
      <c r="U1125" s="44"/>
      <c r="V1125" s="45"/>
      <c r="W1125" s="45"/>
      <c r="X1125" s="45"/>
      <c r="Y1125" s="44"/>
      <c r="Z1125" s="44"/>
      <c r="AA1125" s="44"/>
      <c r="AB1125" s="44"/>
      <c r="AC1125" s="45"/>
      <c r="AD1125" s="45"/>
      <c r="AE1125" s="45"/>
      <c r="AF1125" s="44"/>
    </row>
    <row r="1126" spans="1:32">
      <c r="A1126" s="43"/>
      <c r="B1126" s="44"/>
      <c r="C1126" s="44"/>
      <c r="D1126" s="149"/>
      <c r="E1126" s="44"/>
      <c r="F1126" s="44"/>
      <c r="G1126" s="45"/>
      <c r="H1126" s="44"/>
      <c r="I1126" s="45"/>
      <c r="J1126" s="44"/>
      <c r="K1126" s="45"/>
      <c r="L1126" s="47"/>
      <c r="M1126" s="47"/>
      <c r="N1126" s="44"/>
      <c r="O1126" s="44"/>
      <c r="P1126" s="47"/>
      <c r="Q1126" s="44"/>
      <c r="R1126" s="44"/>
      <c r="S1126" s="44"/>
      <c r="T1126" s="44"/>
      <c r="U1126" s="44"/>
      <c r="V1126" s="45"/>
      <c r="W1126" s="45"/>
      <c r="X1126" s="45"/>
      <c r="Y1126" s="44"/>
      <c r="Z1126" s="44"/>
      <c r="AA1126" s="44"/>
      <c r="AB1126" s="44"/>
      <c r="AC1126" s="45"/>
      <c r="AD1126" s="45"/>
      <c r="AE1126" s="45"/>
      <c r="AF1126" s="44"/>
    </row>
    <row r="1127" spans="1:32">
      <c r="A1127" s="43"/>
      <c r="B1127" s="44"/>
      <c r="C1127" s="44"/>
      <c r="D1127" s="149"/>
      <c r="E1127" s="44"/>
      <c r="F1127" s="44"/>
      <c r="G1127" s="45"/>
      <c r="H1127" s="44"/>
      <c r="I1127" s="45"/>
      <c r="J1127" s="44"/>
      <c r="K1127" s="45"/>
      <c r="L1127" s="47"/>
      <c r="M1127" s="47"/>
      <c r="N1127" s="44"/>
      <c r="O1127" s="44"/>
      <c r="P1127" s="47"/>
      <c r="Q1127" s="44"/>
      <c r="R1127" s="44"/>
      <c r="S1127" s="44"/>
      <c r="T1127" s="44"/>
      <c r="U1127" s="44"/>
      <c r="V1127" s="45"/>
      <c r="W1127" s="45"/>
      <c r="X1127" s="45"/>
      <c r="Y1127" s="44"/>
      <c r="Z1127" s="44"/>
      <c r="AA1127" s="44"/>
      <c r="AB1127" s="44"/>
      <c r="AC1127" s="45"/>
      <c r="AD1127" s="45"/>
      <c r="AE1127" s="45"/>
      <c r="AF1127" s="44"/>
    </row>
    <row r="1128" spans="1:32">
      <c r="A1128" s="43"/>
      <c r="B1128" s="44"/>
      <c r="C1128" s="44"/>
      <c r="D1128" s="149"/>
      <c r="E1128" s="44"/>
      <c r="F1128" s="44"/>
      <c r="G1128" s="45"/>
      <c r="H1128" s="44"/>
      <c r="I1128" s="45"/>
      <c r="J1128" s="44"/>
      <c r="K1128" s="45"/>
      <c r="L1128" s="47"/>
      <c r="M1128" s="47"/>
      <c r="N1128" s="44"/>
      <c r="O1128" s="44"/>
      <c r="P1128" s="47"/>
      <c r="Q1128" s="44"/>
      <c r="R1128" s="44"/>
      <c r="S1128" s="44"/>
      <c r="T1128" s="44"/>
      <c r="U1128" s="44"/>
      <c r="V1128" s="45"/>
      <c r="W1128" s="45"/>
      <c r="X1128" s="45"/>
      <c r="Y1128" s="44"/>
      <c r="Z1128" s="44"/>
      <c r="AA1128" s="44"/>
      <c r="AB1128" s="44"/>
      <c r="AC1128" s="45"/>
      <c r="AD1128" s="45"/>
      <c r="AE1128" s="45"/>
      <c r="AF1128" s="44"/>
    </row>
    <row r="1129" spans="1:32">
      <c r="A1129" s="43"/>
      <c r="B1129" s="44"/>
      <c r="C1129" s="44"/>
      <c r="D1129" s="149"/>
      <c r="E1129" s="44"/>
      <c r="F1129" s="44"/>
      <c r="G1129" s="45"/>
      <c r="H1129" s="44"/>
      <c r="I1129" s="45"/>
      <c r="J1129" s="44"/>
      <c r="K1129" s="45"/>
      <c r="L1129" s="47"/>
      <c r="M1129" s="47"/>
      <c r="N1129" s="44"/>
      <c r="O1129" s="44"/>
      <c r="P1129" s="47"/>
      <c r="Q1129" s="44"/>
      <c r="R1129" s="44"/>
      <c r="S1129" s="44"/>
      <c r="T1129" s="44"/>
      <c r="U1129" s="44"/>
      <c r="V1129" s="45"/>
      <c r="W1129" s="45"/>
      <c r="X1129" s="45"/>
      <c r="Y1129" s="44"/>
      <c r="Z1129" s="44"/>
      <c r="AA1129" s="44"/>
      <c r="AB1129" s="44"/>
      <c r="AC1129" s="45"/>
      <c r="AD1129" s="45"/>
      <c r="AE1129" s="45"/>
      <c r="AF1129" s="44"/>
    </row>
    <row r="1130" spans="1:32">
      <c r="A1130" s="43"/>
      <c r="B1130" s="44"/>
      <c r="C1130" s="44"/>
      <c r="D1130" s="149"/>
      <c r="E1130" s="44"/>
      <c r="F1130" s="44"/>
      <c r="G1130" s="45"/>
      <c r="H1130" s="44"/>
      <c r="I1130" s="45"/>
      <c r="J1130" s="44"/>
      <c r="K1130" s="45"/>
      <c r="L1130" s="47"/>
      <c r="M1130" s="47"/>
      <c r="N1130" s="44"/>
      <c r="O1130" s="44"/>
      <c r="P1130" s="47"/>
      <c r="Q1130" s="44"/>
      <c r="R1130" s="44"/>
      <c r="S1130" s="44"/>
      <c r="T1130" s="44"/>
      <c r="U1130" s="44"/>
      <c r="V1130" s="45"/>
      <c r="W1130" s="45"/>
      <c r="X1130" s="45"/>
      <c r="Y1130" s="44"/>
      <c r="Z1130" s="44"/>
      <c r="AA1130" s="44"/>
      <c r="AB1130" s="44"/>
      <c r="AC1130" s="45"/>
      <c r="AD1130" s="45"/>
      <c r="AE1130" s="45"/>
      <c r="AF1130" s="44"/>
    </row>
    <row r="1131" spans="1:32">
      <c r="A1131" s="43"/>
      <c r="B1131" s="44"/>
      <c r="C1131" s="44"/>
      <c r="D1131" s="149"/>
      <c r="E1131" s="44"/>
      <c r="F1131" s="44"/>
      <c r="G1131" s="45"/>
      <c r="H1131" s="44"/>
      <c r="I1131" s="45"/>
      <c r="J1131" s="44"/>
      <c r="K1131" s="45"/>
      <c r="L1131" s="47"/>
      <c r="M1131" s="47"/>
      <c r="N1131" s="44"/>
      <c r="O1131" s="44"/>
      <c r="P1131" s="47"/>
      <c r="Q1131" s="44"/>
      <c r="R1131" s="44"/>
      <c r="S1131" s="44"/>
      <c r="T1131" s="44"/>
      <c r="U1131" s="44"/>
      <c r="V1131" s="45"/>
      <c r="W1131" s="45"/>
      <c r="X1131" s="45"/>
      <c r="Y1131" s="44"/>
      <c r="Z1131" s="44"/>
      <c r="AA1131" s="44"/>
      <c r="AB1131" s="44"/>
      <c r="AC1131" s="45"/>
      <c r="AD1131" s="45"/>
      <c r="AE1131" s="45"/>
      <c r="AF1131" s="44"/>
    </row>
    <row r="1132" spans="1:32">
      <c r="A1132" s="43"/>
      <c r="B1132" s="44"/>
      <c r="C1132" s="44"/>
      <c r="D1132" s="149"/>
      <c r="E1132" s="44"/>
      <c r="F1132" s="44"/>
      <c r="G1132" s="45"/>
      <c r="H1132" s="44"/>
      <c r="I1132" s="45"/>
      <c r="J1132" s="44"/>
      <c r="K1132" s="45"/>
      <c r="L1132" s="47"/>
      <c r="M1132" s="47"/>
      <c r="N1132" s="44"/>
      <c r="O1132" s="44"/>
      <c r="P1132" s="47"/>
      <c r="Q1132" s="44"/>
      <c r="R1132" s="44"/>
      <c r="S1132" s="44"/>
      <c r="T1132" s="44"/>
      <c r="U1132" s="44"/>
      <c r="V1132" s="45"/>
      <c r="W1132" s="45"/>
      <c r="X1132" s="45"/>
      <c r="Y1132" s="44"/>
      <c r="Z1132" s="44"/>
      <c r="AA1132" s="44"/>
      <c r="AB1132" s="44"/>
      <c r="AC1132" s="45"/>
      <c r="AD1132" s="45"/>
      <c r="AE1132" s="45"/>
      <c r="AF1132" s="44"/>
    </row>
    <row r="1133" spans="1:32">
      <c r="A1133" s="43"/>
      <c r="B1133" s="44"/>
      <c r="C1133" s="44"/>
      <c r="D1133" s="149"/>
      <c r="E1133" s="44"/>
      <c r="F1133" s="44"/>
      <c r="G1133" s="45"/>
      <c r="H1133" s="44"/>
      <c r="I1133" s="45"/>
      <c r="J1133" s="44"/>
      <c r="K1133" s="45"/>
      <c r="L1133" s="47"/>
      <c r="M1133" s="47"/>
      <c r="N1133" s="44"/>
      <c r="O1133" s="44"/>
      <c r="P1133" s="47"/>
      <c r="Q1133" s="44"/>
      <c r="R1133" s="44"/>
      <c r="S1133" s="44"/>
      <c r="T1133" s="44"/>
      <c r="U1133" s="44"/>
      <c r="V1133" s="45"/>
      <c r="W1133" s="45"/>
      <c r="X1133" s="45"/>
      <c r="Y1133" s="44"/>
      <c r="Z1133" s="44"/>
      <c r="AA1133" s="44"/>
      <c r="AB1133" s="44"/>
      <c r="AC1133" s="45"/>
      <c r="AD1133" s="45"/>
      <c r="AE1133" s="45"/>
      <c r="AF1133" s="44"/>
    </row>
    <row r="1134" spans="1:32">
      <c r="A1134" s="43"/>
      <c r="B1134" s="44"/>
      <c r="C1134" s="44"/>
      <c r="D1134" s="149"/>
      <c r="E1134" s="44"/>
      <c r="F1134" s="44"/>
      <c r="G1134" s="45"/>
      <c r="H1134" s="44"/>
      <c r="I1134" s="45"/>
      <c r="J1134" s="44"/>
      <c r="K1134" s="45"/>
      <c r="L1134" s="47"/>
      <c r="M1134" s="47"/>
      <c r="N1134" s="44"/>
      <c r="O1134" s="44"/>
      <c r="P1134" s="47"/>
      <c r="Q1134" s="44"/>
      <c r="R1134" s="44"/>
      <c r="S1134" s="44"/>
      <c r="T1134" s="44"/>
      <c r="U1134" s="44"/>
      <c r="V1134" s="45"/>
      <c r="W1134" s="45"/>
      <c r="X1134" s="45"/>
      <c r="Y1134" s="44"/>
      <c r="Z1134" s="44"/>
      <c r="AA1134" s="44"/>
      <c r="AB1134" s="44"/>
      <c r="AC1134" s="45"/>
      <c r="AD1134" s="45"/>
      <c r="AE1134" s="45"/>
      <c r="AF1134" s="44"/>
    </row>
    <row r="1135" spans="1:32">
      <c r="A1135" s="43"/>
      <c r="B1135" s="44"/>
      <c r="C1135" s="44"/>
      <c r="D1135" s="149"/>
      <c r="E1135" s="44"/>
      <c r="F1135" s="44"/>
      <c r="G1135" s="45"/>
      <c r="H1135" s="44"/>
      <c r="I1135" s="45"/>
      <c r="J1135" s="44"/>
      <c r="K1135" s="45"/>
      <c r="L1135" s="47"/>
      <c r="M1135" s="47"/>
      <c r="N1135" s="44"/>
      <c r="O1135" s="44"/>
      <c r="P1135" s="47"/>
      <c r="Q1135" s="44"/>
      <c r="R1135" s="44"/>
      <c r="S1135" s="44"/>
      <c r="T1135" s="44"/>
      <c r="U1135" s="44"/>
      <c r="V1135" s="45"/>
      <c r="W1135" s="45"/>
      <c r="X1135" s="45"/>
      <c r="Y1135" s="44"/>
      <c r="Z1135" s="44"/>
      <c r="AA1135" s="44"/>
      <c r="AB1135" s="44"/>
      <c r="AC1135" s="45"/>
      <c r="AD1135" s="45"/>
      <c r="AE1135" s="45"/>
      <c r="AF1135" s="44"/>
    </row>
    <row r="1136" spans="1:32">
      <c r="A1136" s="43"/>
      <c r="B1136" s="44"/>
      <c r="C1136" s="44"/>
      <c r="D1136" s="149"/>
      <c r="E1136" s="44"/>
      <c r="F1136" s="44"/>
      <c r="G1136" s="45"/>
      <c r="H1136" s="44"/>
      <c r="I1136" s="45"/>
      <c r="J1136" s="44"/>
      <c r="K1136" s="45"/>
      <c r="L1136" s="47"/>
      <c r="M1136" s="47"/>
      <c r="N1136" s="44"/>
      <c r="O1136" s="44"/>
      <c r="P1136" s="47"/>
      <c r="Q1136" s="44"/>
      <c r="R1136" s="44"/>
      <c r="S1136" s="44"/>
      <c r="T1136" s="44"/>
      <c r="U1136" s="44"/>
      <c r="V1136" s="45"/>
      <c r="W1136" s="45"/>
      <c r="X1136" s="45"/>
      <c r="Y1136" s="44"/>
      <c r="Z1136" s="44"/>
      <c r="AA1136" s="44"/>
      <c r="AB1136" s="44"/>
      <c r="AC1136" s="45"/>
      <c r="AD1136" s="45"/>
      <c r="AE1136" s="45"/>
      <c r="AF1136" s="44"/>
    </row>
    <row r="1137" spans="1:32">
      <c r="A1137" s="43"/>
      <c r="B1137" s="44"/>
      <c r="C1137" s="44"/>
      <c r="D1137" s="149"/>
      <c r="E1137" s="44"/>
      <c r="F1137" s="44"/>
      <c r="G1137" s="45"/>
      <c r="H1137" s="44"/>
      <c r="I1137" s="45"/>
      <c r="J1137" s="44"/>
      <c r="K1137" s="45"/>
      <c r="L1137" s="47"/>
      <c r="M1137" s="47"/>
      <c r="N1137" s="44"/>
      <c r="O1137" s="44"/>
      <c r="P1137" s="47"/>
      <c r="Q1137" s="44"/>
      <c r="R1137" s="44"/>
      <c r="S1137" s="44"/>
      <c r="T1137" s="44"/>
      <c r="U1137" s="44"/>
      <c r="V1137" s="45"/>
      <c r="W1137" s="45"/>
      <c r="X1137" s="45"/>
      <c r="Y1137" s="44"/>
      <c r="Z1137" s="44"/>
      <c r="AA1137" s="44"/>
      <c r="AB1137" s="44"/>
      <c r="AC1137" s="45"/>
      <c r="AD1137" s="45"/>
      <c r="AE1137" s="45"/>
      <c r="AF1137" s="44"/>
    </row>
    <row r="1138" spans="1:32">
      <c r="A1138" s="43"/>
      <c r="B1138" s="44"/>
      <c r="C1138" s="44"/>
      <c r="D1138" s="149"/>
      <c r="E1138" s="44"/>
      <c r="F1138" s="44"/>
      <c r="G1138" s="45"/>
      <c r="H1138" s="44"/>
      <c r="I1138" s="45"/>
      <c r="J1138" s="44"/>
      <c r="K1138" s="45"/>
      <c r="L1138" s="47"/>
      <c r="M1138" s="47"/>
      <c r="N1138" s="44"/>
      <c r="O1138" s="44"/>
      <c r="P1138" s="47"/>
      <c r="Q1138" s="44"/>
      <c r="R1138" s="44"/>
      <c r="S1138" s="44"/>
      <c r="T1138" s="44"/>
      <c r="U1138" s="44"/>
      <c r="V1138" s="45"/>
      <c r="W1138" s="45"/>
      <c r="X1138" s="45"/>
      <c r="Y1138" s="44"/>
      <c r="Z1138" s="44"/>
      <c r="AA1138" s="44"/>
      <c r="AB1138" s="44"/>
      <c r="AC1138" s="45"/>
      <c r="AD1138" s="45"/>
      <c r="AE1138" s="45"/>
      <c r="AF1138" s="44"/>
    </row>
    <row r="1139" spans="1:32">
      <c r="A1139" s="43"/>
      <c r="B1139" s="44"/>
      <c r="C1139" s="44"/>
      <c r="D1139" s="149"/>
      <c r="E1139" s="44"/>
      <c r="F1139" s="44"/>
      <c r="G1139" s="45"/>
      <c r="H1139" s="44"/>
      <c r="I1139" s="45"/>
      <c r="J1139" s="44"/>
      <c r="K1139" s="45"/>
      <c r="L1139" s="47"/>
      <c r="M1139" s="47"/>
      <c r="N1139" s="44"/>
      <c r="O1139" s="44"/>
      <c r="P1139" s="47"/>
      <c r="Q1139" s="44"/>
      <c r="R1139" s="44"/>
      <c r="S1139" s="44"/>
      <c r="T1139" s="44"/>
      <c r="U1139" s="44"/>
      <c r="V1139" s="45"/>
      <c r="W1139" s="45"/>
      <c r="X1139" s="45"/>
      <c r="Y1139" s="44"/>
      <c r="Z1139" s="44"/>
      <c r="AA1139" s="44"/>
      <c r="AB1139" s="44"/>
      <c r="AC1139" s="45"/>
      <c r="AD1139" s="45"/>
      <c r="AE1139" s="45"/>
      <c r="AF1139" s="44"/>
    </row>
    <row r="1140" spans="1:32">
      <c r="A1140" s="43"/>
      <c r="B1140" s="44"/>
      <c r="C1140" s="44"/>
      <c r="D1140" s="149"/>
      <c r="E1140" s="44"/>
      <c r="F1140" s="44"/>
      <c r="G1140" s="45"/>
      <c r="H1140" s="44"/>
      <c r="I1140" s="45"/>
      <c r="J1140" s="44"/>
      <c r="K1140" s="45"/>
      <c r="L1140" s="47"/>
      <c r="M1140" s="47"/>
      <c r="N1140" s="44"/>
      <c r="O1140" s="44"/>
      <c r="P1140" s="47"/>
      <c r="Q1140" s="44"/>
      <c r="R1140" s="44"/>
      <c r="S1140" s="44"/>
      <c r="T1140" s="44"/>
      <c r="U1140" s="44"/>
      <c r="V1140" s="45"/>
      <c r="W1140" s="45"/>
      <c r="X1140" s="45"/>
      <c r="Y1140" s="44"/>
      <c r="Z1140" s="44"/>
      <c r="AA1140" s="44"/>
      <c r="AB1140" s="44"/>
      <c r="AC1140" s="45"/>
      <c r="AD1140" s="45"/>
      <c r="AE1140" s="45"/>
      <c r="AF1140" s="44"/>
    </row>
    <row r="1141" spans="1:32">
      <c r="A1141" s="43"/>
      <c r="B1141" s="44"/>
      <c r="C1141" s="44"/>
      <c r="D1141" s="149"/>
      <c r="E1141" s="44"/>
      <c r="F1141" s="44"/>
      <c r="G1141" s="45"/>
      <c r="H1141" s="44"/>
      <c r="I1141" s="45"/>
      <c r="J1141" s="44"/>
      <c r="K1141" s="45"/>
      <c r="L1141" s="47"/>
      <c r="M1141" s="47"/>
      <c r="N1141" s="44"/>
      <c r="O1141" s="44"/>
      <c r="P1141" s="47"/>
      <c r="Q1141" s="44"/>
      <c r="R1141" s="44"/>
      <c r="S1141" s="44"/>
      <c r="T1141" s="44"/>
      <c r="U1141" s="44"/>
      <c r="V1141" s="45"/>
      <c r="W1141" s="45"/>
      <c r="X1141" s="45"/>
      <c r="Y1141" s="44"/>
      <c r="Z1141" s="44"/>
      <c r="AA1141" s="44"/>
      <c r="AB1141" s="44"/>
      <c r="AC1141" s="45"/>
      <c r="AD1141" s="45"/>
      <c r="AE1141" s="45"/>
      <c r="AF1141" s="44"/>
    </row>
    <row r="1142" spans="1:32">
      <c r="A1142" s="43"/>
      <c r="B1142" s="44"/>
      <c r="C1142" s="44"/>
      <c r="D1142" s="149"/>
      <c r="E1142" s="44"/>
      <c r="F1142" s="44"/>
      <c r="G1142" s="45"/>
      <c r="H1142" s="44"/>
      <c r="I1142" s="45"/>
      <c r="J1142" s="44"/>
      <c r="K1142" s="45"/>
      <c r="L1142" s="47"/>
      <c r="M1142" s="47"/>
      <c r="N1142" s="44"/>
      <c r="O1142" s="44"/>
      <c r="P1142" s="47"/>
      <c r="Q1142" s="44"/>
      <c r="R1142" s="44"/>
      <c r="S1142" s="44"/>
      <c r="T1142" s="44"/>
      <c r="U1142" s="44"/>
      <c r="V1142" s="45"/>
      <c r="W1142" s="45"/>
      <c r="X1142" s="45"/>
      <c r="Y1142" s="44"/>
      <c r="Z1142" s="44"/>
      <c r="AA1142" s="44"/>
      <c r="AB1142" s="44"/>
      <c r="AC1142" s="45"/>
      <c r="AD1142" s="45"/>
      <c r="AE1142" s="45"/>
      <c r="AF1142" s="44"/>
    </row>
    <row r="1143" spans="1:32">
      <c r="A1143" s="43"/>
      <c r="B1143" s="44"/>
      <c r="C1143" s="44"/>
      <c r="D1143" s="149"/>
      <c r="E1143" s="44"/>
      <c r="F1143" s="44"/>
      <c r="G1143" s="45"/>
      <c r="H1143" s="44"/>
      <c r="I1143" s="45"/>
      <c r="J1143" s="44"/>
      <c r="K1143" s="45"/>
      <c r="L1143" s="47"/>
      <c r="M1143" s="47"/>
      <c r="N1143" s="44"/>
      <c r="O1143" s="44"/>
      <c r="P1143" s="47"/>
      <c r="Q1143" s="44"/>
      <c r="R1143" s="44"/>
      <c r="S1143" s="44"/>
      <c r="T1143" s="44"/>
      <c r="U1143" s="44"/>
      <c r="V1143" s="45"/>
      <c r="W1143" s="45"/>
      <c r="X1143" s="45"/>
      <c r="Y1143" s="44"/>
      <c r="Z1143" s="44"/>
      <c r="AA1143" s="44"/>
      <c r="AB1143" s="44"/>
      <c r="AC1143" s="45"/>
      <c r="AD1143" s="45"/>
      <c r="AE1143" s="45"/>
      <c r="AF1143" s="44"/>
    </row>
    <row r="1144" spans="1:32">
      <c r="A1144" s="43"/>
      <c r="B1144" s="44"/>
      <c r="C1144" s="44"/>
      <c r="D1144" s="149"/>
      <c r="E1144" s="44"/>
      <c r="F1144" s="44"/>
      <c r="G1144" s="45"/>
      <c r="H1144" s="44"/>
      <c r="I1144" s="45"/>
      <c r="J1144" s="44"/>
      <c r="K1144" s="45"/>
      <c r="L1144" s="47"/>
      <c r="M1144" s="47"/>
      <c r="N1144" s="44"/>
      <c r="O1144" s="44"/>
      <c r="P1144" s="47"/>
      <c r="Q1144" s="44"/>
      <c r="R1144" s="44"/>
      <c r="S1144" s="44"/>
      <c r="T1144" s="44"/>
      <c r="U1144" s="44"/>
      <c r="V1144" s="45"/>
      <c r="W1144" s="45"/>
      <c r="X1144" s="45"/>
      <c r="Y1144" s="44"/>
      <c r="Z1144" s="44"/>
      <c r="AA1144" s="44"/>
      <c r="AB1144" s="44"/>
      <c r="AC1144" s="45"/>
      <c r="AD1144" s="45"/>
      <c r="AE1144" s="45"/>
      <c r="AF1144" s="44"/>
    </row>
    <row r="1145" spans="1:32">
      <c r="A1145" s="43"/>
      <c r="B1145" s="44"/>
      <c r="C1145" s="44"/>
      <c r="D1145" s="149"/>
      <c r="E1145" s="44"/>
      <c r="F1145" s="44"/>
      <c r="G1145" s="45"/>
      <c r="H1145" s="44"/>
      <c r="I1145" s="45"/>
      <c r="J1145" s="44"/>
      <c r="K1145" s="45"/>
      <c r="L1145" s="47"/>
      <c r="M1145" s="47"/>
      <c r="N1145" s="44"/>
      <c r="O1145" s="44"/>
      <c r="P1145" s="47"/>
      <c r="Q1145" s="44"/>
      <c r="R1145" s="44"/>
      <c r="S1145" s="44"/>
      <c r="T1145" s="44"/>
      <c r="U1145" s="44"/>
      <c r="V1145" s="45"/>
      <c r="W1145" s="45"/>
      <c r="X1145" s="45"/>
      <c r="Y1145" s="44"/>
      <c r="Z1145" s="44"/>
      <c r="AA1145" s="44"/>
      <c r="AB1145" s="44"/>
      <c r="AC1145" s="45"/>
      <c r="AD1145" s="45"/>
      <c r="AE1145" s="45"/>
      <c r="AF1145" s="44"/>
    </row>
    <row r="1146" spans="1:32">
      <c r="A1146" s="43"/>
      <c r="B1146" s="44"/>
      <c r="C1146" s="44"/>
      <c r="D1146" s="149"/>
      <c r="E1146" s="44"/>
      <c r="F1146" s="44"/>
      <c r="G1146" s="45"/>
      <c r="H1146" s="44"/>
      <c r="I1146" s="45"/>
      <c r="J1146" s="44"/>
      <c r="K1146" s="45"/>
      <c r="L1146" s="47"/>
      <c r="M1146" s="47"/>
      <c r="N1146" s="44"/>
      <c r="O1146" s="44"/>
      <c r="P1146" s="47"/>
      <c r="Q1146" s="44"/>
      <c r="R1146" s="44"/>
      <c r="S1146" s="44"/>
      <c r="T1146" s="44"/>
      <c r="U1146" s="44"/>
      <c r="V1146" s="45"/>
      <c r="W1146" s="45"/>
      <c r="X1146" s="45"/>
      <c r="Y1146" s="44"/>
      <c r="Z1146" s="44"/>
      <c r="AA1146" s="44"/>
      <c r="AB1146" s="44"/>
      <c r="AC1146" s="45"/>
      <c r="AD1146" s="45"/>
      <c r="AE1146" s="45"/>
      <c r="AF1146" s="44"/>
    </row>
    <row r="1147" spans="1:32">
      <c r="A1147" s="43"/>
      <c r="B1147" s="44"/>
      <c r="C1147" s="44"/>
      <c r="D1147" s="149"/>
      <c r="E1147" s="44"/>
      <c r="F1147" s="44"/>
      <c r="G1147" s="45"/>
      <c r="H1147" s="44"/>
      <c r="I1147" s="45"/>
      <c r="J1147" s="44"/>
      <c r="K1147" s="45"/>
      <c r="L1147" s="47"/>
      <c r="M1147" s="47"/>
      <c r="N1147" s="44"/>
      <c r="O1147" s="44"/>
      <c r="P1147" s="47"/>
      <c r="Q1147" s="44"/>
      <c r="R1147" s="44"/>
      <c r="S1147" s="44"/>
      <c r="T1147" s="44"/>
      <c r="U1147" s="44"/>
      <c r="V1147" s="45"/>
      <c r="W1147" s="45"/>
      <c r="X1147" s="45"/>
      <c r="Y1147" s="44"/>
      <c r="Z1147" s="44"/>
      <c r="AA1147" s="44"/>
      <c r="AB1147" s="44"/>
      <c r="AC1147" s="45"/>
      <c r="AD1147" s="45"/>
      <c r="AE1147" s="45"/>
      <c r="AF1147" s="44"/>
    </row>
    <row r="1148" spans="1:32">
      <c r="A1148" s="43"/>
      <c r="B1148" s="44"/>
      <c r="C1148" s="44"/>
      <c r="D1148" s="149"/>
      <c r="E1148" s="44"/>
      <c r="F1148" s="44"/>
      <c r="G1148" s="45"/>
      <c r="H1148" s="44"/>
      <c r="I1148" s="45"/>
      <c r="J1148" s="44"/>
      <c r="K1148" s="45"/>
      <c r="L1148" s="47"/>
      <c r="M1148" s="47"/>
      <c r="N1148" s="44"/>
      <c r="O1148" s="44"/>
      <c r="P1148" s="47"/>
      <c r="Q1148" s="44"/>
      <c r="R1148" s="44"/>
      <c r="S1148" s="44"/>
      <c r="T1148" s="44"/>
      <c r="U1148" s="44"/>
      <c r="V1148" s="45"/>
      <c r="W1148" s="45"/>
      <c r="X1148" s="45"/>
      <c r="Y1148" s="44"/>
      <c r="Z1148" s="44"/>
      <c r="AA1148" s="44"/>
      <c r="AB1148" s="44"/>
      <c r="AC1148" s="45"/>
      <c r="AD1148" s="45"/>
      <c r="AE1148" s="45"/>
      <c r="AF1148" s="44"/>
    </row>
    <row r="1149" spans="1:32">
      <c r="A1149" s="43"/>
      <c r="B1149" s="44"/>
      <c r="C1149" s="44"/>
      <c r="D1149" s="149"/>
      <c r="E1149" s="44"/>
      <c r="F1149" s="44"/>
      <c r="G1149" s="45"/>
      <c r="H1149" s="44"/>
      <c r="I1149" s="45"/>
      <c r="J1149" s="44"/>
      <c r="K1149" s="45"/>
      <c r="L1149" s="47"/>
      <c r="M1149" s="47"/>
      <c r="N1149" s="44"/>
      <c r="O1149" s="44"/>
      <c r="P1149" s="47"/>
      <c r="Q1149" s="44"/>
      <c r="R1149" s="44"/>
      <c r="S1149" s="44"/>
      <c r="T1149" s="44"/>
      <c r="U1149" s="44"/>
      <c r="V1149" s="45"/>
      <c r="W1149" s="45"/>
      <c r="X1149" s="45"/>
      <c r="Y1149" s="44"/>
      <c r="Z1149" s="44"/>
      <c r="AA1149" s="44"/>
      <c r="AB1149" s="44"/>
      <c r="AC1149" s="45"/>
      <c r="AD1149" s="45"/>
      <c r="AE1149" s="45"/>
      <c r="AF1149" s="44"/>
    </row>
    <row r="1150" spans="1:32">
      <c r="A1150" s="43"/>
      <c r="B1150" s="44"/>
      <c r="C1150" s="44"/>
      <c r="D1150" s="149"/>
      <c r="E1150" s="44"/>
      <c r="F1150" s="44"/>
      <c r="G1150" s="45"/>
      <c r="H1150" s="44"/>
      <c r="I1150" s="45"/>
      <c r="J1150" s="44"/>
      <c r="K1150" s="45"/>
      <c r="L1150" s="47"/>
      <c r="M1150" s="47"/>
      <c r="N1150" s="44"/>
      <c r="O1150" s="44"/>
      <c r="P1150" s="47"/>
      <c r="Q1150" s="44"/>
      <c r="R1150" s="44"/>
      <c r="S1150" s="44"/>
      <c r="T1150" s="44"/>
      <c r="U1150" s="44"/>
      <c r="V1150" s="45"/>
      <c r="W1150" s="45"/>
      <c r="X1150" s="45"/>
      <c r="Y1150" s="44"/>
      <c r="Z1150" s="44"/>
      <c r="AA1150" s="44"/>
      <c r="AB1150" s="44"/>
      <c r="AC1150" s="45"/>
      <c r="AD1150" s="45"/>
      <c r="AE1150" s="45"/>
      <c r="AF1150" s="44"/>
    </row>
    <row r="1151" spans="1:32">
      <c r="A1151" s="43"/>
      <c r="B1151" s="44"/>
      <c r="C1151" s="44"/>
      <c r="D1151" s="149"/>
      <c r="E1151" s="44"/>
      <c r="F1151" s="44"/>
      <c r="G1151" s="45"/>
      <c r="H1151" s="44"/>
      <c r="I1151" s="45"/>
      <c r="J1151" s="44"/>
      <c r="K1151" s="45"/>
      <c r="L1151" s="47"/>
      <c r="M1151" s="47"/>
      <c r="N1151" s="44"/>
      <c r="O1151" s="44"/>
      <c r="P1151" s="47"/>
      <c r="Q1151" s="44"/>
      <c r="R1151" s="44"/>
      <c r="S1151" s="44"/>
      <c r="T1151" s="44"/>
      <c r="U1151" s="44"/>
      <c r="V1151" s="45"/>
      <c r="W1151" s="45"/>
      <c r="X1151" s="45"/>
      <c r="Y1151" s="44"/>
      <c r="Z1151" s="44"/>
      <c r="AA1151" s="44"/>
      <c r="AB1151" s="44"/>
      <c r="AC1151" s="45"/>
      <c r="AD1151" s="45"/>
      <c r="AE1151" s="45"/>
      <c r="AF1151" s="44"/>
    </row>
    <row r="1152" spans="1:32">
      <c r="A1152" s="43"/>
      <c r="B1152" s="44"/>
      <c r="C1152" s="44"/>
      <c r="D1152" s="149"/>
      <c r="E1152" s="44"/>
      <c r="F1152" s="44"/>
      <c r="G1152" s="45"/>
      <c r="H1152" s="44"/>
      <c r="I1152" s="45"/>
      <c r="J1152" s="44"/>
      <c r="K1152" s="45"/>
      <c r="L1152" s="47"/>
      <c r="M1152" s="47"/>
      <c r="N1152" s="44"/>
      <c r="O1152" s="44"/>
      <c r="P1152" s="47"/>
      <c r="Q1152" s="44"/>
      <c r="R1152" s="44"/>
      <c r="S1152" s="44"/>
      <c r="T1152" s="44"/>
      <c r="U1152" s="44"/>
      <c r="V1152" s="45"/>
      <c r="W1152" s="45"/>
      <c r="X1152" s="45"/>
      <c r="Y1152" s="44"/>
      <c r="Z1152" s="44"/>
      <c r="AA1152" s="44"/>
      <c r="AB1152" s="44"/>
      <c r="AC1152" s="45"/>
      <c r="AD1152" s="45"/>
      <c r="AE1152" s="45"/>
      <c r="AF1152" s="44"/>
    </row>
    <row r="1153" spans="1:32">
      <c r="A1153" s="43"/>
      <c r="B1153" s="44"/>
      <c r="C1153" s="44"/>
      <c r="D1153" s="149"/>
      <c r="E1153" s="44"/>
      <c r="F1153" s="44"/>
      <c r="G1153" s="45"/>
      <c r="H1153" s="44"/>
      <c r="I1153" s="45"/>
      <c r="J1153" s="44"/>
      <c r="K1153" s="45"/>
      <c r="L1153" s="47"/>
      <c r="M1153" s="47"/>
      <c r="N1153" s="44"/>
      <c r="O1153" s="44"/>
      <c r="P1153" s="47"/>
      <c r="Q1153" s="44"/>
      <c r="R1153" s="44"/>
      <c r="S1153" s="44"/>
      <c r="T1153" s="44"/>
      <c r="U1153" s="44"/>
      <c r="V1153" s="45"/>
      <c r="W1153" s="45"/>
      <c r="X1153" s="45"/>
      <c r="Y1153" s="44"/>
      <c r="Z1153" s="44"/>
      <c r="AA1153" s="44"/>
      <c r="AB1153" s="44"/>
      <c r="AC1153" s="45"/>
      <c r="AD1153" s="45"/>
      <c r="AE1153" s="45"/>
      <c r="AF1153" s="44"/>
    </row>
    <row r="1154" spans="1:32">
      <c r="A1154" s="43"/>
      <c r="B1154" s="44"/>
      <c r="C1154" s="44"/>
      <c r="D1154" s="149"/>
      <c r="E1154" s="44"/>
      <c r="F1154" s="44"/>
      <c r="G1154" s="45"/>
      <c r="H1154" s="44"/>
      <c r="I1154" s="45"/>
      <c r="J1154" s="44"/>
      <c r="K1154" s="45"/>
      <c r="L1154" s="47"/>
      <c r="M1154" s="47"/>
      <c r="N1154" s="44"/>
      <c r="O1154" s="44"/>
      <c r="P1154" s="47"/>
      <c r="Q1154" s="44"/>
      <c r="R1154" s="44"/>
      <c r="S1154" s="44"/>
      <c r="T1154" s="44"/>
      <c r="U1154" s="44"/>
      <c r="V1154" s="45"/>
      <c r="W1154" s="45"/>
      <c r="X1154" s="45"/>
      <c r="Y1154" s="44"/>
      <c r="Z1154" s="44"/>
      <c r="AA1154" s="44"/>
      <c r="AB1154" s="44"/>
      <c r="AC1154" s="45"/>
      <c r="AD1154" s="45"/>
      <c r="AE1154" s="45"/>
      <c r="AF1154" s="44"/>
    </row>
    <row r="1155" spans="1:32">
      <c r="A1155" s="43"/>
      <c r="B1155" s="44"/>
      <c r="C1155" s="44"/>
      <c r="D1155" s="149"/>
      <c r="E1155" s="44"/>
      <c r="F1155" s="44"/>
      <c r="G1155" s="45"/>
      <c r="H1155" s="44"/>
      <c r="I1155" s="45"/>
      <c r="J1155" s="44"/>
      <c r="K1155" s="45"/>
      <c r="L1155" s="47"/>
      <c r="M1155" s="47"/>
      <c r="N1155" s="44"/>
      <c r="O1155" s="44"/>
      <c r="P1155" s="47"/>
      <c r="Q1155" s="44"/>
      <c r="R1155" s="44"/>
      <c r="S1155" s="44"/>
      <c r="T1155" s="44"/>
      <c r="U1155" s="44"/>
      <c r="V1155" s="45"/>
      <c r="W1155" s="45"/>
      <c r="X1155" s="45"/>
      <c r="Y1155" s="44"/>
      <c r="Z1155" s="44"/>
      <c r="AA1155" s="44"/>
      <c r="AB1155" s="44"/>
      <c r="AC1155" s="45"/>
      <c r="AD1155" s="45"/>
      <c r="AE1155" s="45"/>
      <c r="AF1155" s="44"/>
    </row>
    <row r="1156" spans="1:32">
      <c r="A1156" s="43"/>
      <c r="B1156" s="44"/>
      <c r="C1156" s="44"/>
      <c r="D1156" s="149"/>
      <c r="E1156" s="44"/>
      <c r="F1156" s="44"/>
      <c r="G1156" s="45"/>
      <c r="H1156" s="44"/>
      <c r="I1156" s="45"/>
      <c r="J1156" s="44"/>
      <c r="K1156" s="45"/>
      <c r="L1156" s="47"/>
      <c r="M1156" s="47"/>
      <c r="N1156" s="44"/>
      <c r="O1156" s="44"/>
      <c r="P1156" s="47"/>
      <c r="Q1156" s="44"/>
      <c r="R1156" s="44"/>
      <c r="S1156" s="44"/>
      <c r="T1156" s="44"/>
      <c r="U1156" s="44"/>
      <c r="V1156" s="45"/>
      <c r="W1156" s="45"/>
      <c r="X1156" s="45"/>
      <c r="Y1156" s="44"/>
      <c r="Z1156" s="44"/>
      <c r="AA1156" s="44"/>
      <c r="AB1156" s="44"/>
      <c r="AC1156" s="45"/>
      <c r="AD1156" s="45"/>
      <c r="AE1156" s="45"/>
      <c r="AF1156" s="44"/>
    </row>
    <row r="1157" spans="1:32">
      <c r="A1157" s="43"/>
      <c r="B1157" s="44"/>
      <c r="C1157" s="44"/>
      <c r="D1157" s="149"/>
      <c r="E1157" s="44"/>
      <c r="F1157" s="44"/>
      <c r="G1157" s="45"/>
      <c r="H1157" s="44"/>
      <c r="I1157" s="45"/>
      <c r="J1157" s="44"/>
      <c r="K1157" s="45"/>
      <c r="L1157" s="47"/>
      <c r="M1157" s="47"/>
      <c r="N1157" s="44"/>
      <c r="O1157" s="44"/>
      <c r="P1157" s="47"/>
      <c r="Q1157" s="44"/>
      <c r="R1157" s="44"/>
      <c r="S1157" s="44"/>
      <c r="T1157" s="44"/>
      <c r="U1157" s="44"/>
      <c r="V1157" s="45"/>
      <c r="W1157" s="45"/>
      <c r="X1157" s="45"/>
      <c r="Y1157" s="44"/>
      <c r="Z1157" s="44"/>
      <c r="AA1157" s="44"/>
      <c r="AB1157" s="44"/>
      <c r="AC1157" s="45"/>
      <c r="AD1157" s="45"/>
      <c r="AE1157" s="45"/>
      <c r="AF1157" s="44"/>
    </row>
    <row r="1158" spans="1:32">
      <c r="A1158" s="43"/>
      <c r="B1158" s="44"/>
      <c r="C1158" s="44"/>
      <c r="D1158" s="149"/>
      <c r="E1158" s="44"/>
      <c r="F1158" s="44"/>
      <c r="G1158" s="45"/>
      <c r="H1158" s="44"/>
      <c r="I1158" s="45"/>
      <c r="J1158" s="44"/>
      <c r="K1158" s="45"/>
      <c r="L1158" s="47"/>
      <c r="M1158" s="47"/>
      <c r="N1158" s="44"/>
      <c r="O1158" s="44"/>
      <c r="P1158" s="47"/>
      <c r="Q1158" s="44"/>
      <c r="R1158" s="44"/>
      <c r="S1158" s="44"/>
      <c r="T1158" s="44"/>
      <c r="U1158" s="44"/>
      <c r="V1158" s="45"/>
      <c r="W1158" s="45"/>
      <c r="X1158" s="45"/>
      <c r="Y1158" s="44"/>
      <c r="Z1158" s="44"/>
      <c r="AA1158" s="44"/>
      <c r="AB1158" s="44"/>
      <c r="AC1158" s="45"/>
      <c r="AD1158" s="45"/>
      <c r="AE1158" s="45"/>
      <c r="AF1158" s="44"/>
    </row>
    <row r="1159" spans="1:32">
      <c r="A1159" s="43"/>
      <c r="B1159" s="44"/>
      <c r="C1159" s="44"/>
      <c r="D1159" s="149"/>
      <c r="E1159" s="44"/>
      <c r="F1159" s="44"/>
      <c r="G1159" s="45"/>
      <c r="H1159" s="44"/>
      <c r="I1159" s="45"/>
      <c r="J1159" s="44"/>
      <c r="K1159" s="45"/>
      <c r="L1159" s="47"/>
      <c r="M1159" s="47"/>
      <c r="N1159" s="44"/>
      <c r="O1159" s="44"/>
      <c r="P1159" s="47"/>
      <c r="Q1159" s="44"/>
      <c r="R1159" s="44"/>
      <c r="S1159" s="44"/>
      <c r="T1159" s="44"/>
      <c r="U1159" s="44"/>
      <c r="V1159" s="45"/>
      <c r="W1159" s="45"/>
      <c r="X1159" s="45"/>
      <c r="Y1159" s="44"/>
      <c r="Z1159" s="44"/>
      <c r="AA1159" s="44"/>
      <c r="AB1159" s="44"/>
      <c r="AC1159" s="45"/>
      <c r="AD1159" s="45"/>
      <c r="AE1159" s="45"/>
      <c r="AF1159" s="44"/>
    </row>
    <row r="1160" spans="1:32">
      <c r="A1160" s="43"/>
      <c r="B1160" s="44"/>
      <c r="C1160" s="44"/>
      <c r="D1160" s="149"/>
      <c r="E1160" s="44"/>
      <c r="F1160" s="44"/>
      <c r="G1160" s="45"/>
      <c r="H1160" s="44"/>
      <c r="I1160" s="45"/>
      <c r="J1160" s="44"/>
      <c r="K1160" s="45"/>
      <c r="L1160" s="47"/>
      <c r="M1160" s="47"/>
      <c r="N1160" s="44"/>
      <c r="O1160" s="44"/>
      <c r="P1160" s="47"/>
      <c r="Q1160" s="44"/>
      <c r="R1160" s="44"/>
      <c r="S1160" s="44"/>
      <c r="T1160" s="44"/>
      <c r="U1160" s="44"/>
      <c r="V1160" s="45"/>
      <c r="W1160" s="45"/>
      <c r="X1160" s="45"/>
      <c r="Y1160" s="44"/>
      <c r="Z1160" s="44"/>
      <c r="AA1160" s="44"/>
      <c r="AB1160" s="44"/>
      <c r="AC1160" s="45"/>
      <c r="AD1160" s="45"/>
      <c r="AE1160" s="45"/>
      <c r="AF1160" s="44"/>
    </row>
    <row r="1161" spans="1:32">
      <c r="A1161" s="43"/>
      <c r="B1161" s="44"/>
      <c r="C1161" s="44"/>
      <c r="D1161" s="149"/>
      <c r="E1161" s="44"/>
      <c r="F1161" s="44"/>
      <c r="G1161" s="45"/>
      <c r="H1161" s="44"/>
      <c r="I1161" s="45"/>
      <c r="J1161" s="44"/>
      <c r="K1161" s="45"/>
      <c r="L1161" s="47"/>
      <c r="M1161" s="47"/>
      <c r="N1161" s="44"/>
      <c r="O1161" s="44"/>
      <c r="P1161" s="47"/>
      <c r="Q1161" s="44"/>
      <c r="R1161" s="44"/>
      <c r="S1161" s="44"/>
      <c r="T1161" s="44"/>
      <c r="U1161" s="44"/>
      <c r="V1161" s="45"/>
      <c r="W1161" s="45"/>
      <c r="X1161" s="45"/>
      <c r="Y1161" s="44"/>
      <c r="Z1161" s="44"/>
      <c r="AA1161" s="44"/>
      <c r="AB1161" s="44"/>
      <c r="AC1161" s="45"/>
      <c r="AD1161" s="45"/>
      <c r="AE1161" s="45"/>
      <c r="AF1161" s="44"/>
    </row>
    <row r="1162" spans="1:32">
      <c r="A1162" s="43"/>
      <c r="B1162" s="44"/>
      <c r="C1162" s="44"/>
      <c r="D1162" s="149"/>
      <c r="E1162" s="44"/>
      <c r="F1162" s="44"/>
      <c r="G1162" s="45"/>
      <c r="H1162" s="44"/>
      <c r="I1162" s="45"/>
      <c r="J1162" s="44"/>
      <c r="K1162" s="45"/>
      <c r="L1162" s="47"/>
      <c r="M1162" s="47"/>
      <c r="N1162" s="44"/>
      <c r="O1162" s="44"/>
      <c r="P1162" s="47"/>
      <c r="Q1162" s="44"/>
      <c r="R1162" s="44"/>
      <c r="S1162" s="44"/>
      <c r="T1162" s="44"/>
      <c r="U1162" s="44"/>
      <c r="V1162" s="45"/>
      <c r="W1162" s="45"/>
      <c r="X1162" s="45"/>
      <c r="Y1162" s="44"/>
      <c r="Z1162" s="44"/>
      <c r="AA1162" s="44"/>
      <c r="AB1162" s="44"/>
      <c r="AC1162" s="45"/>
      <c r="AD1162" s="45"/>
      <c r="AE1162" s="45"/>
      <c r="AF1162" s="44"/>
    </row>
    <row r="1163" spans="1:32">
      <c r="A1163" s="43"/>
      <c r="B1163" s="44"/>
      <c r="C1163" s="44"/>
      <c r="D1163" s="149"/>
      <c r="E1163" s="44"/>
      <c r="F1163" s="44"/>
      <c r="G1163" s="45"/>
      <c r="H1163" s="44"/>
      <c r="I1163" s="45"/>
      <c r="J1163" s="44"/>
      <c r="K1163" s="45"/>
      <c r="L1163" s="47"/>
      <c r="M1163" s="47"/>
      <c r="N1163" s="44"/>
      <c r="O1163" s="44"/>
      <c r="P1163" s="47"/>
      <c r="Q1163" s="44"/>
      <c r="R1163" s="44"/>
      <c r="S1163" s="44"/>
      <c r="T1163" s="44"/>
      <c r="U1163" s="44"/>
      <c r="V1163" s="45"/>
      <c r="W1163" s="45"/>
      <c r="X1163" s="45"/>
      <c r="Y1163" s="44"/>
      <c r="Z1163" s="44"/>
      <c r="AA1163" s="44"/>
      <c r="AB1163" s="44"/>
      <c r="AC1163" s="45"/>
      <c r="AD1163" s="45"/>
      <c r="AE1163" s="45"/>
      <c r="AF1163" s="44"/>
    </row>
    <row r="1164" spans="1:32">
      <c r="A1164" s="43"/>
      <c r="B1164" s="44"/>
      <c r="C1164" s="44"/>
      <c r="D1164" s="149"/>
      <c r="E1164" s="44"/>
      <c r="F1164" s="44"/>
      <c r="G1164" s="45"/>
      <c r="H1164" s="44"/>
      <c r="I1164" s="45"/>
      <c r="J1164" s="44"/>
      <c r="K1164" s="45"/>
      <c r="L1164" s="47"/>
      <c r="M1164" s="47"/>
      <c r="N1164" s="44"/>
      <c r="O1164" s="44"/>
      <c r="P1164" s="47"/>
      <c r="Q1164" s="44"/>
      <c r="R1164" s="44"/>
      <c r="S1164" s="44"/>
      <c r="T1164" s="44"/>
      <c r="U1164" s="44"/>
      <c r="V1164" s="45"/>
      <c r="W1164" s="45"/>
      <c r="X1164" s="45"/>
      <c r="Y1164" s="44"/>
      <c r="Z1164" s="44"/>
      <c r="AA1164" s="44"/>
      <c r="AB1164" s="44"/>
      <c r="AC1164" s="45"/>
      <c r="AD1164" s="45"/>
      <c r="AE1164" s="45"/>
      <c r="AF1164" s="44"/>
    </row>
    <row r="1165" spans="1:32">
      <c r="A1165" s="43"/>
      <c r="B1165" s="44"/>
      <c r="C1165" s="44"/>
      <c r="D1165" s="149"/>
      <c r="E1165" s="44"/>
      <c r="F1165" s="44"/>
      <c r="G1165" s="45"/>
      <c r="H1165" s="44"/>
      <c r="I1165" s="45"/>
      <c r="J1165" s="44"/>
      <c r="K1165" s="45"/>
      <c r="L1165" s="47"/>
      <c r="M1165" s="47"/>
      <c r="N1165" s="44"/>
      <c r="O1165" s="44"/>
      <c r="P1165" s="47"/>
      <c r="Q1165" s="44"/>
      <c r="R1165" s="44"/>
      <c r="S1165" s="44"/>
      <c r="T1165" s="44"/>
      <c r="U1165" s="44"/>
      <c r="V1165" s="45"/>
      <c r="W1165" s="45"/>
      <c r="X1165" s="45"/>
      <c r="Y1165" s="44"/>
      <c r="Z1165" s="44"/>
      <c r="AA1165" s="44"/>
      <c r="AB1165" s="44"/>
      <c r="AC1165" s="45"/>
      <c r="AD1165" s="45"/>
      <c r="AE1165" s="45"/>
      <c r="AF1165" s="44"/>
    </row>
    <row r="1166" spans="1:32">
      <c r="A1166" s="43"/>
      <c r="B1166" s="44"/>
      <c r="C1166" s="44"/>
      <c r="D1166" s="149"/>
      <c r="E1166" s="44"/>
      <c r="F1166" s="44"/>
      <c r="G1166" s="45"/>
      <c r="H1166" s="44"/>
      <c r="I1166" s="45"/>
      <c r="J1166" s="44"/>
      <c r="K1166" s="45"/>
      <c r="L1166" s="47"/>
      <c r="M1166" s="47"/>
      <c r="N1166" s="44"/>
      <c r="O1166" s="44"/>
      <c r="P1166" s="47"/>
      <c r="Q1166" s="44"/>
      <c r="R1166" s="44"/>
      <c r="S1166" s="44"/>
      <c r="T1166" s="44"/>
      <c r="U1166" s="44"/>
      <c r="V1166" s="45"/>
      <c r="W1166" s="45"/>
      <c r="X1166" s="45"/>
      <c r="Y1166" s="44"/>
      <c r="Z1166" s="44"/>
      <c r="AA1166" s="44"/>
      <c r="AB1166" s="44"/>
      <c r="AC1166" s="45"/>
      <c r="AD1166" s="45"/>
      <c r="AE1166" s="45"/>
      <c r="AF1166" s="44"/>
    </row>
    <row r="1167" spans="1:32">
      <c r="A1167" s="43"/>
      <c r="B1167" s="44"/>
      <c r="C1167" s="44"/>
      <c r="D1167" s="149"/>
      <c r="E1167" s="44"/>
      <c r="F1167" s="44"/>
      <c r="G1167" s="45"/>
      <c r="H1167" s="44"/>
      <c r="I1167" s="45"/>
      <c r="J1167" s="44"/>
      <c r="K1167" s="45"/>
      <c r="L1167" s="47"/>
      <c r="M1167" s="47"/>
      <c r="N1167" s="44"/>
      <c r="O1167" s="44"/>
      <c r="P1167" s="47"/>
      <c r="Q1167" s="44"/>
      <c r="R1167" s="44"/>
      <c r="S1167" s="44"/>
      <c r="T1167" s="44"/>
      <c r="U1167" s="44"/>
      <c r="V1167" s="45"/>
      <c r="W1167" s="45"/>
      <c r="X1167" s="45"/>
      <c r="Y1167" s="44"/>
      <c r="Z1167" s="44"/>
      <c r="AA1167" s="44"/>
      <c r="AB1167" s="44"/>
      <c r="AC1167" s="45"/>
      <c r="AD1167" s="45"/>
      <c r="AE1167" s="45"/>
      <c r="AF1167" s="44"/>
    </row>
    <row r="1168" spans="1:32">
      <c r="A1168" s="43"/>
      <c r="B1168" s="44"/>
      <c r="C1168" s="44"/>
      <c r="D1168" s="149"/>
      <c r="E1168" s="44"/>
      <c r="F1168" s="44"/>
      <c r="G1168" s="45"/>
      <c r="H1168" s="44"/>
      <c r="I1168" s="45"/>
      <c r="J1168" s="44"/>
      <c r="K1168" s="45"/>
      <c r="L1168" s="47"/>
      <c r="M1168" s="47"/>
      <c r="N1168" s="44"/>
      <c r="O1168" s="44"/>
      <c r="P1168" s="47"/>
      <c r="Q1168" s="44"/>
      <c r="R1168" s="44"/>
      <c r="S1168" s="44"/>
      <c r="T1168" s="44"/>
      <c r="U1168" s="44"/>
      <c r="V1168" s="45"/>
      <c r="W1168" s="45"/>
      <c r="X1168" s="45"/>
      <c r="Y1168" s="44"/>
      <c r="Z1168" s="44"/>
      <c r="AA1168" s="44"/>
      <c r="AB1168" s="44"/>
      <c r="AC1168" s="45"/>
      <c r="AD1168" s="45"/>
      <c r="AE1168" s="45"/>
      <c r="AF1168" s="44"/>
    </row>
    <row r="1169" spans="1:32">
      <c r="A1169" s="43"/>
      <c r="B1169" s="44"/>
      <c r="C1169" s="44"/>
      <c r="D1169" s="149"/>
      <c r="E1169" s="44"/>
      <c r="F1169" s="44"/>
      <c r="G1169" s="45"/>
      <c r="H1169" s="44"/>
      <c r="I1169" s="45"/>
      <c r="J1169" s="44"/>
      <c r="K1169" s="45"/>
      <c r="L1169" s="47"/>
      <c r="M1169" s="47"/>
      <c r="N1169" s="44"/>
      <c r="O1169" s="44"/>
      <c r="P1169" s="47"/>
      <c r="Q1169" s="44"/>
      <c r="R1169" s="44"/>
      <c r="S1169" s="44"/>
      <c r="T1169" s="44"/>
      <c r="U1169" s="44"/>
      <c r="V1169" s="45"/>
      <c r="W1169" s="45"/>
      <c r="X1169" s="45"/>
      <c r="Y1169" s="44"/>
      <c r="Z1169" s="44"/>
      <c r="AA1169" s="44"/>
      <c r="AB1169" s="44"/>
      <c r="AC1169" s="45"/>
      <c r="AD1169" s="45"/>
      <c r="AE1169" s="45"/>
      <c r="AF1169" s="44"/>
    </row>
    <row r="1170" spans="1:32">
      <c r="A1170" s="43"/>
      <c r="B1170" s="44"/>
      <c r="C1170" s="44"/>
      <c r="D1170" s="149"/>
      <c r="E1170" s="44"/>
      <c r="F1170" s="44"/>
      <c r="G1170" s="45"/>
      <c r="H1170" s="44"/>
      <c r="I1170" s="45"/>
      <c r="J1170" s="44"/>
      <c r="K1170" s="45"/>
      <c r="L1170" s="47"/>
      <c r="M1170" s="47"/>
      <c r="N1170" s="44"/>
      <c r="O1170" s="44"/>
      <c r="P1170" s="47"/>
      <c r="Q1170" s="44"/>
      <c r="R1170" s="44"/>
      <c r="S1170" s="44"/>
      <c r="T1170" s="44"/>
      <c r="U1170" s="44"/>
      <c r="V1170" s="45"/>
      <c r="W1170" s="45"/>
      <c r="X1170" s="45"/>
      <c r="Y1170" s="44"/>
      <c r="Z1170" s="44"/>
      <c r="AA1170" s="44"/>
      <c r="AB1170" s="44"/>
      <c r="AC1170" s="45"/>
      <c r="AD1170" s="45"/>
      <c r="AE1170" s="45"/>
      <c r="AF1170" s="44"/>
    </row>
    <row r="1171" spans="1:32">
      <c r="A1171" s="43"/>
      <c r="B1171" s="44"/>
      <c r="C1171" s="44"/>
      <c r="D1171" s="149"/>
      <c r="E1171" s="44"/>
      <c r="F1171" s="44"/>
      <c r="G1171" s="45"/>
      <c r="H1171" s="44"/>
      <c r="I1171" s="45"/>
      <c r="J1171" s="44"/>
      <c r="K1171" s="45"/>
      <c r="L1171" s="47"/>
      <c r="M1171" s="47"/>
      <c r="N1171" s="44"/>
      <c r="O1171" s="44"/>
      <c r="P1171" s="47"/>
      <c r="Q1171" s="44"/>
      <c r="R1171" s="44"/>
      <c r="S1171" s="44"/>
      <c r="T1171" s="44"/>
      <c r="U1171" s="44"/>
      <c r="V1171" s="45"/>
      <c r="W1171" s="45"/>
      <c r="X1171" s="45"/>
      <c r="Y1171" s="44"/>
      <c r="Z1171" s="44"/>
      <c r="AA1171" s="44"/>
      <c r="AB1171" s="44"/>
      <c r="AC1171" s="45"/>
      <c r="AD1171" s="45"/>
      <c r="AE1171" s="45"/>
      <c r="AF1171" s="44"/>
    </row>
    <row r="1172" spans="1:32">
      <c r="A1172" s="43"/>
      <c r="B1172" s="44"/>
      <c r="C1172" s="44"/>
      <c r="D1172" s="149"/>
      <c r="E1172" s="44"/>
      <c r="F1172" s="44"/>
      <c r="G1172" s="45"/>
      <c r="H1172" s="44"/>
      <c r="I1172" s="45"/>
      <c r="J1172" s="44"/>
      <c r="K1172" s="45"/>
      <c r="L1172" s="47"/>
      <c r="M1172" s="47"/>
      <c r="N1172" s="44"/>
      <c r="O1172" s="44"/>
      <c r="P1172" s="47"/>
      <c r="Q1172" s="44"/>
      <c r="R1172" s="44"/>
      <c r="S1172" s="44"/>
      <c r="T1172" s="44"/>
      <c r="U1172" s="44"/>
      <c r="V1172" s="45"/>
      <c r="W1172" s="45"/>
      <c r="X1172" s="45"/>
      <c r="Y1172" s="44"/>
      <c r="Z1172" s="44"/>
      <c r="AA1172" s="44"/>
      <c r="AB1172" s="44"/>
      <c r="AC1172" s="45"/>
      <c r="AD1172" s="45"/>
      <c r="AE1172" s="45"/>
      <c r="AF1172" s="44"/>
    </row>
    <row r="1173" spans="1:32">
      <c r="A1173" s="43"/>
      <c r="B1173" s="44"/>
      <c r="C1173" s="44"/>
      <c r="D1173" s="149"/>
      <c r="E1173" s="44"/>
      <c r="F1173" s="44"/>
      <c r="G1173" s="45"/>
      <c r="H1173" s="44"/>
      <c r="I1173" s="45"/>
      <c r="J1173" s="44"/>
      <c r="K1173" s="45"/>
      <c r="L1173" s="47"/>
      <c r="M1173" s="47"/>
      <c r="N1173" s="44"/>
      <c r="O1173" s="44"/>
      <c r="P1173" s="47"/>
      <c r="Q1173" s="44"/>
      <c r="R1173" s="44"/>
      <c r="S1173" s="44"/>
      <c r="T1173" s="44"/>
      <c r="U1173" s="44"/>
      <c r="V1173" s="45"/>
      <c r="W1173" s="45"/>
      <c r="X1173" s="45"/>
      <c r="Y1173" s="44"/>
      <c r="Z1173" s="44"/>
      <c r="AA1173" s="44"/>
      <c r="AB1173" s="44"/>
      <c r="AC1173" s="45"/>
      <c r="AD1173" s="45"/>
      <c r="AE1173" s="45"/>
      <c r="AF1173" s="44"/>
    </row>
    <row r="1174" spans="1:32">
      <c r="A1174" s="43"/>
      <c r="B1174" s="44"/>
      <c r="C1174" s="44"/>
      <c r="D1174" s="149"/>
      <c r="E1174" s="44"/>
      <c r="F1174" s="44"/>
      <c r="G1174" s="45"/>
      <c r="H1174" s="44"/>
      <c r="I1174" s="45"/>
      <c r="J1174" s="44"/>
      <c r="K1174" s="45"/>
      <c r="L1174" s="47"/>
      <c r="M1174" s="47"/>
      <c r="N1174" s="44"/>
      <c r="O1174" s="44"/>
      <c r="P1174" s="47"/>
      <c r="Q1174" s="44"/>
      <c r="R1174" s="44"/>
      <c r="S1174" s="44"/>
      <c r="T1174" s="44"/>
      <c r="U1174" s="44"/>
      <c r="V1174" s="45"/>
      <c r="W1174" s="45"/>
      <c r="X1174" s="45"/>
      <c r="Y1174" s="44"/>
      <c r="Z1174" s="44"/>
      <c r="AA1174" s="44"/>
      <c r="AB1174" s="44"/>
      <c r="AC1174" s="45"/>
      <c r="AD1174" s="45"/>
      <c r="AE1174" s="45"/>
      <c r="AF1174" s="44"/>
    </row>
    <row r="1175" spans="1:32">
      <c r="A1175" s="43"/>
      <c r="B1175" s="44"/>
      <c r="C1175" s="44"/>
      <c r="D1175" s="149"/>
      <c r="E1175" s="44"/>
      <c r="F1175" s="44"/>
      <c r="G1175" s="45"/>
      <c r="H1175" s="44"/>
      <c r="I1175" s="45"/>
      <c r="J1175" s="44"/>
      <c r="K1175" s="45"/>
      <c r="L1175" s="47"/>
      <c r="M1175" s="47"/>
      <c r="N1175" s="44"/>
      <c r="O1175" s="44"/>
      <c r="P1175" s="47"/>
      <c r="Q1175" s="44"/>
      <c r="R1175" s="44"/>
      <c r="S1175" s="44"/>
      <c r="T1175" s="44"/>
      <c r="U1175" s="44"/>
      <c r="V1175" s="45"/>
      <c r="W1175" s="45"/>
      <c r="X1175" s="45"/>
      <c r="Y1175" s="44"/>
      <c r="Z1175" s="44"/>
      <c r="AA1175" s="44"/>
      <c r="AB1175" s="44"/>
      <c r="AC1175" s="45"/>
      <c r="AD1175" s="45"/>
      <c r="AE1175" s="45"/>
      <c r="AF1175" s="44"/>
    </row>
    <row r="1176" spans="1:32">
      <c r="A1176" s="43"/>
      <c r="B1176" s="44"/>
      <c r="C1176" s="44"/>
      <c r="D1176" s="149"/>
      <c r="E1176" s="44"/>
      <c r="F1176" s="44"/>
      <c r="G1176" s="45"/>
      <c r="H1176" s="44"/>
      <c r="I1176" s="45"/>
      <c r="J1176" s="44"/>
      <c r="K1176" s="45"/>
      <c r="L1176" s="47"/>
      <c r="M1176" s="47"/>
      <c r="N1176" s="44"/>
      <c r="O1176" s="44"/>
      <c r="P1176" s="47"/>
      <c r="Q1176" s="44"/>
      <c r="R1176" s="44"/>
      <c r="S1176" s="44"/>
      <c r="T1176" s="44"/>
      <c r="U1176" s="44"/>
      <c r="V1176" s="45"/>
      <c r="W1176" s="45"/>
      <c r="X1176" s="45"/>
      <c r="Y1176" s="44"/>
      <c r="Z1176" s="44"/>
      <c r="AA1176" s="44"/>
      <c r="AB1176" s="44"/>
      <c r="AC1176" s="45"/>
      <c r="AD1176" s="45"/>
      <c r="AE1176" s="45"/>
      <c r="AF1176" s="44"/>
    </row>
    <row r="1177" spans="1:32">
      <c r="A1177" s="43"/>
      <c r="B1177" s="44"/>
      <c r="C1177" s="44"/>
      <c r="D1177" s="149"/>
      <c r="E1177" s="44"/>
      <c r="F1177" s="44"/>
      <c r="G1177" s="45"/>
      <c r="H1177" s="44"/>
      <c r="I1177" s="45"/>
      <c r="J1177" s="44"/>
      <c r="K1177" s="45"/>
      <c r="L1177" s="47"/>
      <c r="M1177" s="47"/>
      <c r="N1177" s="44"/>
      <c r="O1177" s="44"/>
      <c r="P1177" s="47"/>
      <c r="Q1177" s="44"/>
      <c r="R1177" s="44"/>
      <c r="S1177" s="44"/>
      <c r="T1177" s="44"/>
      <c r="U1177" s="44"/>
      <c r="V1177" s="45"/>
      <c r="W1177" s="45"/>
      <c r="X1177" s="45"/>
      <c r="Y1177" s="44"/>
      <c r="Z1177" s="44"/>
      <c r="AA1177" s="44"/>
      <c r="AB1177" s="44"/>
      <c r="AC1177" s="45"/>
      <c r="AD1177" s="45"/>
      <c r="AE1177" s="45"/>
      <c r="AF1177" s="44"/>
    </row>
    <row r="1178" spans="1:32">
      <c r="A1178" s="43"/>
      <c r="B1178" s="44"/>
      <c r="C1178" s="44"/>
      <c r="D1178" s="149"/>
      <c r="E1178" s="44"/>
      <c r="F1178" s="44"/>
      <c r="G1178" s="45"/>
      <c r="H1178" s="44"/>
      <c r="I1178" s="45"/>
      <c r="J1178" s="44"/>
      <c r="K1178" s="45"/>
      <c r="L1178" s="47"/>
      <c r="M1178" s="47"/>
      <c r="N1178" s="44"/>
      <c r="O1178" s="44"/>
      <c r="P1178" s="47"/>
      <c r="Q1178" s="44"/>
      <c r="R1178" s="44"/>
      <c r="S1178" s="44"/>
      <c r="T1178" s="44"/>
      <c r="U1178" s="44"/>
      <c r="V1178" s="45"/>
      <c r="W1178" s="45"/>
      <c r="X1178" s="45"/>
      <c r="Y1178" s="44"/>
      <c r="Z1178" s="44"/>
      <c r="AA1178" s="44"/>
      <c r="AB1178" s="44"/>
      <c r="AC1178" s="45"/>
      <c r="AD1178" s="45"/>
      <c r="AE1178" s="45"/>
      <c r="AF1178" s="44"/>
    </row>
    <row r="1179" spans="1:32">
      <c r="A1179" s="43"/>
      <c r="B1179" s="44"/>
      <c r="C1179" s="44"/>
      <c r="D1179" s="149"/>
      <c r="E1179" s="44"/>
      <c r="F1179" s="44"/>
      <c r="G1179" s="45"/>
      <c r="H1179" s="44"/>
      <c r="I1179" s="45"/>
      <c r="J1179" s="44"/>
      <c r="K1179" s="45"/>
      <c r="L1179" s="47"/>
      <c r="M1179" s="47"/>
      <c r="N1179" s="44"/>
      <c r="O1179" s="44"/>
      <c r="P1179" s="47"/>
      <c r="Q1179" s="44"/>
      <c r="R1179" s="44"/>
      <c r="S1179" s="44"/>
      <c r="T1179" s="44"/>
      <c r="U1179" s="44"/>
      <c r="V1179" s="45"/>
      <c r="W1179" s="45"/>
      <c r="X1179" s="45"/>
      <c r="Y1179" s="44"/>
      <c r="Z1179" s="44"/>
      <c r="AA1179" s="44"/>
      <c r="AB1179" s="44"/>
      <c r="AC1179" s="45"/>
      <c r="AD1179" s="45"/>
      <c r="AE1179" s="45"/>
      <c r="AF1179" s="44"/>
    </row>
    <row r="1180" spans="1:32">
      <c r="A1180" s="43"/>
      <c r="B1180" s="44"/>
      <c r="C1180" s="44"/>
      <c r="D1180" s="149"/>
      <c r="E1180" s="44"/>
      <c r="F1180" s="44"/>
      <c r="G1180" s="45"/>
      <c r="H1180" s="44"/>
      <c r="I1180" s="45"/>
      <c r="J1180" s="44"/>
      <c r="K1180" s="45"/>
      <c r="L1180" s="47"/>
      <c r="M1180" s="47"/>
      <c r="N1180" s="44"/>
      <c r="O1180" s="44"/>
      <c r="P1180" s="47"/>
      <c r="Q1180" s="44"/>
      <c r="R1180" s="44"/>
      <c r="S1180" s="44"/>
      <c r="T1180" s="44"/>
      <c r="U1180" s="44"/>
      <c r="V1180" s="45"/>
      <c r="W1180" s="45"/>
      <c r="X1180" s="45"/>
      <c r="Y1180" s="44"/>
      <c r="Z1180" s="44"/>
      <c r="AA1180" s="44"/>
      <c r="AB1180" s="44"/>
      <c r="AC1180" s="45"/>
      <c r="AD1180" s="45"/>
      <c r="AE1180" s="45"/>
      <c r="AF1180" s="44"/>
    </row>
  </sheetData>
  <sheetProtection sheet="1" objects="1" scenarios="1"/>
  <customSheetViews>
    <customSheetView guid="{FA1935AF-95D5-4828-97AD-FE9D4CD44601}" state="hidden">
      <selection activeCell="N56" sqref="N56"/>
    </customSheetView>
  </customSheetViews>
  <dataValidations disablePrompts="1"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sheetPr codeName="LayoutSheet1">
    <tabColor theme="1" tint="4.9989318521683403E-2"/>
  </sheetPr>
  <dimension ref="A1:IV258"/>
  <sheetViews>
    <sheetView topLeftCell="AM1" workbookViewId="0">
      <selection activeCell="N56" sqref="N56"/>
    </sheetView>
  </sheetViews>
  <sheetFormatPr defaultColWidth="14.7109375" defaultRowHeight="12.75"/>
  <cols>
    <col min="1" max="1" width="14.7109375" style="90" customWidth="1"/>
    <col min="2" max="256" width="14.7109375" style="90"/>
    <col min="257" max="257" width="14.7109375" style="90" customWidth="1"/>
    <col min="258" max="512" width="14.7109375" style="90"/>
    <col min="513" max="513" width="14.7109375" style="90" customWidth="1"/>
    <col min="514" max="768" width="14.7109375" style="90"/>
    <col min="769" max="769" width="14.7109375" style="90" customWidth="1"/>
    <col min="770" max="1024" width="14.7109375" style="90"/>
    <col min="1025" max="1025" width="14.7109375" style="90" customWidth="1"/>
    <col min="1026" max="1280" width="14.7109375" style="90"/>
    <col min="1281" max="1281" width="14.7109375" style="90" customWidth="1"/>
    <col min="1282" max="1536" width="14.7109375" style="90"/>
    <col min="1537" max="1537" width="14.7109375" style="90" customWidth="1"/>
    <col min="1538" max="1792" width="14.7109375" style="90"/>
    <col min="1793" max="1793" width="14.7109375" style="90" customWidth="1"/>
    <col min="1794" max="2048" width="14.7109375" style="90"/>
    <col min="2049" max="2049" width="14.7109375" style="90" customWidth="1"/>
    <col min="2050" max="2304" width="14.7109375" style="90"/>
    <col min="2305" max="2305" width="14.7109375" style="90" customWidth="1"/>
    <col min="2306" max="2560" width="14.7109375" style="90"/>
    <col min="2561" max="2561" width="14.7109375" style="90" customWidth="1"/>
    <col min="2562" max="2816" width="14.7109375" style="90"/>
    <col min="2817" max="2817" width="14.7109375" style="90" customWidth="1"/>
    <col min="2818" max="3072" width="14.7109375" style="90"/>
    <col min="3073" max="3073" width="14.7109375" style="90" customWidth="1"/>
    <col min="3074" max="3328" width="14.7109375" style="90"/>
    <col min="3329" max="3329" width="14.7109375" style="90" customWidth="1"/>
    <col min="3330" max="3584" width="14.7109375" style="90"/>
    <col min="3585" max="3585" width="14.7109375" style="90" customWidth="1"/>
    <col min="3586" max="3840" width="14.7109375" style="90"/>
    <col min="3841" max="3841" width="14.7109375" style="90" customWidth="1"/>
    <col min="3842" max="4096" width="14.7109375" style="90"/>
    <col min="4097" max="4097" width="14.7109375" style="90" customWidth="1"/>
    <col min="4098" max="4352" width="14.7109375" style="90"/>
    <col min="4353" max="4353" width="14.7109375" style="90" customWidth="1"/>
    <col min="4354" max="4608" width="14.7109375" style="90"/>
    <col min="4609" max="4609" width="14.7109375" style="90" customWidth="1"/>
    <col min="4610" max="4864" width="14.7109375" style="90"/>
    <col min="4865" max="4865" width="14.7109375" style="90" customWidth="1"/>
    <col min="4866" max="5120" width="14.7109375" style="90"/>
    <col min="5121" max="5121" width="14.7109375" style="90" customWidth="1"/>
    <col min="5122" max="5376" width="14.7109375" style="90"/>
    <col min="5377" max="5377" width="14.7109375" style="90" customWidth="1"/>
    <col min="5378" max="5632" width="14.7109375" style="90"/>
    <col min="5633" max="5633" width="14.7109375" style="90" customWidth="1"/>
    <col min="5634" max="5888" width="14.7109375" style="90"/>
    <col min="5889" max="5889" width="14.7109375" style="90" customWidth="1"/>
    <col min="5890" max="6144" width="14.7109375" style="90"/>
    <col min="6145" max="6145" width="14.7109375" style="90" customWidth="1"/>
    <col min="6146" max="6400" width="14.7109375" style="90"/>
    <col min="6401" max="6401" width="14.7109375" style="90" customWidth="1"/>
    <col min="6402" max="6656" width="14.7109375" style="90"/>
    <col min="6657" max="6657" width="14.7109375" style="90" customWidth="1"/>
    <col min="6658" max="6912" width="14.7109375" style="90"/>
    <col min="6913" max="6913" width="14.7109375" style="90" customWidth="1"/>
    <col min="6914" max="7168" width="14.7109375" style="90"/>
    <col min="7169" max="7169" width="14.7109375" style="90" customWidth="1"/>
    <col min="7170" max="7424" width="14.7109375" style="90"/>
    <col min="7425" max="7425" width="14.7109375" style="90" customWidth="1"/>
    <col min="7426" max="7680" width="14.7109375" style="90"/>
    <col min="7681" max="7681" width="14.7109375" style="90" customWidth="1"/>
    <col min="7682" max="7936" width="14.7109375" style="90"/>
    <col min="7937" max="7937" width="14.7109375" style="90" customWidth="1"/>
    <col min="7938" max="8192" width="14.7109375" style="90"/>
    <col min="8193" max="8193" width="14.7109375" style="90" customWidth="1"/>
    <col min="8194" max="8448" width="14.7109375" style="90"/>
    <col min="8449" max="8449" width="14.7109375" style="90" customWidth="1"/>
    <col min="8450" max="8704" width="14.7109375" style="90"/>
    <col min="8705" max="8705" width="14.7109375" style="90" customWidth="1"/>
    <col min="8706" max="8960" width="14.7109375" style="90"/>
    <col min="8961" max="8961" width="14.7109375" style="90" customWidth="1"/>
    <col min="8962" max="9216" width="14.7109375" style="90"/>
    <col min="9217" max="9217" width="14.7109375" style="90" customWidth="1"/>
    <col min="9218" max="9472" width="14.7109375" style="90"/>
    <col min="9473" max="9473" width="14.7109375" style="90" customWidth="1"/>
    <col min="9474" max="9728" width="14.7109375" style="90"/>
    <col min="9729" max="9729" width="14.7109375" style="90" customWidth="1"/>
    <col min="9730" max="9984" width="14.7109375" style="90"/>
    <col min="9985" max="9985" width="14.7109375" style="90" customWidth="1"/>
    <col min="9986" max="10240" width="14.7109375" style="90"/>
    <col min="10241" max="10241" width="14.7109375" style="90" customWidth="1"/>
    <col min="10242" max="10496" width="14.7109375" style="90"/>
    <col min="10497" max="10497" width="14.7109375" style="90" customWidth="1"/>
    <col min="10498" max="10752" width="14.7109375" style="90"/>
    <col min="10753" max="10753" width="14.7109375" style="90" customWidth="1"/>
    <col min="10754" max="11008" width="14.7109375" style="90"/>
    <col min="11009" max="11009" width="14.7109375" style="90" customWidth="1"/>
    <col min="11010" max="11264" width="14.7109375" style="90"/>
    <col min="11265" max="11265" width="14.7109375" style="90" customWidth="1"/>
    <col min="11266" max="11520" width="14.7109375" style="90"/>
    <col min="11521" max="11521" width="14.7109375" style="90" customWidth="1"/>
    <col min="11522" max="11776" width="14.7109375" style="90"/>
    <col min="11777" max="11777" width="14.7109375" style="90" customWidth="1"/>
    <col min="11778" max="12032" width="14.7109375" style="90"/>
    <col min="12033" max="12033" width="14.7109375" style="90" customWidth="1"/>
    <col min="12034" max="12288" width="14.7109375" style="90"/>
    <col min="12289" max="12289" width="14.7109375" style="90" customWidth="1"/>
    <col min="12290" max="12544" width="14.7109375" style="90"/>
    <col min="12545" max="12545" width="14.7109375" style="90" customWidth="1"/>
    <col min="12546" max="12800" width="14.7109375" style="90"/>
    <col min="12801" max="12801" width="14.7109375" style="90" customWidth="1"/>
    <col min="12802" max="13056" width="14.7109375" style="90"/>
    <col min="13057" max="13057" width="14.7109375" style="90" customWidth="1"/>
    <col min="13058" max="13312" width="14.7109375" style="90"/>
    <col min="13313" max="13313" width="14.7109375" style="90" customWidth="1"/>
    <col min="13314" max="13568" width="14.7109375" style="90"/>
    <col min="13569" max="13569" width="14.7109375" style="90" customWidth="1"/>
    <col min="13570" max="13824" width="14.7109375" style="90"/>
    <col min="13825" max="13825" width="14.7109375" style="90" customWidth="1"/>
    <col min="13826" max="14080" width="14.7109375" style="90"/>
    <col min="14081" max="14081" width="14.7109375" style="90" customWidth="1"/>
    <col min="14082" max="14336" width="14.7109375" style="90"/>
    <col min="14337" max="14337" width="14.7109375" style="90" customWidth="1"/>
    <col min="14338" max="14592" width="14.7109375" style="90"/>
    <col min="14593" max="14593" width="14.7109375" style="90" customWidth="1"/>
    <col min="14594" max="14848" width="14.7109375" style="90"/>
    <col min="14849" max="14849" width="14.7109375" style="90" customWidth="1"/>
    <col min="14850" max="15104" width="14.7109375" style="90"/>
    <col min="15105" max="15105" width="14.7109375" style="90" customWidth="1"/>
    <col min="15106" max="15360" width="14.7109375" style="90"/>
    <col min="15361" max="15361" width="14.7109375" style="90" customWidth="1"/>
    <col min="15362" max="15616" width="14.7109375" style="90"/>
    <col min="15617" max="15617" width="14.7109375" style="90" customWidth="1"/>
    <col min="15618" max="15872" width="14.7109375" style="90"/>
    <col min="15873" max="15873" width="14.7109375" style="90" customWidth="1"/>
    <col min="15874" max="16128" width="14.7109375" style="90"/>
    <col min="16129" max="16129" width="14.7109375" style="90" customWidth="1"/>
    <col min="16130" max="16384" width="14.7109375" style="90"/>
  </cols>
  <sheetData>
    <row r="1" spans="1:256" s="50" customFormat="1" ht="18.75">
      <c r="A1" s="49" t="s">
        <v>0</v>
      </c>
    </row>
    <row r="2" spans="1:256" s="53" customFormat="1" ht="24.95" customHeight="1">
      <c r="A2" s="51"/>
      <c r="B2" s="52" t="s">
        <v>1</v>
      </c>
      <c r="D2" s="54"/>
      <c r="E2" s="55"/>
      <c r="F2" s="55"/>
    </row>
    <row r="3" spans="1:256" s="57" customFormat="1">
      <c r="A3" s="56" t="s">
        <v>15</v>
      </c>
      <c r="E3" s="58"/>
      <c r="IQ3" s="59" t="s">
        <v>3</v>
      </c>
      <c r="IR3" s="60">
        <v>1</v>
      </c>
      <c r="IS3" s="60" t="s">
        <v>2</v>
      </c>
      <c r="IT3" s="60" t="s">
        <v>16</v>
      </c>
      <c r="IU3" s="61" t="s">
        <v>4</v>
      </c>
      <c r="IV3" s="62" t="s">
        <v>198</v>
      </c>
    </row>
    <row r="4" spans="1:256" s="57" customFormat="1" ht="11.25">
      <c r="A4" s="56" t="s">
        <v>5</v>
      </c>
      <c r="B4" s="63" t="s">
        <v>17</v>
      </c>
      <c r="IQ4" s="64"/>
      <c r="IR4" s="65"/>
      <c r="IS4" s="66" t="s">
        <v>6</v>
      </c>
      <c r="IT4" s="66" t="s">
        <v>26</v>
      </c>
      <c r="IU4" s="67" t="s">
        <v>7</v>
      </c>
      <c r="IV4" s="68">
        <v>40909</v>
      </c>
    </row>
    <row r="5" spans="1:256" s="57" customFormat="1" ht="11.25">
      <c r="A5" s="56" t="s">
        <v>8</v>
      </c>
      <c r="B5" s="63" t="s">
        <v>234</v>
      </c>
      <c r="IQ5" s="69"/>
      <c r="IR5" s="70"/>
      <c r="IS5" s="71" t="s">
        <v>9</v>
      </c>
      <c r="IT5" s="71"/>
      <c r="IU5" s="72" t="s">
        <v>8</v>
      </c>
      <c r="IV5" s="73">
        <v>14</v>
      </c>
    </row>
    <row r="6" spans="1:256" s="57" customFormat="1" ht="11.25">
      <c r="A6" s="56"/>
      <c r="B6" s="63"/>
      <c r="G6" s="74"/>
    </row>
    <row r="7" spans="1:256" s="76" customFormat="1" ht="18">
      <c r="A7" s="75" t="s">
        <v>10</v>
      </c>
      <c r="B7" s="76" t="s">
        <v>18</v>
      </c>
      <c r="C7" s="76" t="s">
        <v>19</v>
      </c>
      <c r="D7" s="76" t="s">
        <v>20</v>
      </c>
      <c r="E7" s="76" t="s">
        <v>21</v>
      </c>
      <c r="F7" s="76" t="s">
        <v>22</v>
      </c>
      <c r="G7" s="76" t="s">
        <v>182</v>
      </c>
      <c r="H7" s="76" t="s">
        <v>84</v>
      </c>
      <c r="I7" s="76" t="s">
        <v>53</v>
      </c>
      <c r="J7" s="76" t="s">
        <v>85</v>
      </c>
      <c r="K7" s="76" t="s">
        <v>202</v>
      </c>
      <c r="L7" s="76" t="s">
        <v>25</v>
      </c>
      <c r="M7" s="76" t="s">
        <v>48</v>
      </c>
      <c r="N7" s="76" t="s">
        <v>23</v>
      </c>
      <c r="O7" s="76" t="s">
        <v>24</v>
      </c>
      <c r="P7" s="76" t="s">
        <v>40</v>
      </c>
      <c r="Q7" s="76" t="s">
        <v>86</v>
      </c>
      <c r="R7" s="76" t="s">
        <v>41</v>
      </c>
      <c r="S7" s="76" t="s">
        <v>87</v>
      </c>
      <c r="T7" s="76" t="s">
        <v>49</v>
      </c>
      <c r="U7" s="76" t="s">
        <v>55</v>
      </c>
      <c r="V7" s="76" t="s">
        <v>91</v>
      </c>
      <c r="W7" s="76" t="s">
        <v>188</v>
      </c>
      <c r="X7" s="76" t="s">
        <v>194</v>
      </c>
      <c r="Y7" s="76" t="s">
        <v>195</v>
      </c>
      <c r="Z7" s="76" t="s">
        <v>54</v>
      </c>
      <c r="AA7" s="76" t="s">
        <v>92</v>
      </c>
      <c r="AB7" s="76" t="s">
        <v>93</v>
      </c>
      <c r="AC7" s="76" t="s">
        <v>61</v>
      </c>
      <c r="AD7" s="76" t="s">
        <v>94</v>
      </c>
      <c r="AE7" s="76" t="s">
        <v>95</v>
      </c>
      <c r="AF7" s="76" t="s">
        <v>62</v>
      </c>
      <c r="AG7" s="76" t="s">
        <v>100</v>
      </c>
      <c r="AH7" s="76" t="s">
        <v>101</v>
      </c>
      <c r="AI7" s="76" t="s">
        <v>57</v>
      </c>
      <c r="AJ7" s="76" t="s">
        <v>102</v>
      </c>
      <c r="AK7" s="76" t="s">
        <v>103</v>
      </c>
      <c r="AL7" s="76" t="s">
        <v>65</v>
      </c>
      <c r="AM7" s="76" t="s">
        <v>104</v>
      </c>
      <c r="AN7" s="76" t="s">
        <v>105</v>
      </c>
      <c r="AO7" s="76" t="s">
        <v>56</v>
      </c>
      <c r="AP7" s="76" t="s">
        <v>183</v>
      </c>
      <c r="AQ7" s="76" t="s">
        <v>184</v>
      </c>
      <c r="AR7" s="76" t="s">
        <v>160</v>
      </c>
      <c r="AS7" s="76" t="s">
        <v>112</v>
      </c>
      <c r="AT7" s="76" t="s">
        <v>113</v>
      </c>
      <c r="AU7" s="76" t="s">
        <v>162</v>
      </c>
      <c r="AV7" s="76" t="s">
        <v>114</v>
      </c>
      <c r="AW7" s="76" t="s">
        <v>59</v>
      </c>
      <c r="AX7" s="76" t="s">
        <v>172</v>
      </c>
      <c r="AY7" s="76" t="s">
        <v>178</v>
      </c>
      <c r="AZ7" s="76" t="s">
        <v>179</v>
      </c>
      <c r="BA7" s="76" t="s">
        <v>220</v>
      </c>
      <c r="BB7" s="76" t="s">
        <v>221</v>
      </c>
    </row>
    <row r="8" spans="1:256" s="78" customFormat="1" ht="11.25">
      <c r="A8" s="77"/>
    </row>
    <row r="9" spans="1:256" s="79" customFormat="1"/>
    <row r="10" spans="1:256" s="53" customFormat="1" ht="24.95" customHeight="1">
      <c r="A10" s="80"/>
      <c r="B10" s="52" t="s">
        <v>11</v>
      </c>
      <c r="D10" s="54"/>
      <c r="E10" s="55"/>
      <c r="F10" s="55"/>
    </row>
    <row r="11" spans="1:256" s="83" customFormat="1" ht="12">
      <c r="A11" s="81" t="s">
        <v>248</v>
      </c>
      <c r="B11" s="82"/>
      <c r="D11" s="83" t="s">
        <v>247</v>
      </c>
      <c r="E11" s="83" t="s">
        <v>247</v>
      </c>
      <c r="F11" s="83" t="s">
        <v>247</v>
      </c>
    </row>
    <row r="12" spans="1:256" s="85" customFormat="1" ht="140.25">
      <c r="A12" s="84" t="s">
        <v>12</v>
      </c>
      <c r="B12" s="85" t="s">
        <v>27</v>
      </c>
      <c r="C12" s="85" t="s">
        <v>30</v>
      </c>
      <c r="G12" s="85" t="s">
        <v>185</v>
      </c>
      <c r="H12" s="85" t="s">
        <v>88</v>
      </c>
      <c r="I12" s="85" t="s">
        <v>67</v>
      </c>
      <c r="J12" s="85" t="s">
        <v>90</v>
      </c>
      <c r="K12" s="85" t="s">
        <v>203</v>
      </c>
      <c r="L12" s="85" t="s">
        <v>173</v>
      </c>
      <c r="M12" s="85" t="s">
        <v>50</v>
      </c>
      <c r="N12" s="85" t="s">
        <v>36</v>
      </c>
      <c r="O12" s="85" t="s">
        <v>38</v>
      </c>
      <c r="P12" s="85" t="s">
        <v>44</v>
      </c>
      <c r="Q12" s="85" t="s">
        <v>204</v>
      </c>
      <c r="R12" s="85" t="s">
        <v>46</v>
      </c>
      <c r="S12" s="85" t="s">
        <v>205</v>
      </c>
      <c r="T12" s="85" t="s">
        <v>51</v>
      </c>
      <c r="U12" s="85" t="s">
        <v>70</v>
      </c>
      <c r="V12" s="85" t="s">
        <v>96</v>
      </c>
      <c r="W12" s="85" t="s">
        <v>189</v>
      </c>
      <c r="X12" s="85" t="s">
        <v>196</v>
      </c>
      <c r="Y12" s="85" t="s">
        <v>197</v>
      </c>
      <c r="Z12" s="85" t="s">
        <v>68</v>
      </c>
      <c r="AA12" s="85" t="s">
        <v>97</v>
      </c>
      <c r="AB12" s="85" t="s">
        <v>97</v>
      </c>
      <c r="AC12" s="85" t="s">
        <v>79</v>
      </c>
      <c r="AD12" s="85" t="s">
        <v>98</v>
      </c>
      <c r="AE12" s="85" t="s">
        <v>99</v>
      </c>
      <c r="AF12" s="85" t="s">
        <v>80</v>
      </c>
      <c r="AG12" s="85" t="s">
        <v>106</v>
      </c>
      <c r="AH12" s="85" t="s">
        <v>107</v>
      </c>
      <c r="AI12" s="85" t="s">
        <v>74</v>
      </c>
      <c r="AJ12" s="85" t="s">
        <v>108</v>
      </c>
      <c r="AK12" s="85" t="s">
        <v>109</v>
      </c>
      <c r="AL12" s="85" t="s">
        <v>83</v>
      </c>
      <c r="AM12" s="85" t="s">
        <v>110</v>
      </c>
      <c r="AN12" s="85" t="s">
        <v>111</v>
      </c>
      <c r="AO12" s="85" t="s">
        <v>72</v>
      </c>
      <c r="AP12" s="85" t="s">
        <v>186</v>
      </c>
      <c r="AQ12" s="85" t="s">
        <v>187</v>
      </c>
      <c r="AR12" s="85" t="s">
        <v>161</v>
      </c>
      <c r="AS12" s="85" t="s">
        <v>115</v>
      </c>
      <c r="AT12" s="85" t="s">
        <v>115</v>
      </c>
      <c r="AU12" s="85" t="s">
        <v>163</v>
      </c>
      <c r="AV12" s="85" t="s">
        <v>116</v>
      </c>
      <c r="AW12" s="85" t="s">
        <v>77</v>
      </c>
      <c r="AX12" s="85" t="s">
        <v>174</v>
      </c>
      <c r="AY12" s="85" t="s">
        <v>180</v>
      </c>
      <c r="AZ12" s="85" t="s">
        <v>181</v>
      </c>
      <c r="BA12" s="85" t="s">
        <v>245</v>
      </c>
      <c r="BB12" s="85" t="s">
        <v>222</v>
      </c>
    </row>
    <row r="13" spans="1:256" s="87" customFormat="1">
      <c r="A13" s="86" t="s">
        <v>13</v>
      </c>
      <c r="B13" s="87" t="s">
        <v>28</v>
      </c>
      <c r="C13" s="87" t="s">
        <v>28</v>
      </c>
      <c r="G13" s="87" t="s">
        <v>28</v>
      </c>
      <c r="H13" s="87" t="s">
        <v>89</v>
      </c>
      <c r="I13" s="87" t="s">
        <v>28</v>
      </c>
      <c r="J13" s="87" t="s">
        <v>89</v>
      </c>
      <c r="K13" s="87" t="s">
        <v>28</v>
      </c>
      <c r="L13" s="87" t="s">
        <v>37</v>
      </c>
      <c r="M13" s="87" t="s">
        <v>28</v>
      </c>
      <c r="N13" s="87" t="s">
        <v>37</v>
      </c>
      <c r="O13" s="87" t="s">
        <v>28</v>
      </c>
      <c r="P13" s="87" t="s">
        <v>45</v>
      </c>
      <c r="Q13" s="87" t="s">
        <v>28</v>
      </c>
      <c r="R13" s="87" t="s">
        <v>47</v>
      </c>
      <c r="S13" s="87" t="s">
        <v>28</v>
      </c>
      <c r="T13" s="87" t="s">
        <v>32</v>
      </c>
      <c r="U13" s="87" t="s">
        <v>239</v>
      </c>
      <c r="V13" s="87" t="s">
        <v>239</v>
      </c>
      <c r="W13" s="87" t="s">
        <v>252</v>
      </c>
      <c r="X13" s="87" t="s">
        <v>28</v>
      </c>
      <c r="Y13" s="87" t="s">
        <v>28</v>
      </c>
      <c r="Z13" s="87" t="s">
        <v>69</v>
      </c>
      <c r="AA13" s="87" t="s">
        <v>28</v>
      </c>
      <c r="AB13" s="87" t="s">
        <v>28</v>
      </c>
      <c r="AC13" s="87" t="s">
        <v>69</v>
      </c>
      <c r="AD13" s="87" t="s">
        <v>28</v>
      </c>
      <c r="AE13" s="87" t="s">
        <v>28</v>
      </c>
      <c r="AF13" s="87" t="s">
        <v>69</v>
      </c>
      <c r="AG13" s="87" t="s">
        <v>28</v>
      </c>
      <c r="AH13" s="87" t="s">
        <v>28</v>
      </c>
      <c r="AI13" s="87" t="s">
        <v>75</v>
      </c>
      <c r="AJ13" s="87" t="s">
        <v>28</v>
      </c>
      <c r="AK13" s="87" t="s">
        <v>28</v>
      </c>
      <c r="AL13" s="87" t="s">
        <v>75</v>
      </c>
      <c r="AM13" s="87" t="s">
        <v>28</v>
      </c>
      <c r="AN13" s="87" t="s">
        <v>28</v>
      </c>
      <c r="AO13" s="87" t="s">
        <v>73</v>
      </c>
      <c r="AP13" s="87" t="s">
        <v>28</v>
      </c>
      <c r="AQ13" s="87" t="s">
        <v>28</v>
      </c>
      <c r="AR13" s="87" t="s">
        <v>73</v>
      </c>
      <c r="AS13" s="87" t="s">
        <v>28</v>
      </c>
      <c r="AT13" s="87" t="s">
        <v>28</v>
      </c>
      <c r="AU13" s="87" t="s">
        <v>89</v>
      </c>
      <c r="AV13" s="87" t="s">
        <v>28</v>
      </c>
      <c r="AW13" s="87" t="s">
        <v>28</v>
      </c>
      <c r="AX13" s="87" t="s">
        <v>175</v>
      </c>
      <c r="AY13" s="87" t="s">
        <v>28</v>
      </c>
      <c r="AZ13" s="87" t="s">
        <v>28</v>
      </c>
      <c r="BA13" s="87" t="s">
        <v>246</v>
      </c>
      <c r="BB13" s="87" t="s">
        <v>28</v>
      </c>
    </row>
    <row r="14" spans="1:256" s="87" customFormat="1">
      <c r="A14" s="86" t="s">
        <v>5</v>
      </c>
      <c r="B14" s="95" t="s">
        <v>29</v>
      </c>
      <c r="C14" s="95" t="s">
        <v>29</v>
      </c>
      <c r="D14" s="95"/>
      <c r="E14" s="95"/>
      <c r="F14" s="95"/>
      <c r="G14" s="95" t="s">
        <v>29</v>
      </c>
      <c r="H14" s="95" t="s">
        <v>29</v>
      </c>
      <c r="I14" s="95" t="s">
        <v>29</v>
      </c>
      <c r="J14" s="95" t="s">
        <v>29</v>
      </c>
      <c r="K14" s="95" t="s">
        <v>29</v>
      </c>
      <c r="L14" s="95" t="s">
        <v>29</v>
      </c>
      <c r="M14" s="95" t="s">
        <v>29</v>
      </c>
      <c r="N14" s="95" t="s">
        <v>29</v>
      </c>
      <c r="O14" s="95" t="s">
        <v>29</v>
      </c>
      <c r="P14" s="95" t="s">
        <v>29</v>
      </c>
      <c r="Q14" s="95" t="s">
        <v>29</v>
      </c>
      <c r="R14" s="95" t="s">
        <v>29</v>
      </c>
      <c r="S14" s="95" t="s">
        <v>29</v>
      </c>
      <c r="T14" s="95" t="s">
        <v>29</v>
      </c>
      <c r="U14" s="95" t="s">
        <v>29</v>
      </c>
      <c r="V14" s="95" t="s">
        <v>29</v>
      </c>
      <c r="W14" s="95" t="s">
        <v>29</v>
      </c>
      <c r="X14" s="95" t="s">
        <v>29</v>
      </c>
      <c r="Y14" s="95" t="s">
        <v>29</v>
      </c>
      <c r="Z14" s="95" t="s">
        <v>29</v>
      </c>
      <c r="AA14" s="95" t="s">
        <v>29</v>
      </c>
      <c r="AB14" s="95" t="s">
        <v>29</v>
      </c>
      <c r="AC14" s="95" t="s">
        <v>29</v>
      </c>
      <c r="AD14" s="95" t="s">
        <v>29</v>
      </c>
      <c r="AE14" s="95" t="s">
        <v>29</v>
      </c>
      <c r="AF14" s="95" t="s">
        <v>29</v>
      </c>
      <c r="AG14" s="95" t="s">
        <v>29</v>
      </c>
      <c r="AH14" s="95" t="s">
        <v>29</v>
      </c>
      <c r="AI14" s="95" t="s">
        <v>29</v>
      </c>
      <c r="AJ14" s="95" t="s">
        <v>29</v>
      </c>
      <c r="AK14" s="95" t="s">
        <v>29</v>
      </c>
      <c r="AL14" s="95" t="s">
        <v>29</v>
      </c>
      <c r="AM14" s="95" t="s">
        <v>29</v>
      </c>
      <c r="AN14" s="95" t="s">
        <v>29</v>
      </c>
      <c r="AO14" s="95" t="s">
        <v>29</v>
      </c>
      <c r="AP14" s="95" t="s">
        <v>29</v>
      </c>
      <c r="AQ14" s="95" t="s">
        <v>29</v>
      </c>
      <c r="AR14" s="95" t="s">
        <v>29</v>
      </c>
      <c r="AS14" s="95" t="s">
        <v>29</v>
      </c>
      <c r="AT14" s="95" t="s">
        <v>29</v>
      </c>
      <c r="AU14" s="95" t="s">
        <v>29</v>
      </c>
      <c r="AV14" s="95" t="s">
        <v>29</v>
      </c>
      <c r="AW14" s="95" t="s">
        <v>29</v>
      </c>
      <c r="AX14" s="95" t="s">
        <v>29</v>
      </c>
      <c r="AY14" s="95" t="s">
        <v>29</v>
      </c>
      <c r="AZ14" s="95" t="s">
        <v>29</v>
      </c>
      <c r="BA14" s="95" t="s">
        <v>29</v>
      </c>
      <c r="BB14" s="95" t="s">
        <v>29</v>
      </c>
    </row>
    <row r="15" spans="1:256" s="89" customFormat="1">
      <c r="A15" s="88" t="s">
        <v>14</v>
      </c>
      <c r="B15" s="89">
        <v>42356</v>
      </c>
      <c r="C15" s="89">
        <v>42356</v>
      </c>
      <c r="G15" s="89">
        <v>42342</v>
      </c>
      <c r="H15" s="89">
        <v>42342</v>
      </c>
      <c r="I15" s="89">
        <v>42342</v>
      </c>
      <c r="J15" s="89">
        <v>42342</v>
      </c>
      <c r="K15" s="89">
        <v>42342</v>
      </c>
      <c r="L15" s="89">
        <v>41327</v>
      </c>
      <c r="M15" s="89">
        <v>41327</v>
      </c>
      <c r="N15" s="89">
        <v>41327</v>
      </c>
      <c r="O15" s="89">
        <v>41327</v>
      </c>
      <c r="P15" s="89">
        <v>42342</v>
      </c>
      <c r="Q15" s="89">
        <v>42342</v>
      </c>
      <c r="R15" s="89">
        <v>42342</v>
      </c>
      <c r="S15" s="89">
        <v>42342</v>
      </c>
      <c r="T15" s="89">
        <v>42342</v>
      </c>
      <c r="U15" s="89">
        <v>42342</v>
      </c>
      <c r="V15" s="89">
        <v>42342</v>
      </c>
      <c r="W15" s="89">
        <v>42374</v>
      </c>
      <c r="X15" s="89">
        <v>42374</v>
      </c>
      <c r="Y15" s="89">
        <v>42374</v>
      </c>
      <c r="Z15" s="89">
        <v>42374</v>
      </c>
      <c r="AA15" s="89">
        <v>42374</v>
      </c>
      <c r="AB15" s="89">
        <v>42374</v>
      </c>
      <c r="AC15" s="89">
        <v>42356</v>
      </c>
      <c r="AD15" s="89">
        <v>42356</v>
      </c>
      <c r="AE15" s="89">
        <v>42356</v>
      </c>
      <c r="AF15" s="89">
        <v>42356</v>
      </c>
      <c r="AG15" s="89">
        <v>42356</v>
      </c>
      <c r="AH15" s="89">
        <v>42356</v>
      </c>
      <c r="AI15" s="89">
        <v>42374</v>
      </c>
      <c r="AJ15" s="89">
        <v>42374</v>
      </c>
      <c r="AK15" s="89">
        <v>42374</v>
      </c>
      <c r="AL15" s="89">
        <v>42374</v>
      </c>
      <c r="AM15" s="89">
        <v>42374</v>
      </c>
      <c r="AN15" s="89">
        <v>42374</v>
      </c>
      <c r="AO15" s="89">
        <v>42352</v>
      </c>
      <c r="AP15" s="89">
        <v>42356</v>
      </c>
      <c r="AQ15" s="89">
        <v>42356</v>
      </c>
      <c r="AR15" s="89">
        <v>42356</v>
      </c>
      <c r="AS15" s="89">
        <v>42356</v>
      </c>
      <c r="AT15" s="89">
        <v>42356</v>
      </c>
      <c r="AU15" s="89">
        <v>42356</v>
      </c>
      <c r="AV15" s="89">
        <v>42356</v>
      </c>
      <c r="AW15" s="89">
        <v>42356</v>
      </c>
      <c r="AX15" s="89">
        <v>42374</v>
      </c>
      <c r="AY15" s="89">
        <v>42374</v>
      </c>
      <c r="AZ15" s="89">
        <v>42374</v>
      </c>
      <c r="BA15" s="89">
        <v>42342</v>
      </c>
      <c r="BB15" s="89">
        <v>42342</v>
      </c>
    </row>
    <row r="16" spans="1:256">
      <c r="A16" s="91">
        <v>40909</v>
      </c>
      <c r="B16" s="165">
        <v>2.3413640990838314</v>
      </c>
      <c r="C16" s="166">
        <v>2.9208026851388791</v>
      </c>
      <c r="D16" s="150"/>
      <c r="E16" s="92"/>
      <c r="F16" s="92"/>
      <c r="G16" s="167">
        <v>5.1930758988016024</v>
      </c>
      <c r="H16" s="167">
        <v>27.54</v>
      </c>
      <c r="I16" s="166">
        <v>5.3960964408725554</v>
      </c>
      <c r="J16" s="167">
        <v>26.17</v>
      </c>
      <c r="K16" s="166">
        <v>2.0940925122373044</v>
      </c>
      <c r="L16" s="168">
        <v>9890</v>
      </c>
      <c r="M16" s="166">
        <v>-32.8125</v>
      </c>
      <c r="N16" s="168">
        <v>29260</v>
      </c>
      <c r="O16" s="166">
        <v>-33.680870353581142</v>
      </c>
      <c r="P16" s="167">
        <v>100.32</v>
      </c>
      <c r="Q16" s="166">
        <v>1.7349837662337553</v>
      </c>
      <c r="R16" s="167">
        <v>2.41</v>
      </c>
      <c r="S16" s="166">
        <v>-14.234875444839856</v>
      </c>
      <c r="T16" s="167">
        <v>3</v>
      </c>
      <c r="U16" s="169">
        <v>82.206013799999994</v>
      </c>
      <c r="V16" s="166">
        <v>5.2476853999999946</v>
      </c>
      <c r="W16" s="166">
        <v>2.1876591987584111</v>
      </c>
      <c r="X16" s="170">
        <v>-0.42994321108023037</v>
      </c>
      <c r="Y16" s="170">
        <v>11.918394996637982</v>
      </c>
      <c r="Z16" s="166">
        <v>5.5847290364909679</v>
      </c>
      <c r="AA16" s="166">
        <v>-0.13575184234643212</v>
      </c>
      <c r="AB16" s="166">
        <v>9.3143907666715755</v>
      </c>
      <c r="AC16" s="166">
        <v>6.2926978414011154</v>
      </c>
      <c r="AD16" s="166">
        <v>9.3576375095194564E-2</v>
      </c>
      <c r="AE16" s="166">
        <v>15.98798761040976</v>
      </c>
      <c r="AF16" s="166">
        <v>6.1037100000000004</v>
      </c>
      <c r="AG16" s="166">
        <v>-1.2968183205948836</v>
      </c>
      <c r="AH16" s="166">
        <v>14.073133248571846</v>
      </c>
      <c r="AI16" s="168">
        <v>517</v>
      </c>
      <c r="AJ16" s="166">
        <v>7.0393374741200887</v>
      </c>
      <c r="AK16" s="166">
        <v>-10.553633217993074</v>
      </c>
      <c r="AL16" s="168">
        <v>20</v>
      </c>
      <c r="AM16" s="166">
        <v>11.111111111111116</v>
      </c>
      <c r="AN16" s="166">
        <v>-33.333333333333336</v>
      </c>
      <c r="AO16" s="168">
        <v>786</v>
      </c>
      <c r="AP16" s="166">
        <v>-18.969072164948454</v>
      </c>
      <c r="AQ16" s="166">
        <v>51.737451737451742</v>
      </c>
      <c r="AR16" s="168">
        <v>1308</v>
      </c>
      <c r="AS16" s="166">
        <v>4.3894652833200265</v>
      </c>
      <c r="AT16" s="166">
        <v>0.46082949308756671</v>
      </c>
      <c r="AU16" s="168">
        <v>382468</v>
      </c>
      <c r="AV16" s="166">
        <v>-2.5958778692052431</v>
      </c>
      <c r="AW16" s="166">
        <v>-3.0880135814825627</v>
      </c>
      <c r="AX16" s="166">
        <v>233.86885799999999</v>
      </c>
      <c r="AY16" s="170">
        <v>-52.152537465194158</v>
      </c>
      <c r="AZ16" s="170">
        <v>-69.627907939096616</v>
      </c>
      <c r="BA16" s="167">
        <v>79.540000000000006</v>
      </c>
      <c r="BB16" s="167">
        <v>20.478642835504402</v>
      </c>
    </row>
    <row r="17" spans="1:54">
      <c r="A17" s="91">
        <v>40940</v>
      </c>
      <c r="B17" s="165">
        <v>2.3866024815241804</v>
      </c>
      <c r="C17" s="166">
        <v>2.958368976333059</v>
      </c>
      <c r="D17" s="150"/>
      <c r="E17" s="92"/>
      <c r="F17" s="92"/>
      <c r="G17" s="167">
        <v>5.2687741763371987</v>
      </c>
      <c r="H17" s="167">
        <v>27.43</v>
      </c>
      <c r="I17" s="166">
        <v>4.8948374760994229</v>
      </c>
      <c r="J17" s="167">
        <v>26.18</v>
      </c>
      <c r="K17" s="166">
        <v>2.090892016769434</v>
      </c>
      <c r="L17" s="168">
        <v>9490</v>
      </c>
      <c r="M17" s="166">
        <v>-32.551528073916138</v>
      </c>
      <c r="N17" s="168">
        <v>27650</v>
      </c>
      <c r="O17" s="166">
        <v>-34.447605500237074</v>
      </c>
      <c r="P17" s="167">
        <v>102.26</v>
      </c>
      <c r="Q17" s="166">
        <v>1.9248030318141041</v>
      </c>
      <c r="R17" s="167">
        <v>2.0499999999999998</v>
      </c>
      <c r="S17" s="166">
        <v>-14.937759336099599</v>
      </c>
      <c r="T17" s="167">
        <v>3</v>
      </c>
      <c r="U17" s="169">
        <v>83.912534399999998</v>
      </c>
      <c r="V17" s="166">
        <v>1.7065206000000046</v>
      </c>
      <c r="W17" s="166">
        <v>2.1650254159511961</v>
      </c>
      <c r="X17" s="170">
        <v>-1.0346119185319469</v>
      </c>
      <c r="Y17" s="170">
        <v>12.203376166228264</v>
      </c>
      <c r="Z17" s="166">
        <v>5.5424794787318081</v>
      </c>
      <c r="AA17" s="166">
        <v>-0.75651938497103277</v>
      </c>
      <c r="AB17" s="166">
        <v>8.6120300707737574</v>
      </c>
      <c r="AC17" s="166">
        <v>6.3028896136086408</v>
      </c>
      <c r="AD17" s="166">
        <v>0.16196188764174835</v>
      </c>
      <c r="AE17" s="166">
        <v>15.98498949732754</v>
      </c>
      <c r="AF17" s="166">
        <v>6.0742320000000003</v>
      </c>
      <c r="AG17" s="166">
        <v>-0.48295217171195892</v>
      </c>
      <c r="AH17" s="166">
        <v>12.265653936318955</v>
      </c>
      <c r="AI17" s="168">
        <v>533</v>
      </c>
      <c r="AJ17" s="166">
        <v>3.0947775628626717</v>
      </c>
      <c r="AK17" s="166">
        <v>-16.19496855345912</v>
      </c>
      <c r="AL17" s="168">
        <v>25</v>
      </c>
      <c r="AM17" s="166">
        <v>25</v>
      </c>
      <c r="AN17" s="166">
        <v>13.636363636363647</v>
      </c>
      <c r="AO17" s="168">
        <v>1345</v>
      </c>
      <c r="AP17" s="166">
        <v>71.119592875318062</v>
      </c>
      <c r="AQ17" s="166">
        <v>114.51355661881979</v>
      </c>
      <c r="AR17" s="168">
        <v>2113</v>
      </c>
      <c r="AS17" s="166">
        <v>61.544342507645268</v>
      </c>
      <c r="AT17" s="166">
        <v>10.224308815858119</v>
      </c>
      <c r="AU17" s="168">
        <v>405687</v>
      </c>
      <c r="AV17" s="166">
        <v>6.0708346842088812</v>
      </c>
      <c r="AW17" s="166">
        <v>1.1993643967381784</v>
      </c>
      <c r="AX17" s="166">
        <v>353.43405300000001</v>
      </c>
      <c r="AY17" s="170">
        <v>51.124889402760942</v>
      </c>
      <c r="AZ17" s="170">
        <v>65.599856850046478</v>
      </c>
      <c r="BA17" s="167">
        <v>72.260000000000005</v>
      </c>
      <c r="BB17" s="167">
        <v>10.709361115366956</v>
      </c>
    </row>
    <row r="18" spans="1:54">
      <c r="A18" s="91">
        <v>40969</v>
      </c>
      <c r="B18" s="165">
        <v>2.3833705734985555</v>
      </c>
      <c r="C18" s="166">
        <v>2.8437366699843425</v>
      </c>
      <c r="D18" s="150"/>
      <c r="E18" s="92"/>
      <c r="F18" s="92"/>
      <c r="G18" s="167">
        <v>5.6088462563282704</v>
      </c>
      <c r="H18" s="167">
        <v>27.27</v>
      </c>
      <c r="I18" s="166">
        <v>3.4914611005692597</v>
      </c>
      <c r="J18" s="167">
        <v>26.13</v>
      </c>
      <c r="K18" s="166">
        <v>2.2437740924166119</v>
      </c>
      <c r="L18" s="168">
        <v>9120</v>
      </c>
      <c r="M18" s="166">
        <v>-31.428571428571427</v>
      </c>
      <c r="N18" s="168">
        <v>26700</v>
      </c>
      <c r="O18" s="166">
        <v>-31.468172484599588</v>
      </c>
      <c r="P18" s="167">
        <v>106.21</v>
      </c>
      <c r="Q18" s="166">
        <v>3.8747553816046887</v>
      </c>
      <c r="R18" s="167">
        <v>1.71</v>
      </c>
      <c r="S18" s="166">
        <v>-16.58536585365853</v>
      </c>
      <c r="T18" s="167">
        <v>3</v>
      </c>
      <c r="U18" s="169">
        <v>89.752183000000002</v>
      </c>
      <c r="V18" s="166">
        <v>5.8396486000000039</v>
      </c>
      <c r="W18" s="166">
        <v>2.1974163321529048</v>
      </c>
      <c r="X18" s="170">
        <v>1.4960986583835378</v>
      </c>
      <c r="Y18" s="170">
        <v>11.505162904473476</v>
      </c>
      <c r="Z18" s="166">
        <v>5.6123185259894512</v>
      </c>
      <c r="AA18" s="166">
        <v>1.2600686664810734</v>
      </c>
      <c r="AB18" s="166">
        <v>9.1998608757830613</v>
      </c>
      <c r="AC18" s="166">
        <v>6.4181040666124574</v>
      </c>
      <c r="AD18" s="166">
        <v>1.8279624119555526</v>
      </c>
      <c r="AE18" s="166">
        <v>14.569272191168547</v>
      </c>
      <c r="AF18" s="166">
        <v>6.0956289999999997</v>
      </c>
      <c r="AG18" s="166">
        <v>0.35225852420519566</v>
      </c>
      <c r="AH18" s="166">
        <v>9.9506526733199152</v>
      </c>
      <c r="AI18" s="168">
        <v>568</v>
      </c>
      <c r="AJ18" s="166">
        <v>6.5666041275797449</v>
      </c>
      <c r="AK18" s="166">
        <v>-16.470588235294116</v>
      </c>
      <c r="AL18" s="168">
        <v>19</v>
      </c>
      <c r="AM18" s="166">
        <v>-24</v>
      </c>
      <c r="AN18" s="166">
        <v>-26.923076923076927</v>
      </c>
      <c r="AO18" s="168">
        <v>1069</v>
      </c>
      <c r="AP18" s="166">
        <v>-20.520446096654275</v>
      </c>
      <c r="AQ18" s="166">
        <v>165.26054590570718</v>
      </c>
      <c r="AR18" s="168">
        <v>2647</v>
      </c>
      <c r="AS18" s="166">
        <v>25.27212494084241</v>
      </c>
      <c r="AT18" s="166">
        <v>16.454025516937975</v>
      </c>
      <c r="AU18" s="168">
        <v>409750</v>
      </c>
      <c r="AV18" s="166">
        <v>1.0015110171141872</v>
      </c>
      <c r="AW18" s="166">
        <v>2.7364631076432389</v>
      </c>
      <c r="AX18" s="166">
        <v>382.73043899999999</v>
      </c>
      <c r="AY18" s="170">
        <v>8.289067154488361</v>
      </c>
      <c r="AZ18" s="170">
        <v>24.538622321453431</v>
      </c>
      <c r="BA18" s="167">
        <v>75.66</v>
      </c>
      <c r="BB18" s="167">
        <v>-9.8427073403241199</v>
      </c>
    </row>
    <row r="19" spans="1:54">
      <c r="A19" s="91">
        <v>41000</v>
      </c>
      <c r="B19" s="165">
        <v>2.2363353827444366</v>
      </c>
      <c r="C19" s="166">
        <v>2.7368122518434346</v>
      </c>
      <c r="D19" s="150"/>
      <c r="E19" s="92"/>
      <c r="F19" s="92"/>
      <c r="G19" s="167">
        <v>5.8682634730538918</v>
      </c>
      <c r="H19" s="167">
        <v>27.06</v>
      </c>
      <c r="I19" s="166">
        <v>2.8115501519756725</v>
      </c>
      <c r="J19" s="167">
        <v>26.16</v>
      </c>
      <c r="K19" s="166">
        <v>2.508438210682407</v>
      </c>
      <c r="L19" s="168">
        <v>7990</v>
      </c>
      <c r="M19" s="166">
        <v>-34.23868312757201</v>
      </c>
      <c r="N19" s="168">
        <v>25060</v>
      </c>
      <c r="O19" s="166">
        <v>-33.13767342582711</v>
      </c>
      <c r="P19" s="167">
        <v>103.35</v>
      </c>
      <c r="Q19" s="166">
        <v>-2.6752072343632305</v>
      </c>
      <c r="R19" s="167">
        <v>1.59</v>
      </c>
      <c r="S19" s="166">
        <v>-7.0175438596491109</v>
      </c>
      <c r="T19" s="167">
        <v>3</v>
      </c>
      <c r="U19" s="169">
        <v>83.443858399999996</v>
      </c>
      <c r="V19" s="166">
        <v>-6.3083246000000059</v>
      </c>
      <c r="W19" s="166">
        <v>2.1778310785345441</v>
      </c>
      <c r="X19" s="170">
        <v>-0.89128552162767161</v>
      </c>
      <c r="Y19" s="170">
        <v>7.8824947734225992</v>
      </c>
      <c r="Z19" s="166">
        <v>5.617341696517463</v>
      </c>
      <c r="AA19" s="166">
        <v>8.950259157156637E-2</v>
      </c>
      <c r="AB19" s="166">
        <v>7.1469675199660854</v>
      </c>
      <c r="AC19" s="166">
        <v>6.4786512662160112</v>
      </c>
      <c r="AD19" s="166">
        <v>0.94338139386873632</v>
      </c>
      <c r="AE19" s="166">
        <v>19.322696538751671</v>
      </c>
      <c r="AF19" s="166">
        <v>6.1262930000000004</v>
      </c>
      <c r="AG19" s="166">
        <v>0.50304898805357823</v>
      </c>
      <c r="AH19" s="166">
        <v>7.8469800945050849</v>
      </c>
      <c r="AI19" s="168">
        <v>523</v>
      </c>
      <c r="AJ19" s="166">
        <v>-7.9225352112676006</v>
      </c>
      <c r="AK19" s="166">
        <v>-18.281250000000004</v>
      </c>
      <c r="AL19" s="168">
        <v>20</v>
      </c>
      <c r="AM19" s="166">
        <v>5.2631578947368363</v>
      </c>
      <c r="AN19" s="166">
        <v>17.647058823529417</v>
      </c>
      <c r="AO19" s="168">
        <v>1711</v>
      </c>
      <c r="AP19" s="166">
        <v>60.056127221702525</v>
      </c>
      <c r="AQ19" s="166">
        <v>207.73381294964031</v>
      </c>
      <c r="AR19" s="168">
        <v>2720</v>
      </c>
      <c r="AS19" s="166">
        <v>2.7578390630902838</v>
      </c>
      <c r="AT19" s="166">
        <v>30.330618112122654</v>
      </c>
      <c r="AU19" s="168">
        <v>414932</v>
      </c>
      <c r="AV19" s="166">
        <v>1.2646735814521026</v>
      </c>
      <c r="AW19" s="166">
        <v>0.74221547799695475</v>
      </c>
      <c r="AX19" s="166">
        <v>607.37492599999996</v>
      </c>
      <c r="AY19" s="170">
        <v>58.695223611414924</v>
      </c>
      <c r="AZ19" s="170">
        <v>74.793504202639255</v>
      </c>
      <c r="BA19" s="167">
        <v>84.51</v>
      </c>
      <c r="BB19" s="167">
        <v>-10.305667586499679</v>
      </c>
    </row>
    <row r="20" spans="1:54">
      <c r="A20" s="91">
        <v>41030</v>
      </c>
      <c r="B20" s="165">
        <v>2.0565032701773678</v>
      </c>
      <c r="C20" s="166">
        <v>2.5305718526896115</v>
      </c>
      <c r="D20" s="150"/>
      <c r="E20" s="92"/>
      <c r="F20" s="92"/>
      <c r="G20" s="167">
        <v>6.5513142253335044</v>
      </c>
      <c r="H20" s="167">
        <v>27.2</v>
      </c>
      <c r="I20" s="166">
        <v>3.3042157235093184</v>
      </c>
      <c r="J20" s="167">
        <v>26.22</v>
      </c>
      <c r="K20" s="166">
        <v>2.7351612884798429</v>
      </c>
      <c r="L20" s="168">
        <v>6870</v>
      </c>
      <c r="M20" s="166">
        <v>-32.778864970645792</v>
      </c>
      <c r="N20" s="168">
        <v>24470</v>
      </c>
      <c r="O20" s="166">
        <v>-29.051899101188749</v>
      </c>
      <c r="P20" s="167">
        <v>94.72</v>
      </c>
      <c r="Q20" s="166">
        <v>-8.3817266744095953</v>
      </c>
      <c r="R20" s="167">
        <v>1.94</v>
      </c>
      <c r="S20" s="166">
        <v>22.012578616352197</v>
      </c>
      <c r="T20" s="167">
        <v>3</v>
      </c>
      <c r="U20" s="169">
        <v>91.2756227</v>
      </c>
      <c r="V20" s="166">
        <v>7.8317643000000032</v>
      </c>
      <c r="W20" s="166">
        <v>2.2140355388598629</v>
      </c>
      <c r="X20" s="170">
        <v>1.6624090216253551</v>
      </c>
      <c r="Y20" s="170">
        <v>9.6866149951591485</v>
      </c>
      <c r="Z20" s="166">
        <v>5.6926293359025077</v>
      </c>
      <c r="AA20" s="166">
        <v>1.3402716703475592</v>
      </c>
      <c r="AB20" s="166">
        <v>8.488711148092154</v>
      </c>
      <c r="AC20" s="166">
        <v>6.5709019409894678</v>
      </c>
      <c r="AD20" s="166">
        <v>1.4239178956044762</v>
      </c>
      <c r="AE20" s="166">
        <v>16.707111968846245</v>
      </c>
      <c r="AF20" s="166">
        <v>5.90299</v>
      </c>
      <c r="AG20" s="166">
        <v>-3.6449937996762438</v>
      </c>
      <c r="AH20" s="166">
        <v>2.5264662195303211</v>
      </c>
      <c r="AI20" s="168">
        <v>515</v>
      </c>
      <c r="AJ20" s="166">
        <v>-1.5296367112810683</v>
      </c>
      <c r="AK20" s="166">
        <v>-16.531604538087517</v>
      </c>
      <c r="AL20" s="168">
        <v>28</v>
      </c>
      <c r="AM20" s="166">
        <v>39.999999999999993</v>
      </c>
      <c r="AN20" s="166">
        <v>27.27272727272727</v>
      </c>
      <c r="AO20" s="168">
        <v>949</v>
      </c>
      <c r="AP20" s="166">
        <v>-44.535359438924601</v>
      </c>
      <c r="AQ20" s="166">
        <v>34.229137199434234</v>
      </c>
      <c r="AR20" s="168">
        <v>2982</v>
      </c>
      <c r="AS20" s="166">
        <v>9.6323529411764817</v>
      </c>
      <c r="AT20" s="166">
        <v>34.384858044164048</v>
      </c>
      <c r="AU20" s="168">
        <v>429459</v>
      </c>
      <c r="AV20" s="166">
        <v>3.5010555946516586</v>
      </c>
      <c r="AW20" s="166">
        <v>3.2216894400980634</v>
      </c>
      <c r="AX20" s="166">
        <v>532.393373</v>
      </c>
      <c r="AY20" s="170">
        <v>-12.345184134255815</v>
      </c>
      <c r="AZ20" s="170">
        <v>94.779550030736175</v>
      </c>
      <c r="BA20" s="167">
        <v>78.06</v>
      </c>
      <c r="BB20" s="167">
        <v>-7.3251810518817573</v>
      </c>
    </row>
    <row r="21" spans="1:54">
      <c r="A21" s="91">
        <v>41061</v>
      </c>
      <c r="B21" s="165">
        <v>2.026799542118396</v>
      </c>
      <c r="C21" s="166">
        <v>2.397236127758573</v>
      </c>
      <c r="D21" s="150"/>
      <c r="E21" s="92"/>
      <c r="F21" s="92"/>
      <c r="G21" s="167">
        <v>6.0448826047476922</v>
      </c>
      <c r="H21" s="167">
        <v>27.43</v>
      </c>
      <c r="I21" s="166">
        <v>4.4156832889227227</v>
      </c>
      <c r="J21" s="167">
        <v>26.52</v>
      </c>
      <c r="K21" s="166">
        <v>3.0133398938468248</v>
      </c>
      <c r="L21" s="168">
        <v>6580</v>
      </c>
      <c r="M21" s="166">
        <v>-32.650972364380756</v>
      </c>
      <c r="N21" s="168">
        <v>24200</v>
      </c>
      <c r="O21" s="166">
        <v>-29.466627805304579</v>
      </c>
      <c r="P21" s="167">
        <v>82.41</v>
      </c>
      <c r="Q21" s="166">
        <v>-13.057257553348823</v>
      </c>
      <c r="R21" s="167">
        <v>1.86</v>
      </c>
      <c r="S21" s="166">
        <v>-4.1237113402061816</v>
      </c>
      <c r="T21" s="167">
        <v>3</v>
      </c>
      <c r="U21" s="169">
        <v>82.568417800000006</v>
      </c>
      <c r="V21" s="166">
        <v>-8.7072048999999936</v>
      </c>
      <c r="W21" s="166">
        <v>2.1935793368664585</v>
      </c>
      <c r="X21" s="170">
        <v>-0.92393286532060914</v>
      </c>
      <c r="Y21" s="170">
        <v>7.5200124007770208</v>
      </c>
      <c r="Z21" s="166">
        <v>5.6501371080760885</v>
      </c>
      <c r="AA21" s="166">
        <v>-0.74644290571365124</v>
      </c>
      <c r="AB21" s="166">
        <v>6.6130870714588674</v>
      </c>
      <c r="AC21" s="166">
        <v>6.4595664159426525</v>
      </c>
      <c r="AD21" s="166">
        <v>-1.6943720366956017</v>
      </c>
      <c r="AE21" s="166">
        <v>10.372826777760192</v>
      </c>
      <c r="AF21" s="166">
        <v>5.69177</v>
      </c>
      <c r="AG21" s="166">
        <v>-3.5781866477835766</v>
      </c>
      <c r="AH21" s="166">
        <v>1.3017047566026729</v>
      </c>
      <c r="AI21" s="168">
        <v>484</v>
      </c>
      <c r="AJ21" s="166">
        <v>-6.0194174757281509</v>
      </c>
      <c r="AK21" s="166">
        <v>-25.423728813559322</v>
      </c>
      <c r="AL21" s="168">
        <v>22</v>
      </c>
      <c r="AM21" s="166">
        <v>-21.428571428571431</v>
      </c>
      <c r="AN21" s="166">
        <v>37.5</v>
      </c>
      <c r="AO21" s="168">
        <v>1184</v>
      </c>
      <c r="AP21" s="166">
        <v>24.762908324552168</v>
      </c>
      <c r="AQ21" s="166">
        <v>64.673157162726014</v>
      </c>
      <c r="AR21" s="168">
        <v>2832</v>
      </c>
      <c r="AS21" s="166">
        <v>-5.0301810865191143</v>
      </c>
      <c r="AT21" s="166">
        <v>16.687268232385666</v>
      </c>
      <c r="AU21" s="168">
        <v>422139</v>
      </c>
      <c r="AV21" s="166">
        <v>-1.7044700425418946</v>
      </c>
      <c r="AW21" s="166">
        <v>2.4569434196730189</v>
      </c>
      <c r="AX21" s="166">
        <v>349.71462299999996</v>
      </c>
      <c r="AY21" s="170">
        <v>-34.312739275963914</v>
      </c>
      <c r="AZ21" s="170">
        <v>-16.665246119130305</v>
      </c>
      <c r="BA21" s="167">
        <v>58.33</v>
      </c>
      <c r="BB21" s="167">
        <v>-23.811389759665623</v>
      </c>
    </row>
    <row r="22" spans="1:54">
      <c r="A22" s="91">
        <v>41091</v>
      </c>
      <c r="B22" s="165">
        <v>1.936394809386166</v>
      </c>
      <c r="C22" s="166">
        <v>2.2722476257474478</v>
      </c>
      <c r="D22" s="150"/>
      <c r="E22" s="92"/>
      <c r="F22" s="92"/>
      <c r="G22" s="167">
        <v>5.0815078960774196</v>
      </c>
      <c r="H22" s="167">
        <v>27.54</v>
      </c>
      <c r="I22" s="166">
        <v>4.9942813572245504</v>
      </c>
      <c r="J22" s="167">
        <v>26.25</v>
      </c>
      <c r="K22" s="166">
        <v>3.3560221644951991</v>
      </c>
      <c r="L22" s="168">
        <v>9200</v>
      </c>
      <c r="M22" s="166">
        <v>-5.8341862845445291</v>
      </c>
      <c r="N22" s="168">
        <v>26150</v>
      </c>
      <c r="O22" s="166">
        <v>-19.040247678018574</v>
      </c>
      <c r="P22" s="167">
        <v>87.95</v>
      </c>
      <c r="Q22" s="166">
        <v>6.8043742405832441</v>
      </c>
      <c r="R22" s="167">
        <v>2.2200000000000002</v>
      </c>
      <c r="S22" s="166">
        <v>19.354838709677423</v>
      </c>
      <c r="T22" s="167">
        <v>3</v>
      </c>
      <c r="U22" s="169">
        <v>86.629466300000004</v>
      </c>
      <c r="V22" s="166">
        <v>4.0610484999999983</v>
      </c>
      <c r="W22" s="166">
        <v>2.2438295234566912</v>
      </c>
      <c r="X22" s="170">
        <v>2.2907850081235415</v>
      </c>
      <c r="Y22" s="170">
        <v>9.190463754276923</v>
      </c>
      <c r="Z22" s="166">
        <v>5.7020844807452926</v>
      </c>
      <c r="AA22" s="166">
        <v>0.919400214110766</v>
      </c>
      <c r="AB22" s="166">
        <v>8.0764771741074668</v>
      </c>
      <c r="AC22" s="166">
        <v>6.5087008488464937</v>
      </c>
      <c r="AD22" s="166">
        <v>0.76064598983878184</v>
      </c>
      <c r="AE22" s="166">
        <v>11.803603594858703</v>
      </c>
      <c r="AF22" s="166">
        <v>5.873812</v>
      </c>
      <c r="AG22" s="166">
        <v>3.1983372483427752</v>
      </c>
      <c r="AH22" s="166">
        <v>2.0333496793420336</v>
      </c>
      <c r="AI22" s="168">
        <v>489</v>
      </c>
      <c r="AJ22" s="166">
        <v>1.0330578512396604</v>
      </c>
      <c r="AK22" s="166">
        <v>-8.4269662921348303</v>
      </c>
      <c r="AL22" s="168">
        <v>16</v>
      </c>
      <c r="AM22" s="166">
        <v>-27.27272727272727</v>
      </c>
      <c r="AN22" s="166">
        <v>6.6666666666666652</v>
      </c>
      <c r="AO22" s="168">
        <v>910</v>
      </c>
      <c r="AP22" s="166">
        <v>-23.141891891891898</v>
      </c>
      <c r="AQ22" s="166">
        <v>38.297872340425542</v>
      </c>
      <c r="AR22" s="168">
        <v>2502</v>
      </c>
      <c r="AS22" s="166">
        <v>-11.652542372881358</v>
      </c>
      <c r="AT22" s="166">
        <v>26.683544303797468</v>
      </c>
      <c r="AU22" s="168">
        <v>409670</v>
      </c>
      <c r="AV22" s="166">
        <v>-2.9537664134325459</v>
      </c>
      <c r="AW22" s="166">
        <v>3.0323455219019468</v>
      </c>
      <c r="AX22" s="166">
        <v>367.850525</v>
      </c>
      <c r="AY22" s="170">
        <v>5.185914687931148</v>
      </c>
      <c r="AZ22" s="170">
        <v>12.420281649734367</v>
      </c>
      <c r="BA22" s="167">
        <v>67.78</v>
      </c>
      <c r="BB22" s="167">
        <v>-13.369120654396715</v>
      </c>
    </row>
    <row r="23" spans="1:54">
      <c r="A23" s="91">
        <v>41122</v>
      </c>
      <c r="B23" s="165">
        <v>1.8047635021804842</v>
      </c>
      <c r="C23" s="166">
        <v>2.1191495333660715</v>
      </c>
      <c r="D23" s="150"/>
      <c r="E23" s="92"/>
      <c r="F23" s="92"/>
      <c r="G23" s="167">
        <v>3.8679601864684221</v>
      </c>
      <c r="H23" s="167">
        <v>27.69</v>
      </c>
      <c r="I23" s="166">
        <v>5.6466997329263746</v>
      </c>
      <c r="J23" s="167">
        <v>26.84</v>
      </c>
      <c r="K23" s="166">
        <v>3.8147334007368521</v>
      </c>
      <c r="L23" s="168">
        <v>9290</v>
      </c>
      <c r="M23" s="166">
        <v>-13.821892393320967</v>
      </c>
      <c r="N23" s="168">
        <v>27140</v>
      </c>
      <c r="O23" s="166">
        <v>-16.13102595797281</v>
      </c>
      <c r="P23" s="167">
        <v>94.16</v>
      </c>
      <c r="Q23" s="166">
        <v>7.0875995449374063</v>
      </c>
      <c r="R23" s="167">
        <v>2.08</v>
      </c>
      <c r="S23" s="166">
        <v>-6.3063063063063085</v>
      </c>
      <c r="T23" s="167">
        <v>3</v>
      </c>
      <c r="U23" s="169">
        <v>84.512205699999996</v>
      </c>
      <c r="V23" s="166">
        <v>-2.1172606000000087</v>
      </c>
      <c r="W23" s="166">
        <v>2.2199054587622751</v>
      </c>
      <c r="X23" s="170">
        <v>-1.0662157906524139</v>
      </c>
      <c r="Y23" s="170">
        <v>7.5744288342010968</v>
      </c>
      <c r="Z23" s="166">
        <v>5.7477024588207524</v>
      </c>
      <c r="AA23" s="166">
        <v>0.80002283777977912</v>
      </c>
      <c r="AB23" s="166">
        <v>7.7830741653226898</v>
      </c>
      <c r="AC23" s="166">
        <v>6.4789792192820945</v>
      </c>
      <c r="AD23" s="166">
        <v>-0.45664457861305241</v>
      </c>
      <c r="AE23" s="166">
        <v>9.5514774157023918</v>
      </c>
      <c r="AF23" s="166">
        <v>5.8379339999999997</v>
      </c>
      <c r="AG23" s="166">
        <v>-0.61081287586324251</v>
      </c>
      <c r="AH23" s="166">
        <v>0.76212792412826413</v>
      </c>
      <c r="AI23" s="168">
        <v>454</v>
      </c>
      <c r="AJ23" s="166">
        <v>-7.1574642126789323</v>
      </c>
      <c r="AK23" s="166">
        <v>-23.697478991596643</v>
      </c>
      <c r="AL23" s="168">
        <v>10</v>
      </c>
      <c r="AM23" s="166">
        <v>-37.5</v>
      </c>
      <c r="AN23" s="166">
        <v>-61.538461538461533</v>
      </c>
      <c r="AO23" s="168">
        <v>1039</v>
      </c>
      <c r="AP23" s="166">
        <v>14.17582417582417</v>
      </c>
      <c r="AQ23" s="166">
        <v>-16.006467259498791</v>
      </c>
      <c r="AR23" s="168">
        <v>2198</v>
      </c>
      <c r="AS23" s="166">
        <v>-12.150279776179051</v>
      </c>
      <c r="AT23" s="166">
        <v>15.259570005243827</v>
      </c>
      <c r="AU23" s="168">
        <v>400277</v>
      </c>
      <c r="AV23" s="166">
        <v>-2.2928210510898994</v>
      </c>
      <c r="AW23" s="166">
        <v>1.5284679049641037</v>
      </c>
      <c r="AX23" s="166">
        <v>469.26513999999997</v>
      </c>
      <c r="AY23" s="170">
        <v>27.569517537048505</v>
      </c>
      <c r="AZ23" s="170">
        <v>10.283396458836712</v>
      </c>
      <c r="BA23" s="167">
        <v>78.83</v>
      </c>
      <c r="BB23" s="167">
        <v>8.671078025916735</v>
      </c>
    </row>
    <row r="24" spans="1:54">
      <c r="A24" s="91">
        <v>41153</v>
      </c>
      <c r="B24" s="165">
        <v>1.7139796464917145</v>
      </c>
      <c r="C24" s="166">
        <v>1.9526875699888091</v>
      </c>
      <c r="D24" s="150"/>
      <c r="E24" s="92"/>
      <c r="F24" s="92"/>
      <c r="G24" s="167">
        <v>3.8203668564199988</v>
      </c>
      <c r="H24" s="167">
        <v>28</v>
      </c>
      <c r="I24" s="166">
        <v>5.7801284472988268</v>
      </c>
      <c r="J24" s="167">
        <v>27.27</v>
      </c>
      <c r="K24" s="166">
        <v>4.1044417781598534</v>
      </c>
      <c r="L24" s="168">
        <v>6410</v>
      </c>
      <c r="M24" s="166">
        <v>-15.435356200527705</v>
      </c>
      <c r="N24" s="168">
        <v>27380</v>
      </c>
      <c r="O24" s="166">
        <v>-9.3077177873468031</v>
      </c>
      <c r="P24" s="167">
        <v>94.56</v>
      </c>
      <c r="Q24" s="166">
        <v>0.40369701476681286</v>
      </c>
      <c r="R24" s="167">
        <v>2.19</v>
      </c>
      <c r="S24" s="166">
        <v>5.2884615384615419</v>
      </c>
      <c r="T24" s="167">
        <v>3</v>
      </c>
      <c r="U24" s="169">
        <v>93.610061999999999</v>
      </c>
      <c r="V24" s="166">
        <v>9.0978563000000037</v>
      </c>
      <c r="W24" s="166">
        <v>2.2299924458812832</v>
      </c>
      <c r="X24" s="170">
        <v>0.45438813978286863</v>
      </c>
      <c r="Y24" s="170">
        <v>9.0230305233245822</v>
      </c>
      <c r="Z24" s="166">
        <v>5.8195987091177006</v>
      </c>
      <c r="AA24" s="166">
        <v>1.2508693832369966</v>
      </c>
      <c r="AB24" s="166">
        <v>8.4220569211468366</v>
      </c>
      <c r="AC24" s="166">
        <v>6.5046826669722</v>
      </c>
      <c r="AD24" s="166">
        <v>0.39672063793028123</v>
      </c>
      <c r="AE24" s="166">
        <v>7.6223385801241772</v>
      </c>
      <c r="AF24" s="166">
        <v>6.0424769999999999</v>
      </c>
      <c r="AG24" s="166">
        <v>3.503688119804016</v>
      </c>
      <c r="AH24" s="166">
        <v>-2.5818134506773505</v>
      </c>
      <c r="AI24" s="168">
        <v>421</v>
      </c>
      <c r="AJ24" s="166">
        <v>-7.2687224669603534</v>
      </c>
      <c r="AK24" s="166">
        <v>-19.80952380952381</v>
      </c>
      <c r="AL24" s="168">
        <v>21</v>
      </c>
      <c r="AM24" s="166">
        <v>110.00000000000001</v>
      </c>
      <c r="AN24" s="166">
        <v>-8.6956521739130483</v>
      </c>
      <c r="AO24" s="168">
        <v>1012</v>
      </c>
      <c r="AP24" s="166">
        <v>-2.5986525505293567</v>
      </c>
      <c r="AQ24" s="166">
        <v>24.938271604938265</v>
      </c>
      <c r="AR24" s="168">
        <v>2054</v>
      </c>
      <c r="AS24" s="166">
        <v>-6.5514103730664246</v>
      </c>
      <c r="AT24" s="166">
        <v>14.812744550027945</v>
      </c>
      <c r="AU24" s="168">
        <v>402756</v>
      </c>
      <c r="AV24" s="166">
        <v>0.6193211201243054</v>
      </c>
      <c r="AW24" s="166">
        <v>-0.86054960960192384</v>
      </c>
      <c r="AX24" s="166">
        <v>301.95748400000002</v>
      </c>
      <c r="AY24" s="170">
        <v>-35.653118405513773</v>
      </c>
      <c r="AZ24" s="170">
        <v>-21.735789008752793</v>
      </c>
      <c r="BA24" s="167">
        <v>84.16</v>
      </c>
      <c r="BB24" s="167">
        <v>12.55851277250235</v>
      </c>
    </row>
    <row r="25" spans="1:54">
      <c r="A25" s="91">
        <v>41183</v>
      </c>
      <c r="B25" s="165">
        <v>1.4823717948717841</v>
      </c>
      <c r="C25" s="166">
        <v>1.8084066471163673</v>
      </c>
      <c r="D25" s="150"/>
      <c r="E25" s="92"/>
      <c r="F25" s="92"/>
      <c r="G25" s="167">
        <v>3.8992277503481443</v>
      </c>
      <c r="H25" s="167">
        <v>28.44</v>
      </c>
      <c r="I25" s="166">
        <v>5.5287569573283957</v>
      </c>
      <c r="J25" s="167">
        <v>27.49</v>
      </c>
      <c r="K25" s="166">
        <v>4.4248769343628487</v>
      </c>
      <c r="L25" s="168">
        <v>6350</v>
      </c>
      <c r="M25" s="166">
        <v>-10.563380281690138</v>
      </c>
      <c r="N25" s="168">
        <v>27690</v>
      </c>
      <c r="O25" s="166">
        <v>-6.0081466395112031</v>
      </c>
      <c r="P25" s="167">
        <v>89.57</v>
      </c>
      <c r="Q25" s="166">
        <v>-5.3116072373293965</v>
      </c>
      <c r="R25" s="167">
        <v>2.94</v>
      </c>
      <c r="S25" s="166">
        <v>34.246575342465761</v>
      </c>
      <c r="T25" s="167">
        <v>3</v>
      </c>
      <c r="U25" s="169">
        <v>91.897668300000007</v>
      </c>
      <c r="V25" s="166">
        <v>-1.7123936999999927</v>
      </c>
      <c r="W25" s="166">
        <v>2.2330085084548585</v>
      </c>
      <c r="X25" s="170">
        <v>0.13524990091988709</v>
      </c>
      <c r="Y25" s="170">
        <v>3.7380625250273525</v>
      </c>
      <c r="Z25" s="166">
        <v>5.7749304398239785</v>
      </c>
      <c r="AA25" s="166">
        <v>-0.76754895872354068</v>
      </c>
      <c r="AB25" s="166">
        <v>3.7860824131685344</v>
      </c>
      <c r="AC25" s="166">
        <v>6.4421183037406422</v>
      </c>
      <c r="AD25" s="166">
        <v>-0.96183574871733235</v>
      </c>
      <c r="AE25" s="166">
        <v>3.1081133898372526</v>
      </c>
      <c r="AF25" s="166">
        <v>5.8679740000000002</v>
      </c>
      <c r="AG25" s="166">
        <v>-2.8879381750232525</v>
      </c>
      <c r="AH25" s="166">
        <v>-1.1966406035450405</v>
      </c>
      <c r="AI25" s="168">
        <v>489</v>
      </c>
      <c r="AJ25" s="166">
        <v>16.152019002375305</v>
      </c>
      <c r="AK25" s="166">
        <v>-5.0485436893203843</v>
      </c>
      <c r="AL25" s="168">
        <v>18</v>
      </c>
      <c r="AM25" s="166">
        <v>-14.28571428571429</v>
      </c>
      <c r="AN25" s="166">
        <v>-40</v>
      </c>
      <c r="AO25" s="168">
        <v>980</v>
      </c>
      <c r="AP25" s="166">
        <v>-3.1620553359683834</v>
      </c>
      <c r="AQ25" s="166">
        <v>-0.10193679918450993</v>
      </c>
      <c r="AR25" s="168">
        <v>2104</v>
      </c>
      <c r="AS25" s="166">
        <v>2.4342745861733128</v>
      </c>
      <c r="AT25" s="166">
        <v>26.670680313064409</v>
      </c>
      <c r="AU25" s="168">
        <v>418721</v>
      </c>
      <c r="AV25" s="166">
        <v>3.9639384639831521</v>
      </c>
      <c r="AW25" s="166">
        <v>4.9625993923654521</v>
      </c>
      <c r="AX25" s="166">
        <v>274.43812200000002</v>
      </c>
      <c r="AY25" s="170">
        <v>-9.1136545567454768</v>
      </c>
      <c r="AZ25" s="170">
        <v>-13.63059307656661</v>
      </c>
      <c r="BA25" s="167">
        <v>70.92</v>
      </c>
      <c r="BB25" s="167">
        <v>-6.4750098905446363</v>
      </c>
    </row>
    <row r="26" spans="1:54">
      <c r="A26" s="91">
        <v>41214</v>
      </c>
      <c r="B26" s="165">
        <v>1.2789768185451855</v>
      </c>
      <c r="C26" s="166">
        <v>1.6369462245751309</v>
      </c>
      <c r="D26" s="150"/>
      <c r="E26" s="92"/>
      <c r="F26" s="92"/>
      <c r="G26" s="167">
        <v>3.9858281665190454</v>
      </c>
      <c r="H26" s="167">
        <v>28.65</v>
      </c>
      <c r="I26" s="166">
        <v>4.7531992687385616</v>
      </c>
      <c r="J26" s="167">
        <v>27.49</v>
      </c>
      <c r="K26" s="166">
        <v>4.5756460545920072</v>
      </c>
      <c r="L26" s="168">
        <v>6760</v>
      </c>
      <c r="M26" s="166">
        <v>-4.9226441631504914</v>
      </c>
      <c r="N26" s="168">
        <v>27630</v>
      </c>
      <c r="O26" s="166">
        <v>-6.0523631417885078</v>
      </c>
      <c r="P26" s="167">
        <v>86.74</v>
      </c>
      <c r="Q26" s="166">
        <v>-3.3076321376690032</v>
      </c>
      <c r="R26" s="167">
        <v>3.22</v>
      </c>
      <c r="S26" s="166">
        <v>9.5238095238095344</v>
      </c>
      <c r="T26" s="167">
        <v>3</v>
      </c>
      <c r="U26" s="169">
        <v>90.807408499999994</v>
      </c>
      <c r="V26" s="166">
        <v>-1.0902598000000125</v>
      </c>
      <c r="W26" s="166">
        <v>2.2698175144214674</v>
      </c>
      <c r="X26" s="170">
        <v>1.6484041967255614</v>
      </c>
      <c r="Y26" s="170">
        <v>4.5984447874806822</v>
      </c>
      <c r="Z26" s="166">
        <v>5.8087115112854182</v>
      </c>
      <c r="AA26" s="166">
        <v>0.58496066426159121</v>
      </c>
      <c r="AB26" s="166">
        <v>4.0151249624468921</v>
      </c>
      <c r="AC26" s="166">
        <v>6.5545113512897819</v>
      </c>
      <c r="AD26" s="166">
        <v>1.7446597881302095</v>
      </c>
      <c r="AE26" s="166">
        <v>4.616601488229799</v>
      </c>
      <c r="AF26" s="166">
        <v>5.8302230000000002</v>
      </c>
      <c r="AG26" s="166">
        <v>-0.64333959216588132</v>
      </c>
      <c r="AH26" s="166">
        <v>-9.4828954056641273</v>
      </c>
      <c r="AI26" s="168">
        <v>420</v>
      </c>
      <c r="AJ26" s="166">
        <v>-14.110429447852757</v>
      </c>
      <c r="AK26" s="166">
        <v>-27.209705372616988</v>
      </c>
      <c r="AL26" s="168">
        <v>15</v>
      </c>
      <c r="AM26" s="166">
        <v>-16.666666666666664</v>
      </c>
      <c r="AN26" s="166">
        <v>-21.052631578947366</v>
      </c>
      <c r="AO26" s="168">
        <v>990</v>
      </c>
      <c r="AP26" s="166">
        <v>1.0204081632652962</v>
      </c>
      <c r="AQ26" s="166">
        <v>-10.488245931283902</v>
      </c>
      <c r="AR26" s="168">
        <v>1831</v>
      </c>
      <c r="AS26" s="166">
        <v>-12.975285171102657</v>
      </c>
      <c r="AT26" s="166">
        <v>10.567632850241537</v>
      </c>
      <c r="AU26" s="168">
        <v>413921</v>
      </c>
      <c r="AV26" s="166">
        <v>-1.1463480455959907</v>
      </c>
      <c r="AW26" s="166">
        <v>3.8119291135176869</v>
      </c>
      <c r="AX26" s="166">
        <v>289.47531199999997</v>
      </c>
      <c r="AY26" s="170">
        <v>5.4792642838446204</v>
      </c>
      <c r="AZ26" s="170">
        <v>14.845322649725867</v>
      </c>
      <c r="BA26" s="167">
        <v>57.25</v>
      </c>
      <c r="BB26" s="167">
        <v>-32.757810664787414</v>
      </c>
    </row>
    <row r="27" spans="1:54">
      <c r="A27" s="91">
        <v>41244</v>
      </c>
      <c r="B27" s="165">
        <v>1.0368204173866857</v>
      </c>
      <c r="C27" s="166">
        <v>1.5156782312452544</v>
      </c>
      <c r="D27" s="150"/>
      <c r="E27" s="92"/>
      <c r="F27" s="92"/>
      <c r="G27" s="167">
        <v>4.3665358815339728</v>
      </c>
      <c r="H27" s="167">
        <v>28.65</v>
      </c>
      <c r="I27" s="166">
        <v>4.2955951947579063</v>
      </c>
      <c r="J27" s="167">
        <v>27.32</v>
      </c>
      <c r="K27" s="166">
        <v>4.7644201784998295</v>
      </c>
      <c r="L27" s="168">
        <v>8090</v>
      </c>
      <c r="M27" s="166">
        <v>-2.2946859903381633</v>
      </c>
      <c r="N27" s="168">
        <v>27160</v>
      </c>
      <c r="O27" s="166">
        <v>-7.9009833841980353</v>
      </c>
      <c r="P27" s="167">
        <v>88.25</v>
      </c>
      <c r="Q27" s="166">
        <v>1.5370391771639902</v>
      </c>
      <c r="R27" s="167">
        <v>3.01</v>
      </c>
      <c r="S27" s="166">
        <v>-6.5217391304347894</v>
      </c>
      <c r="T27" s="167">
        <v>3</v>
      </c>
      <c r="U27" s="169">
        <v>87.124241600000005</v>
      </c>
      <c r="V27" s="166">
        <v>-3.6831668999999891</v>
      </c>
      <c r="W27" s="166">
        <v>2.2771218674057629</v>
      </c>
      <c r="X27" s="170">
        <v>0.32180353433202136</v>
      </c>
      <c r="Y27" s="170">
        <v>3.6418989674275926</v>
      </c>
      <c r="Z27" s="166">
        <v>5.761972057960862</v>
      </c>
      <c r="AA27" s="166">
        <v>-0.80464408042555391</v>
      </c>
      <c r="AB27" s="166">
        <v>3.0336483137985537</v>
      </c>
      <c r="AC27" s="166">
        <v>6.5269007303846047</v>
      </c>
      <c r="AD27" s="166">
        <v>-0.42124606130622411</v>
      </c>
      <c r="AE27" s="166">
        <v>3.8188791540567202</v>
      </c>
      <c r="AF27" s="166">
        <v>5.8767769999999997</v>
      </c>
      <c r="AG27" s="166">
        <v>0.79849432860459313</v>
      </c>
      <c r="AH27" s="166">
        <v>-4.9665551082293753</v>
      </c>
      <c r="AI27" s="168">
        <v>346</v>
      </c>
      <c r="AJ27" s="166">
        <v>-17.619047619047624</v>
      </c>
      <c r="AK27" s="166">
        <v>-28.364389233954455</v>
      </c>
      <c r="AL27" s="168">
        <v>16</v>
      </c>
      <c r="AM27" s="166">
        <v>6.6666666666666652</v>
      </c>
      <c r="AN27" s="166">
        <v>-11.111111111111116</v>
      </c>
      <c r="AO27" s="168">
        <v>866</v>
      </c>
      <c r="AP27" s="166">
        <v>-12.525252525252528</v>
      </c>
      <c r="AQ27" s="166">
        <v>-10.721649484536078</v>
      </c>
      <c r="AR27" s="168">
        <v>1343</v>
      </c>
      <c r="AS27" s="166">
        <v>-26.652102676133261</v>
      </c>
      <c r="AT27" s="166">
        <v>7.182761372705504</v>
      </c>
      <c r="AU27" s="168">
        <v>419811</v>
      </c>
      <c r="AV27" s="166">
        <v>1.4229768482391547</v>
      </c>
      <c r="AW27" s="166">
        <v>6.9143612429041879</v>
      </c>
      <c r="AX27" s="166">
        <v>285.15386999999998</v>
      </c>
      <c r="AY27" s="170">
        <v>-1.4928533870964378</v>
      </c>
      <c r="AZ27" s="170">
        <v>-41.660085792697146</v>
      </c>
      <c r="BA27" s="167">
        <v>54.56</v>
      </c>
      <c r="BB27" s="167">
        <v>-34.81481481481481</v>
      </c>
    </row>
    <row r="28" spans="1:54">
      <c r="A28" s="91">
        <v>41275</v>
      </c>
      <c r="B28" s="165">
        <v>0.78249336870026553</v>
      </c>
      <c r="C28" s="166">
        <v>1.3530391340549786</v>
      </c>
      <c r="D28" s="150"/>
      <c r="E28" s="92"/>
      <c r="F28" s="92"/>
      <c r="G28" s="167">
        <v>3.9493670886076027</v>
      </c>
      <c r="H28" s="167">
        <v>28.83</v>
      </c>
      <c r="I28" s="166">
        <v>4.6840958605664396</v>
      </c>
      <c r="J28" s="167">
        <v>27.67</v>
      </c>
      <c r="K28" s="166">
        <v>4.952096653237227</v>
      </c>
      <c r="L28" s="168" t="e">
        <v>#N/A</v>
      </c>
      <c r="M28" s="166" t="e">
        <v>#N/A</v>
      </c>
      <c r="N28" s="168" t="e">
        <v>#N/A</v>
      </c>
      <c r="O28" s="166" t="e">
        <v>#N/A</v>
      </c>
      <c r="P28" s="167">
        <v>94.83</v>
      </c>
      <c r="Q28" s="166">
        <v>7.8534031413612704</v>
      </c>
      <c r="R28" s="167">
        <v>2.92</v>
      </c>
      <c r="S28" s="166">
        <v>-2.9900332225913595</v>
      </c>
      <c r="T28" s="167">
        <v>3</v>
      </c>
      <c r="U28" s="169">
        <v>94.489631599999996</v>
      </c>
      <c r="V28" s="166">
        <v>7.3653899999999908</v>
      </c>
      <c r="W28" s="166">
        <v>2.2970585455648411</v>
      </c>
      <c r="X28" s="170">
        <v>0.87552091279994304</v>
      </c>
      <c r="Y28" s="170">
        <v>5.0007490594750292</v>
      </c>
      <c r="Z28" s="166">
        <v>5.8563866924001822</v>
      </c>
      <c r="AA28" s="166">
        <v>1.638581955788454</v>
      </c>
      <c r="AB28" s="166">
        <v>4.86429429492794</v>
      </c>
      <c r="AC28" s="166">
        <v>6.513775544136756</v>
      </c>
      <c r="AD28" s="166">
        <v>-0.20109370113057246</v>
      </c>
      <c r="AE28" s="166">
        <v>3.5132419878977528</v>
      </c>
      <c r="AF28" s="166">
        <v>5.93832</v>
      </c>
      <c r="AG28" s="166">
        <v>1.0472236737926188</v>
      </c>
      <c r="AH28" s="166">
        <v>-2.7096634669733666</v>
      </c>
      <c r="AI28" s="168">
        <v>446</v>
      </c>
      <c r="AJ28" s="166">
        <v>28.901734104046241</v>
      </c>
      <c r="AK28" s="166">
        <v>-13.733075435203091</v>
      </c>
      <c r="AL28" s="168">
        <v>10</v>
      </c>
      <c r="AM28" s="166">
        <v>-37.5</v>
      </c>
      <c r="AN28" s="166">
        <v>-50</v>
      </c>
      <c r="AO28" s="168">
        <v>719</v>
      </c>
      <c r="AP28" s="166">
        <v>-16.97459584295612</v>
      </c>
      <c r="AQ28" s="166">
        <v>-8.5241730279898231</v>
      </c>
      <c r="AR28" s="168">
        <v>1572</v>
      </c>
      <c r="AS28" s="166">
        <v>17.05137751303052</v>
      </c>
      <c r="AT28" s="166">
        <v>20.183486238532101</v>
      </c>
      <c r="AU28" s="168">
        <v>418938</v>
      </c>
      <c r="AV28" s="166">
        <v>-0.20795072068144904</v>
      </c>
      <c r="AW28" s="166">
        <v>9.5354382588870088</v>
      </c>
      <c r="AX28" s="166">
        <v>276.66824199999996</v>
      </c>
      <c r="AY28" s="170">
        <v>-2.9758067109522335</v>
      </c>
      <c r="AZ28" s="170">
        <v>18.30059135107247</v>
      </c>
      <c r="BA28" s="167">
        <v>59.34</v>
      </c>
      <c r="BB28" s="167">
        <v>-25.396027156147849</v>
      </c>
    </row>
    <row r="29" spans="1:54">
      <c r="A29" s="91">
        <v>41306</v>
      </c>
      <c r="B29" s="165">
        <v>0.72180650288060644</v>
      </c>
      <c r="C29" s="166">
        <v>1.2393547047012454</v>
      </c>
      <c r="D29" s="150"/>
      <c r="E29" s="92"/>
      <c r="F29" s="92"/>
      <c r="G29" s="167">
        <v>3.8393309680689214</v>
      </c>
      <c r="H29" s="167">
        <v>29.07</v>
      </c>
      <c r="I29" s="166">
        <v>5.9788552679547857</v>
      </c>
      <c r="J29" s="167">
        <v>27.63</v>
      </c>
      <c r="K29" s="166">
        <v>5.1813454716566953</v>
      </c>
      <c r="L29" s="168" t="e">
        <v>#N/A</v>
      </c>
      <c r="M29" s="166" t="e">
        <v>#N/A</v>
      </c>
      <c r="N29" s="168" t="e">
        <v>#N/A</v>
      </c>
      <c r="O29" s="166" t="e">
        <v>#N/A</v>
      </c>
      <c r="P29" s="167">
        <v>95.32</v>
      </c>
      <c r="Q29" s="166">
        <v>0.58041367665682131</v>
      </c>
      <c r="R29" s="167">
        <v>2.91</v>
      </c>
      <c r="S29" s="166">
        <v>-0.3424657534246478</v>
      </c>
      <c r="T29" s="167">
        <v>3</v>
      </c>
      <c r="U29" s="169">
        <v>91.685755200000003</v>
      </c>
      <c r="V29" s="166">
        <v>-2.8038763999999929</v>
      </c>
      <c r="W29" s="166">
        <v>2.3595849306084014</v>
      </c>
      <c r="X29" s="170">
        <v>2.7220196526678064</v>
      </c>
      <c r="Y29" s="170">
        <v>8.986477166676865</v>
      </c>
      <c r="Z29" s="166">
        <v>5.956748241450696</v>
      </c>
      <c r="AA29" s="166">
        <v>1.7137111041651831</v>
      </c>
      <c r="AB29" s="166">
        <v>7.4744302492876225</v>
      </c>
      <c r="AC29" s="166">
        <v>6.6938490227483598</v>
      </c>
      <c r="AD29" s="166">
        <v>2.7645023595216367</v>
      </c>
      <c r="AE29" s="166">
        <v>6.2028598485303288</v>
      </c>
      <c r="AF29" s="166">
        <v>6.0564169999999997</v>
      </c>
      <c r="AG29" s="166">
        <v>1.9887274515351105</v>
      </c>
      <c r="AH29" s="166">
        <v>-0.29328810621656043</v>
      </c>
      <c r="AI29" s="168">
        <v>412</v>
      </c>
      <c r="AJ29" s="166">
        <v>-7.623318385650224</v>
      </c>
      <c r="AK29" s="166">
        <v>-22.70168855534709</v>
      </c>
      <c r="AL29" s="168">
        <v>14</v>
      </c>
      <c r="AM29" s="166">
        <v>39.999999999999993</v>
      </c>
      <c r="AN29" s="166">
        <v>-43.999999999999993</v>
      </c>
      <c r="AO29" s="168">
        <v>896</v>
      </c>
      <c r="AP29" s="166">
        <v>24.617524339360219</v>
      </c>
      <c r="AQ29" s="166">
        <v>-33.382899628252794</v>
      </c>
      <c r="AR29" s="168">
        <v>2071</v>
      </c>
      <c r="AS29" s="166">
        <v>31.743002544529265</v>
      </c>
      <c r="AT29" s="166">
        <v>-1.9876952200662545</v>
      </c>
      <c r="AU29" s="168">
        <v>438755</v>
      </c>
      <c r="AV29" s="166">
        <v>4.7302942201471243</v>
      </c>
      <c r="AW29" s="166">
        <v>8.1511115712359583</v>
      </c>
      <c r="AX29" s="166">
        <v>436.00479699999994</v>
      </c>
      <c r="AY29" s="170">
        <v>57.591197980720899</v>
      </c>
      <c r="AZ29" s="170">
        <v>23.362418900818227</v>
      </c>
      <c r="BA29" s="167">
        <v>69.28</v>
      </c>
      <c r="BB29" s="167">
        <v>-4.1239966786604025</v>
      </c>
    </row>
    <row r="30" spans="1:54">
      <c r="A30" s="91">
        <v>41334</v>
      </c>
      <c r="B30" s="165">
        <v>0.69439851861650137</v>
      </c>
      <c r="C30" s="166">
        <v>1.1613438407299892</v>
      </c>
      <c r="D30" s="150"/>
      <c r="E30" s="92"/>
      <c r="F30" s="92"/>
      <c r="G30" s="167">
        <v>2.5860981455783971</v>
      </c>
      <c r="H30" s="167">
        <v>29.31</v>
      </c>
      <c r="I30" s="166">
        <v>7.4807480748074751</v>
      </c>
      <c r="J30" s="167">
        <v>27.77</v>
      </c>
      <c r="K30" s="166">
        <v>5.4139423249126288</v>
      </c>
      <c r="L30" s="168" t="e">
        <v>#N/A</v>
      </c>
      <c r="M30" s="166" t="e">
        <v>#N/A</v>
      </c>
      <c r="N30" s="168" t="e">
        <v>#N/A</v>
      </c>
      <c r="O30" s="166" t="e">
        <v>#N/A</v>
      </c>
      <c r="P30" s="167">
        <v>92.96</v>
      </c>
      <c r="Q30" s="166">
        <v>-2.4866225999370495</v>
      </c>
      <c r="R30" s="167">
        <v>3.26</v>
      </c>
      <c r="S30" s="166">
        <v>12.027491408934686</v>
      </c>
      <c r="T30" s="167">
        <v>3</v>
      </c>
      <c r="U30" s="169">
        <v>90.745169300000001</v>
      </c>
      <c r="V30" s="166">
        <v>-0.94058590000000208</v>
      </c>
      <c r="W30" s="166">
        <v>2.3314052794778273</v>
      </c>
      <c r="X30" s="170">
        <v>-1.1942630572449153</v>
      </c>
      <c r="Y30" s="170">
        <v>6.0975676463480122</v>
      </c>
      <c r="Z30" s="166">
        <v>5.9026807512803057</v>
      </c>
      <c r="AA30" s="166">
        <v>-0.90766787480047739</v>
      </c>
      <c r="AB30" s="166">
        <v>5.173659049219137</v>
      </c>
      <c r="AC30" s="166">
        <v>6.4795957710463323</v>
      </c>
      <c r="AD30" s="166">
        <v>-3.2007481939600013</v>
      </c>
      <c r="AE30" s="166">
        <v>0.9580976530711105</v>
      </c>
      <c r="AF30" s="166">
        <v>5.9627910000000002</v>
      </c>
      <c r="AG30" s="166">
        <v>-1.5458975166340094</v>
      </c>
      <c r="AH30" s="166">
        <v>-2.1792336771151888</v>
      </c>
      <c r="AI30" s="168">
        <v>429</v>
      </c>
      <c r="AJ30" s="166">
        <v>4.126213592233019</v>
      </c>
      <c r="AK30" s="166">
        <v>-24.471830985915489</v>
      </c>
      <c r="AL30" s="168">
        <v>12</v>
      </c>
      <c r="AM30" s="166">
        <v>-14.28571428571429</v>
      </c>
      <c r="AN30" s="166">
        <v>-36.842105263157897</v>
      </c>
      <c r="AO30" s="168">
        <v>890</v>
      </c>
      <c r="AP30" s="166">
        <v>-0.66964285714286031</v>
      </c>
      <c r="AQ30" s="166">
        <v>-16.744621141253514</v>
      </c>
      <c r="AR30" s="168">
        <v>2631</v>
      </c>
      <c r="AS30" s="166">
        <v>27.040077257363592</v>
      </c>
      <c r="AT30" s="166">
        <v>-0.60445787684171304</v>
      </c>
      <c r="AU30" s="168">
        <v>441424</v>
      </c>
      <c r="AV30" s="166">
        <v>0.6083121559868232</v>
      </c>
      <c r="AW30" s="166">
        <v>7.7300793166565018</v>
      </c>
      <c r="AX30" s="166">
        <v>466.59027800000001</v>
      </c>
      <c r="AY30" s="170">
        <v>7.0149413975369779</v>
      </c>
      <c r="AZ30" s="170">
        <v>21.910940561484836</v>
      </c>
      <c r="BA30" s="167">
        <v>72.86</v>
      </c>
      <c r="BB30" s="167">
        <v>-3.7007665873645235</v>
      </c>
    </row>
    <row r="31" spans="1:54">
      <c r="A31" s="91">
        <v>41365</v>
      </c>
      <c r="B31" s="165">
        <v>0.74015331747290247</v>
      </c>
      <c r="C31" s="166">
        <v>1.0282953761214797</v>
      </c>
      <c r="D31" s="150"/>
      <c r="E31" s="92"/>
      <c r="F31" s="92"/>
      <c r="G31" s="167">
        <v>2.6897938662644449</v>
      </c>
      <c r="H31" s="167">
        <v>29.26</v>
      </c>
      <c r="I31" s="166">
        <v>8.1300813008130071</v>
      </c>
      <c r="J31" s="167">
        <v>27.63</v>
      </c>
      <c r="K31" s="166">
        <v>5.5337477498502414</v>
      </c>
      <c r="L31" s="168" t="e">
        <v>#N/A</v>
      </c>
      <c r="M31" s="166" t="e">
        <v>#N/A</v>
      </c>
      <c r="N31" s="168" t="e">
        <v>#N/A</v>
      </c>
      <c r="O31" s="166" t="e">
        <v>#N/A</v>
      </c>
      <c r="P31" s="167">
        <v>92.07</v>
      </c>
      <c r="Q31" s="166">
        <v>-0.98988594792339679</v>
      </c>
      <c r="R31" s="167">
        <v>3.52</v>
      </c>
      <c r="S31" s="166">
        <v>7.9754601226993849</v>
      </c>
      <c r="T31" s="167">
        <v>3</v>
      </c>
      <c r="U31" s="169">
        <v>84.472035199999993</v>
      </c>
      <c r="V31" s="166">
        <v>-6.2731341000000072</v>
      </c>
      <c r="W31" s="166">
        <v>2.4119434289654405</v>
      </c>
      <c r="X31" s="170">
        <v>3.4544894530586179</v>
      </c>
      <c r="Y31" s="170">
        <v>10.749793808086805</v>
      </c>
      <c r="Z31" s="166">
        <v>6.0606609623496421</v>
      </c>
      <c r="AA31" s="166">
        <v>2.676414627964907</v>
      </c>
      <c r="AB31" s="166">
        <v>7.8919761300442204</v>
      </c>
      <c r="AC31" s="166">
        <v>6.4876916708899923</v>
      </c>
      <c r="AD31" s="166">
        <v>0.12494452014795154</v>
      </c>
      <c r="AE31" s="166">
        <v>0.13954146167929338</v>
      </c>
      <c r="AF31" s="166">
        <v>6.0519829999999999</v>
      </c>
      <c r="AG31" s="166">
        <v>1.4958095965463158</v>
      </c>
      <c r="AH31" s="166">
        <v>-1.2129684296849796</v>
      </c>
      <c r="AI31" s="168">
        <v>464</v>
      </c>
      <c r="AJ31" s="166">
        <v>8.1585081585081589</v>
      </c>
      <c r="AK31" s="166">
        <v>-11.281070745697896</v>
      </c>
      <c r="AL31" s="168">
        <v>15</v>
      </c>
      <c r="AM31" s="166">
        <v>25</v>
      </c>
      <c r="AN31" s="166">
        <v>-25</v>
      </c>
      <c r="AO31" s="168">
        <v>1067</v>
      </c>
      <c r="AP31" s="166">
        <v>19.887640449438205</v>
      </c>
      <c r="AQ31" s="166">
        <v>-37.638807714786672</v>
      </c>
      <c r="AR31" s="168">
        <v>3003</v>
      </c>
      <c r="AS31" s="166">
        <v>14.139110604332949</v>
      </c>
      <c r="AT31" s="166">
        <v>10.404411764705879</v>
      </c>
      <c r="AU31" s="168">
        <v>429717</v>
      </c>
      <c r="AV31" s="166">
        <v>-2.6520986625104159</v>
      </c>
      <c r="AW31" s="166">
        <v>3.5632344576942643</v>
      </c>
      <c r="AX31" s="166">
        <v>714.05599200000006</v>
      </c>
      <c r="AY31" s="170">
        <v>53.037048920252047</v>
      </c>
      <c r="AZ31" s="170">
        <v>17.56428549044189</v>
      </c>
      <c r="BA31" s="167">
        <v>77.040000000000006</v>
      </c>
      <c r="BB31" s="167">
        <v>-8.8391906283280086</v>
      </c>
    </row>
    <row r="32" spans="1:54">
      <c r="A32" s="91">
        <v>41395</v>
      </c>
      <c r="B32" s="165">
        <v>0.91834038054967593</v>
      </c>
      <c r="C32" s="166">
        <v>0.98586694243365525</v>
      </c>
      <c r="D32" s="150"/>
      <c r="E32" s="92"/>
      <c r="F32" s="92"/>
      <c r="G32" s="167">
        <v>2.2808974835750506</v>
      </c>
      <c r="H32" s="167">
        <v>29.13</v>
      </c>
      <c r="I32" s="166">
        <v>7.0955882352941257</v>
      </c>
      <c r="J32" s="167">
        <v>27.48</v>
      </c>
      <c r="K32" s="166">
        <v>5.5900169063551362</v>
      </c>
      <c r="L32" s="168" t="e">
        <v>#N/A</v>
      </c>
      <c r="M32" s="166" t="e">
        <v>#N/A</v>
      </c>
      <c r="N32" s="168" t="e">
        <v>#N/A</v>
      </c>
      <c r="O32" s="166" t="e">
        <v>#N/A</v>
      </c>
      <c r="P32" s="167">
        <v>94.79</v>
      </c>
      <c r="Q32" s="166">
        <v>2.7059334927189926</v>
      </c>
      <c r="R32" s="167">
        <v>3.39</v>
      </c>
      <c r="S32" s="166">
        <v>-3.6931818181818121</v>
      </c>
      <c r="T32" s="167">
        <v>3</v>
      </c>
      <c r="U32" s="169">
        <v>91.686830700000002</v>
      </c>
      <c r="V32" s="166">
        <v>7.2147955000000081</v>
      </c>
      <c r="W32" s="166">
        <v>2.4441759410620314</v>
      </c>
      <c r="X32" s="170">
        <v>1.336370982399715</v>
      </c>
      <c r="Y32" s="170">
        <v>10.394611927533969</v>
      </c>
      <c r="Z32" s="166">
        <v>6.1384082576015837</v>
      </c>
      <c r="AA32" s="166">
        <v>1.2828187508743261</v>
      </c>
      <c r="AB32" s="166">
        <v>7.8308088476377602</v>
      </c>
      <c r="AC32" s="166">
        <v>6.5971573589169514</v>
      </c>
      <c r="AD32" s="166">
        <v>1.6872825279001136</v>
      </c>
      <c r="AE32" s="166">
        <v>0.39957098984695349</v>
      </c>
      <c r="AF32" s="166">
        <v>6.1397180000000002</v>
      </c>
      <c r="AG32" s="166">
        <v>1.4496901263602258</v>
      </c>
      <c r="AH32" s="166">
        <v>4.0103066412106481</v>
      </c>
      <c r="AI32" s="168">
        <v>434</v>
      </c>
      <c r="AJ32" s="166">
        <v>-6.4655172413793149</v>
      </c>
      <c r="AK32" s="166">
        <v>-15.728155339805827</v>
      </c>
      <c r="AL32" s="168">
        <v>11</v>
      </c>
      <c r="AM32" s="166">
        <v>-26.666666666666671</v>
      </c>
      <c r="AN32" s="166">
        <v>-60.714285714285715</v>
      </c>
      <c r="AO32" s="168">
        <v>1078</v>
      </c>
      <c r="AP32" s="166">
        <v>1.0309278350515427</v>
      </c>
      <c r="AQ32" s="166">
        <v>13.593256059009473</v>
      </c>
      <c r="AR32" s="168">
        <v>3247</v>
      </c>
      <c r="AS32" s="166">
        <v>8.1252081252081165</v>
      </c>
      <c r="AT32" s="166">
        <v>8.8866532528504294</v>
      </c>
      <c r="AU32" s="168">
        <v>440675</v>
      </c>
      <c r="AV32" s="166">
        <v>2.5500503819955833</v>
      </c>
      <c r="AW32" s="166">
        <v>2.6116579231079129</v>
      </c>
      <c r="AX32" s="166">
        <v>401.64835900000003</v>
      </c>
      <c r="AY32" s="170">
        <v>-43.751139476468396</v>
      </c>
      <c r="AZ32" s="170">
        <v>-24.557971723663808</v>
      </c>
      <c r="BA32" s="167">
        <v>74.599999999999994</v>
      </c>
      <c r="BB32" s="167">
        <v>-4.4324878298744652</v>
      </c>
    </row>
    <row r="33" spans="1:54">
      <c r="A33" s="91">
        <v>41426</v>
      </c>
      <c r="B33" s="165">
        <v>1.0229672650475141</v>
      </c>
      <c r="C33" s="166">
        <v>0.95710252702612131</v>
      </c>
      <c r="D33" s="150"/>
      <c r="E33" s="92"/>
      <c r="F33" s="92"/>
      <c r="G33" s="167">
        <v>2.2018348623853212</v>
      </c>
      <c r="H33" s="167">
        <v>29.09</v>
      </c>
      <c r="I33" s="166">
        <v>6.0517681370761967</v>
      </c>
      <c r="J33" s="167">
        <v>27.71</v>
      </c>
      <c r="K33" s="166">
        <v>5.5413389159180326</v>
      </c>
      <c r="L33" s="168" t="e">
        <v>#N/A</v>
      </c>
      <c r="M33" s="166" t="e">
        <v>#N/A</v>
      </c>
      <c r="N33" s="168" t="e">
        <v>#N/A</v>
      </c>
      <c r="O33" s="166" t="e">
        <v>#N/A</v>
      </c>
      <c r="P33" s="167">
        <v>95.8</v>
      </c>
      <c r="Q33" s="166">
        <v>1.3331922547878516</v>
      </c>
      <c r="R33" s="167">
        <v>3.14</v>
      </c>
      <c r="S33" s="166">
        <v>-7.3746312684365822</v>
      </c>
      <c r="T33" s="167">
        <v>3</v>
      </c>
      <c r="U33" s="169">
        <v>95.392479600000001</v>
      </c>
      <c r="V33" s="166">
        <v>3.7056488999999999</v>
      </c>
      <c r="W33" s="166">
        <v>2.3911913307725983</v>
      </c>
      <c r="X33" s="170">
        <v>-2.1677903541760024</v>
      </c>
      <c r="Y33" s="170">
        <v>9.0086549679315286</v>
      </c>
      <c r="Z33" s="166">
        <v>6.0600507919336151</v>
      </c>
      <c r="AA33" s="166">
        <v>-1.276511147184356</v>
      </c>
      <c r="AB33" s="166">
        <v>7.2549333939456284</v>
      </c>
      <c r="AC33" s="166">
        <v>6.4982083689045291</v>
      </c>
      <c r="AD33" s="166">
        <v>-1.4998731215449701</v>
      </c>
      <c r="AE33" s="166">
        <v>0.59821279747980238</v>
      </c>
      <c r="AF33" s="166">
        <v>5.9510839999999998</v>
      </c>
      <c r="AG33" s="166">
        <v>-3.0723560919247439</v>
      </c>
      <c r="AH33" s="166">
        <v>4.5559465684664069</v>
      </c>
      <c r="AI33" s="168">
        <v>375</v>
      </c>
      <c r="AJ33" s="166">
        <v>-13.594470046082952</v>
      </c>
      <c r="AK33" s="166">
        <v>-22.52066115702479</v>
      </c>
      <c r="AL33" s="168">
        <v>9</v>
      </c>
      <c r="AM33" s="166">
        <v>-18.181818181818176</v>
      </c>
      <c r="AN33" s="166">
        <v>-59.090909090909086</v>
      </c>
      <c r="AO33" s="168">
        <v>912</v>
      </c>
      <c r="AP33" s="166">
        <v>-15.398886827458258</v>
      </c>
      <c r="AQ33" s="166">
        <v>-22.972972972972972</v>
      </c>
      <c r="AR33" s="168">
        <v>3002</v>
      </c>
      <c r="AS33" s="166">
        <v>-7.5454265475823785</v>
      </c>
      <c r="AT33" s="166">
        <v>6.0028248587570721</v>
      </c>
      <c r="AU33" s="168">
        <v>442529</v>
      </c>
      <c r="AV33" s="166">
        <v>0.42071821637261753</v>
      </c>
      <c r="AW33" s="166">
        <v>4.8301625767815715</v>
      </c>
      <c r="AX33" s="166">
        <v>452.97794199999998</v>
      </c>
      <c r="AY33" s="170">
        <v>12.779731785235548</v>
      </c>
      <c r="AZ33" s="170">
        <v>29.527881366287634</v>
      </c>
      <c r="BA33" s="167">
        <v>81.12</v>
      </c>
      <c r="BB33" s="167">
        <v>39.070804045945493</v>
      </c>
    </row>
    <row r="34" spans="1:54">
      <c r="A34" s="91">
        <v>41456</v>
      </c>
      <c r="B34" s="165">
        <v>1.1740650352878967</v>
      </c>
      <c r="C34" s="166">
        <v>0.96299353418629607</v>
      </c>
      <c r="D34" s="150"/>
      <c r="E34" s="92"/>
      <c r="F34" s="92"/>
      <c r="G34" s="167">
        <v>2.4724275845352084</v>
      </c>
      <c r="H34" s="167">
        <v>28.79</v>
      </c>
      <c r="I34" s="166">
        <v>4.5388525780682754</v>
      </c>
      <c r="J34" s="167">
        <v>27.19</v>
      </c>
      <c r="K34" s="166">
        <v>5.4230849476640648</v>
      </c>
      <c r="L34" s="168" t="e">
        <v>#N/A</v>
      </c>
      <c r="M34" s="166" t="e">
        <v>#N/A</v>
      </c>
      <c r="N34" s="168" t="e">
        <v>#N/A</v>
      </c>
      <c r="O34" s="166" t="e">
        <v>#N/A</v>
      </c>
      <c r="P34" s="167">
        <v>104.7</v>
      </c>
      <c r="Q34" s="166">
        <v>9.2930980474052571</v>
      </c>
      <c r="R34" s="167">
        <v>2.67</v>
      </c>
      <c r="S34" s="166">
        <v>-14.968152866242047</v>
      </c>
      <c r="T34" s="167">
        <v>3</v>
      </c>
      <c r="U34" s="169">
        <v>94.181646599999993</v>
      </c>
      <c r="V34" s="166">
        <v>-1.210833000000008</v>
      </c>
      <c r="W34" s="166">
        <v>2.4177500298562173</v>
      </c>
      <c r="X34" s="170">
        <v>1.1106890001578273</v>
      </c>
      <c r="Y34" s="170">
        <v>7.7510570469540907</v>
      </c>
      <c r="Z34" s="166">
        <v>6.0730251520727645</v>
      </c>
      <c r="AA34" s="166">
        <v>0.2140965576793441</v>
      </c>
      <c r="AB34" s="166">
        <v>6.5053520792274888</v>
      </c>
      <c r="AC34" s="166">
        <v>6.7523760314648378</v>
      </c>
      <c r="AD34" s="166">
        <v>3.9113498387734147</v>
      </c>
      <c r="AE34" s="166">
        <v>3.7438374919555484</v>
      </c>
      <c r="AF34" s="166">
        <v>6.174607</v>
      </c>
      <c r="AG34" s="166">
        <v>3.7560047883713255</v>
      </c>
      <c r="AH34" s="166">
        <v>5.1209504151648044</v>
      </c>
      <c r="AI34" s="168">
        <v>385</v>
      </c>
      <c r="AJ34" s="166">
        <v>2.6666666666666616</v>
      </c>
      <c r="AK34" s="166">
        <v>-21.267893660531701</v>
      </c>
      <c r="AL34" s="168">
        <v>9</v>
      </c>
      <c r="AM34" s="166">
        <v>0</v>
      </c>
      <c r="AN34" s="166">
        <v>-43.75</v>
      </c>
      <c r="AO34" s="168">
        <v>1385</v>
      </c>
      <c r="AP34" s="166">
        <v>51.864035087719309</v>
      </c>
      <c r="AQ34" s="166">
        <v>52.19780219780219</v>
      </c>
      <c r="AR34" s="168">
        <v>2976</v>
      </c>
      <c r="AS34" s="166">
        <v>-0.86608927381744971</v>
      </c>
      <c r="AT34" s="166">
        <v>18.944844124700232</v>
      </c>
      <c r="AU34" s="168">
        <v>438192</v>
      </c>
      <c r="AV34" s="166">
        <v>-0.9800487651656753</v>
      </c>
      <c r="AW34" s="166">
        <v>6.9621890790148244</v>
      </c>
      <c r="AX34" s="166">
        <v>794.04913299999998</v>
      </c>
      <c r="AY34" s="170">
        <v>75.295320009202555</v>
      </c>
      <c r="AZ34" s="170">
        <v>115.86190015632027</v>
      </c>
      <c r="BA34" s="167">
        <v>87.05</v>
      </c>
      <c r="BB34" s="167">
        <v>28.430215402773683</v>
      </c>
    </row>
    <row r="35" spans="1:54">
      <c r="A35" s="91">
        <v>41487</v>
      </c>
      <c r="B35" s="165">
        <v>1.2257809410834097</v>
      </c>
      <c r="C35" s="166">
        <v>0.9482580911152505</v>
      </c>
      <c r="D35" s="150"/>
      <c r="E35" s="92"/>
      <c r="F35" s="92"/>
      <c r="G35" s="167">
        <v>3.0325084910237665</v>
      </c>
      <c r="H35" s="167">
        <v>28.54</v>
      </c>
      <c r="I35" s="166">
        <v>3.069700252798846</v>
      </c>
      <c r="J35" s="167">
        <v>27.34</v>
      </c>
      <c r="K35" s="166">
        <v>5.0395185300134626</v>
      </c>
      <c r="L35" s="168" t="e">
        <v>#N/A</v>
      </c>
      <c r="M35" s="166" t="e">
        <v>#N/A</v>
      </c>
      <c r="N35" s="168" t="e">
        <v>#N/A</v>
      </c>
      <c r="O35" s="166" t="e">
        <v>#N/A</v>
      </c>
      <c r="P35" s="167">
        <v>106.54</v>
      </c>
      <c r="Q35" s="166">
        <v>1.8152288143689521</v>
      </c>
      <c r="R35" s="167">
        <v>2.2400000000000002</v>
      </c>
      <c r="S35" s="166">
        <v>-16.104868913857672</v>
      </c>
      <c r="T35" s="167">
        <v>3</v>
      </c>
      <c r="U35" s="169">
        <v>97.904264800000007</v>
      </c>
      <c r="V35" s="166">
        <v>3.7226182000000136</v>
      </c>
      <c r="W35" s="166">
        <v>2.405465496654918</v>
      </c>
      <c r="X35" s="170">
        <v>-0.50809773754939558</v>
      </c>
      <c r="Y35" s="170">
        <v>8.3589162394376526</v>
      </c>
      <c r="Z35" s="166">
        <v>6.1241506421684981</v>
      </c>
      <c r="AA35" s="166">
        <v>0.84184551875738922</v>
      </c>
      <c r="AB35" s="166">
        <v>6.5495419438427405</v>
      </c>
      <c r="AC35" s="166">
        <v>6.6204309266589663</v>
      </c>
      <c r="AD35" s="166">
        <v>-1.9540544571426732</v>
      </c>
      <c r="AE35" s="166">
        <v>2.1832406400671411</v>
      </c>
      <c r="AF35" s="166">
        <v>6.3924669999999999</v>
      </c>
      <c r="AG35" s="166">
        <v>3.5283217215281937</v>
      </c>
      <c r="AH35" s="166">
        <v>9.4987884412533585</v>
      </c>
      <c r="AI35" s="168">
        <v>379</v>
      </c>
      <c r="AJ35" s="166">
        <v>-1.558441558441559</v>
      </c>
      <c r="AK35" s="166">
        <v>-16.519823788546251</v>
      </c>
      <c r="AL35" s="168">
        <v>7</v>
      </c>
      <c r="AM35" s="166">
        <v>-22.222222222222221</v>
      </c>
      <c r="AN35" s="166">
        <v>-30.000000000000004</v>
      </c>
      <c r="AO35" s="168">
        <v>982</v>
      </c>
      <c r="AP35" s="166">
        <v>-29.097472924187727</v>
      </c>
      <c r="AQ35" s="166">
        <v>-5.4860442733397523</v>
      </c>
      <c r="AR35" s="168">
        <v>2830</v>
      </c>
      <c r="AS35" s="166">
        <v>-4.9059139784946248</v>
      </c>
      <c r="AT35" s="166">
        <v>28.753412192902637</v>
      </c>
      <c r="AU35" s="168">
        <v>432576</v>
      </c>
      <c r="AV35" s="166">
        <v>-1.2816299704239253</v>
      </c>
      <c r="AW35" s="166">
        <v>8.0691621052421105</v>
      </c>
      <c r="AX35" s="166">
        <v>480.09867199999997</v>
      </c>
      <c r="AY35" s="170">
        <v>-39.537913707412862</v>
      </c>
      <c r="AZ35" s="170">
        <v>2.3086164039374468</v>
      </c>
      <c r="BA35" s="167">
        <v>83.44</v>
      </c>
      <c r="BB35" s="167">
        <v>5.8480274007357558</v>
      </c>
    </row>
    <row r="36" spans="1:54">
      <c r="A36" s="91">
        <v>41518</v>
      </c>
      <c r="B36" s="165">
        <v>1.2374934175881869</v>
      </c>
      <c r="C36" s="166">
        <v>0.94048191116908875</v>
      </c>
      <c r="D36" s="150"/>
      <c r="E36" s="92"/>
      <c r="F36" s="92"/>
      <c r="G36" s="167">
        <v>4.0209577190203571</v>
      </c>
      <c r="H36" s="167">
        <v>28.55</v>
      </c>
      <c r="I36" s="166">
        <v>1.9642857142857073</v>
      </c>
      <c r="J36" s="167">
        <v>28.01</v>
      </c>
      <c r="K36" s="166">
        <v>4.7737428693837547</v>
      </c>
      <c r="L36" s="168" t="e">
        <v>#N/A</v>
      </c>
      <c r="M36" s="166" t="e">
        <v>#N/A</v>
      </c>
      <c r="N36" s="168" t="e">
        <v>#N/A</v>
      </c>
      <c r="O36" s="166" t="e">
        <v>#N/A</v>
      </c>
      <c r="P36" s="167">
        <v>106.24</v>
      </c>
      <c r="Q36" s="166">
        <v>-0.26273810640892181</v>
      </c>
      <c r="R36" s="167">
        <v>2.09</v>
      </c>
      <c r="S36" s="166">
        <v>-6.6964285714285925</v>
      </c>
      <c r="T36" s="167">
        <v>3</v>
      </c>
      <c r="U36" s="169">
        <v>106.883521</v>
      </c>
      <c r="V36" s="166">
        <v>8.9792561999999947</v>
      </c>
      <c r="W36" s="166">
        <v>2.3812234267643713</v>
      </c>
      <c r="X36" s="170">
        <v>-1.007791212314546</v>
      </c>
      <c r="Y36" s="170">
        <v>6.7816813084908167</v>
      </c>
      <c r="Z36" s="166">
        <v>6.1819230950941417</v>
      </c>
      <c r="AA36" s="166">
        <v>0.94335453683722648</v>
      </c>
      <c r="AB36" s="166">
        <v>6.2259341938608159</v>
      </c>
      <c r="AC36" s="166">
        <v>6.6277841389437411</v>
      </c>
      <c r="AD36" s="166">
        <v>0.11106848430615379</v>
      </c>
      <c r="AE36" s="166">
        <v>1.8925054191589297</v>
      </c>
      <c r="AF36" s="166">
        <v>6.1848799999999997</v>
      </c>
      <c r="AG36" s="166">
        <v>-3.2473691299462315</v>
      </c>
      <c r="AH36" s="166">
        <v>2.3566990821810352</v>
      </c>
      <c r="AI36" s="168">
        <v>375</v>
      </c>
      <c r="AJ36" s="166">
        <v>-1.0554089709762571</v>
      </c>
      <c r="AK36" s="166">
        <v>-10.926365795724468</v>
      </c>
      <c r="AL36" s="168">
        <v>13</v>
      </c>
      <c r="AM36" s="166">
        <v>85.714285714285722</v>
      </c>
      <c r="AN36" s="166">
        <v>-38.095238095238095</v>
      </c>
      <c r="AO36" s="168">
        <v>904</v>
      </c>
      <c r="AP36" s="166">
        <v>-7.9429735234215926</v>
      </c>
      <c r="AQ36" s="166">
        <v>-10.671936758893285</v>
      </c>
      <c r="AR36" s="168">
        <v>2475</v>
      </c>
      <c r="AS36" s="166">
        <v>-12.544169611307421</v>
      </c>
      <c r="AT36" s="166">
        <v>20.496592015579363</v>
      </c>
      <c r="AU36" s="168">
        <v>435934</v>
      </c>
      <c r="AV36" s="166">
        <v>0.77627977511465218</v>
      </c>
      <c r="AW36" s="166">
        <v>8.2377419579100053</v>
      </c>
      <c r="AX36" s="166">
        <v>507.20740699999999</v>
      </c>
      <c r="AY36" s="170">
        <v>5.6464923943801315</v>
      </c>
      <c r="AZ36" s="170">
        <v>67.973120017121317</v>
      </c>
      <c r="BA36" s="167">
        <v>78.37</v>
      </c>
      <c r="BB36" s="167">
        <v>-6.879752851711018</v>
      </c>
    </row>
    <row r="37" spans="1:54">
      <c r="A37" s="91">
        <v>41548</v>
      </c>
      <c r="B37" s="165">
        <v>1.322542439794705</v>
      </c>
      <c r="C37" s="166">
        <v>0.89842946299980575</v>
      </c>
      <c r="D37" s="150"/>
      <c r="E37" s="92"/>
      <c r="F37" s="92"/>
      <c r="G37" s="167">
        <v>3.7894480321676527</v>
      </c>
      <c r="H37" s="167">
        <v>28.77</v>
      </c>
      <c r="I37" s="166">
        <v>1.1603375527426074</v>
      </c>
      <c r="J37" s="167">
        <v>28.01</v>
      </c>
      <c r="K37" s="166">
        <v>4.3958229735016721</v>
      </c>
      <c r="L37" s="168" t="e">
        <v>#N/A</v>
      </c>
      <c r="M37" s="166" t="e">
        <v>#N/A</v>
      </c>
      <c r="N37" s="168" t="e">
        <v>#N/A</v>
      </c>
      <c r="O37" s="166" t="e">
        <v>#N/A</v>
      </c>
      <c r="P37" s="167">
        <v>100.55</v>
      </c>
      <c r="Q37" s="166">
        <v>-5.4097281023614663</v>
      </c>
      <c r="R37" s="167">
        <v>3.11</v>
      </c>
      <c r="S37" s="166">
        <v>48.803827751196181</v>
      </c>
      <c r="T37" s="167">
        <v>3</v>
      </c>
      <c r="U37" s="169">
        <v>103.97468600000001</v>
      </c>
      <c r="V37" s="166">
        <v>-2.9088349999999963</v>
      </c>
      <c r="W37" s="166">
        <v>2.4121384039335712</v>
      </c>
      <c r="X37" s="170">
        <v>1.2982812457547288</v>
      </c>
      <c r="Y37" s="170">
        <v>8.0219083268367122</v>
      </c>
      <c r="Z37" s="166">
        <v>6.2116376953050718</v>
      </c>
      <c r="AA37" s="166">
        <v>0.48066919878881897</v>
      </c>
      <c r="AB37" s="166">
        <v>7.5621214840884576</v>
      </c>
      <c r="AC37" s="166">
        <v>6.7369985644677621</v>
      </c>
      <c r="AD37" s="166">
        <v>1.6478271355021112</v>
      </c>
      <c r="AE37" s="166">
        <v>4.5773804022800402</v>
      </c>
      <c r="AF37" s="166">
        <v>6.1549100000000001</v>
      </c>
      <c r="AG37" s="166">
        <v>-0.48456881944354269</v>
      </c>
      <c r="AH37" s="166">
        <v>4.8898648835185687</v>
      </c>
      <c r="AI37" s="168">
        <v>383</v>
      </c>
      <c r="AJ37" s="166">
        <v>2.1333333333333426</v>
      </c>
      <c r="AK37" s="166">
        <v>-21.676891615541926</v>
      </c>
      <c r="AL37" s="168">
        <v>15</v>
      </c>
      <c r="AM37" s="166">
        <v>15.384615384615374</v>
      </c>
      <c r="AN37" s="166">
        <v>-16.666666666666664</v>
      </c>
      <c r="AO37" s="168">
        <v>1162</v>
      </c>
      <c r="AP37" s="166">
        <v>28.539823008849563</v>
      </c>
      <c r="AQ37" s="166">
        <v>18.571428571428573</v>
      </c>
      <c r="AR37" s="168">
        <v>2510</v>
      </c>
      <c r="AS37" s="166">
        <v>1.4141414141414232</v>
      </c>
      <c r="AT37" s="166">
        <v>19.296577946768068</v>
      </c>
      <c r="AU37" s="168">
        <v>436216</v>
      </c>
      <c r="AV37" s="166">
        <v>6.4688691407410737E-2</v>
      </c>
      <c r="AW37" s="166">
        <v>4.1781998036878987</v>
      </c>
      <c r="AX37" s="166">
        <v>476.40032300000001</v>
      </c>
      <c r="AY37" s="170">
        <v>-6.0738631918283437</v>
      </c>
      <c r="AZ37" s="170">
        <v>73.591161289173954</v>
      </c>
      <c r="BA37" s="167">
        <v>68.77</v>
      </c>
      <c r="BB37" s="167">
        <v>-3.0315848843767701</v>
      </c>
    </row>
    <row r="38" spans="1:54">
      <c r="A38" s="91">
        <v>41579</v>
      </c>
      <c r="B38" s="165">
        <v>1.4601420678768573</v>
      </c>
      <c r="C38" s="166">
        <v>0.90466726064011294</v>
      </c>
      <c r="D38" s="150"/>
      <c r="E38" s="92"/>
      <c r="F38" s="92"/>
      <c r="G38" s="167">
        <v>3.4923339011925014</v>
      </c>
      <c r="H38" s="167">
        <v>28.84</v>
      </c>
      <c r="I38" s="166">
        <v>0.66317626527050422</v>
      </c>
      <c r="J38" s="167">
        <v>27.78</v>
      </c>
      <c r="K38" s="166">
        <v>4.0634051083699987</v>
      </c>
      <c r="L38" s="168" t="e">
        <v>#N/A</v>
      </c>
      <c r="M38" s="166" t="e">
        <v>#N/A</v>
      </c>
      <c r="N38" s="168" t="e">
        <v>#N/A</v>
      </c>
      <c r="O38" s="166" t="e">
        <v>#N/A</v>
      </c>
      <c r="P38" s="167">
        <v>93.93</v>
      </c>
      <c r="Q38" s="166">
        <v>-6.6441217425900252</v>
      </c>
      <c r="R38" s="167">
        <v>3.24</v>
      </c>
      <c r="S38" s="166">
        <v>4.1800643086816747</v>
      </c>
      <c r="T38" s="167">
        <v>3</v>
      </c>
      <c r="U38" s="169">
        <v>100.902552</v>
      </c>
      <c r="V38" s="166">
        <v>-3.0721340000000055</v>
      </c>
      <c r="W38" s="166">
        <v>2.4584080878468697</v>
      </c>
      <c r="X38" s="170">
        <v>1.9182018675978352</v>
      </c>
      <c r="Y38" s="170">
        <v>8.3086227076483823</v>
      </c>
      <c r="Z38" s="166">
        <v>6.2517291871574656</v>
      </c>
      <c r="AA38" s="166">
        <v>0.64542547101058556</v>
      </c>
      <c r="AB38" s="166">
        <v>7.6267804832678365</v>
      </c>
      <c r="AC38" s="166">
        <v>6.7120004681413246</v>
      </c>
      <c r="AD38" s="166">
        <v>-0.37105687476737259</v>
      </c>
      <c r="AE38" s="166">
        <v>2.4027590831855461</v>
      </c>
      <c r="AF38" s="166">
        <v>6.2965289999999996</v>
      </c>
      <c r="AG38" s="166">
        <v>2.3009109800143257</v>
      </c>
      <c r="AH38" s="166">
        <v>7.9980817200302479</v>
      </c>
      <c r="AI38" s="168">
        <v>323</v>
      </c>
      <c r="AJ38" s="166">
        <v>-15.66579634464752</v>
      </c>
      <c r="AK38" s="166">
        <v>-23.095238095238091</v>
      </c>
      <c r="AL38" s="168">
        <v>8</v>
      </c>
      <c r="AM38" s="166">
        <v>-46.666666666666664</v>
      </c>
      <c r="AN38" s="166">
        <v>-46.666666666666664</v>
      </c>
      <c r="AO38" s="168">
        <v>1693</v>
      </c>
      <c r="AP38" s="166">
        <v>45.697074010327029</v>
      </c>
      <c r="AQ38" s="166">
        <v>71.01010101010101</v>
      </c>
      <c r="AR38" s="168">
        <v>2173</v>
      </c>
      <c r="AS38" s="166">
        <v>-13.426294820717132</v>
      </c>
      <c r="AT38" s="166">
        <v>18.678317859093397</v>
      </c>
      <c r="AU38" s="168">
        <v>445114</v>
      </c>
      <c r="AV38" s="166">
        <v>2.0398151374548368</v>
      </c>
      <c r="AW38" s="166">
        <v>7.5359790877969512</v>
      </c>
      <c r="AX38" s="166">
        <v>549.87049500000001</v>
      </c>
      <c r="AY38" s="170">
        <v>15.421940005695589</v>
      </c>
      <c r="AZ38" s="170">
        <v>89.954193744853811</v>
      </c>
      <c r="BA38" s="167">
        <v>58.38</v>
      </c>
      <c r="BB38" s="167">
        <v>1.9737991266375543</v>
      </c>
    </row>
    <row r="39" spans="1:54">
      <c r="A39" s="91">
        <v>41609</v>
      </c>
      <c r="B39" s="165">
        <v>1.6905670306538223</v>
      </c>
      <c r="C39" s="166">
        <v>0.93829189781520217</v>
      </c>
      <c r="D39" s="150"/>
      <c r="E39" s="92"/>
      <c r="F39" s="92"/>
      <c r="G39" s="167">
        <v>2.9711375212224</v>
      </c>
      <c r="H39" s="167">
        <v>28.56</v>
      </c>
      <c r="I39" s="166">
        <v>-0.3141361256544517</v>
      </c>
      <c r="J39" s="167">
        <v>27.99</v>
      </c>
      <c r="K39" s="166">
        <v>3.8345809479701818</v>
      </c>
      <c r="L39" s="168" t="e">
        <v>#N/A</v>
      </c>
      <c r="M39" s="166" t="e">
        <v>#N/A</v>
      </c>
      <c r="N39" s="168" t="e">
        <v>#N/A</v>
      </c>
      <c r="O39" s="166" t="e">
        <v>#N/A</v>
      </c>
      <c r="P39" s="167">
        <v>97.91</v>
      </c>
      <c r="Q39" s="166">
        <v>4.0166204986149534</v>
      </c>
      <c r="R39" s="167">
        <v>3.68</v>
      </c>
      <c r="S39" s="166">
        <v>13.58024691358024</v>
      </c>
      <c r="T39" s="167">
        <v>3</v>
      </c>
      <c r="U39" s="169">
        <v>91.569822700000003</v>
      </c>
      <c r="V39" s="166">
        <v>-9.3327292999999969</v>
      </c>
      <c r="W39" s="166">
        <v>2.3973821711572922</v>
      </c>
      <c r="X39" s="170">
        <v>-2.4823346860620377</v>
      </c>
      <c r="Y39" s="170">
        <v>5.2812414422306331</v>
      </c>
      <c r="Z39" s="166">
        <v>6.192074293586634</v>
      </c>
      <c r="AA39" s="166">
        <v>-0.95421429471669317</v>
      </c>
      <c r="AB39" s="166">
        <v>7.4644970732118177</v>
      </c>
      <c r="AC39" s="166">
        <v>6.5997759380138348</v>
      </c>
      <c r="AD39" s="166">
        <v>-1.6719982464269312</v>
      </c>
      <c r="AE39" s="166">
        <v>1.1165361729798429</v>
      </c>
      <c r="AF39" s="166">
        <v>6.1261409999999996</v>
      </c>
      <c r="AG39" s="166">
        <v>-2.7060623400606887</v>
      </c>
      <c r="AH39" s="166">
        <v>4.2432101813630219</v>
      </c>
      <c r="AI39" s="168">
        <v>284</v>
      </c>
      <c r="AJ39" s="166">
        <v>-12.074303405572751</v>
      </c>
      <c r="AK39" s="166">
        <v>-17.919075144508668</v>
      </c>
      <c r="AL39" s="168">
        <v>14</v>
      </c>
      <c r="AM39" s="166">
        <v>75</v>
      </c>
      <c r="AN39" s="166">
        <v>-12.5</v>
      </c>
      <c r="AO39" s="168">
        <v>896</v>
      </c>
      <c r="AP39" s="166">
        <v>-47.076196101594803</v>
      </c>
      <c r="AQ39" s="166">
        <v>3.4642032332563577</v>
      </c>
      <c r="AR39" s="168">
        <v>1464</v>
      </c>
      <c r="AS39" s="166">
        <v>-32.627703635526913</v>
      </c>
      <c r="AT39" s="166">
        <v>9.0096798212956131</v>
      </c>
      <c r="AU39" s="168">
        <v>439389</v>
      </c>
      <c r="AV39" s="166">
        <v>-1.2861873587440509</v>
      </c>
      <c r="AW39" s="166">
        <v>4.6635271586499716</v>
      </c>
      <c r="AX39" s="166">
        <v>467.924936</v>
      </c>
      <c r="AY39" s="170">
        <v>-14.902701589762513</v>
      </c>
      <c r="AZ39" s="170">
        <v>64.095593722785523</v>
      </c>
      <c r="BA39" s="167">
        <v>71.260000000000005</v>
      </c>
      <c r="BB39" s="167">
        <v>30.608504398826987</v>
      </c>
    </row>
    <row r="40" spans="1:54">
      <c r="A40" s="91">
        <v>41640</v>
      </c>
      <c r="B40" s="165">
        <v>1.9739439399920844</v>
      </c>
      <c r="C40" s="166">
        <v>1.0200588758814133</v>
      </c>
      <c r="D40" s="150"/>
      <c r="E40" s="92"/>
      <c r="F40" s="92"/>
      <c r="G40" s="167">
        <v>3.0443253774963486</v>
      </c>
      <c r="H40" s="167">
        <v>28.38</v>
      </c>
      <c r="I40" s="166">
        <v>-1.5608740894901163</v>
      </c>
      <c r="J40" s="167">
        <v>28.14</v>
      </c>
      <c r="K40" s="166">
        <v>3.4984839991837462</v>
      </c>
      <c r="L40" s="168" t="e">
        <v>#N/A</v>
      </c>
      <c r="M40" s="166" t="e">
        <v>#N/A</v>
      </c>
      <c r="N40" s="168" t="e">
        <v>#N/A</v>
      </c>
      <c r="O40" s="166" t="e">
        <v>#N/A</v>
      </c>
      <c r="P40" s="167">
        <v>94.86</v>
      </c>
      <c r="Q40" s="166">
        <v>-3.0830687288743164</v>
      </c>
      <c r="R40" s="167">
        <v>4.08</v>
      </c>
      <c r="S40" s="166">
        <v>10.869565217391308</v>
      </c>
      <c r="T40" s="167">
        <v>3</v>
      </c>
      <c r="U40" s="169">
        <v>92.797515899999993</v>
      </c>
      <c r="V40" s="166">
        <v>1.2276931999999903</v>
      </c>
      <c r="W40" s="166">
        <v>2.4601266889704565</v>
      </c>
      <c r="X40" s="170">
        <v>2.617209661773523</v>
      </c>
      <c r="Y40" s="170">
        <v>7.0989981391840207</v>
      </c>
      <c r="Z40" s="166">
        <v>6.4279925405780602</v>
      </c>
      <c r="AA40" s="166">
        <v>3.810003494883385</v>
      </c>
      <c r="AB40" s="166">
        <v>9.7603843154628009</v>
      </c>
      <c r="AC40" s="166">
        <v>6.8033661741795344</v>
      </c>
      <c r="AD40" s="166">
        <v>3.0848052733585485</v>
      </c>
      <c r="AE40" s="166">
        <v>4.4458183749277014</v>
      </c>
      <c r="AF40" s="166">
        <v>6.3869280000000002</v>
      </c>
      <c r="AG40" s="166">
        <v>4.2569539290721492</v>
      </c>
      <c r="AH40" s="166">
        <v>7.554459847229511</v>
      </c>
      <c r="AI40" s="168">
        <v>336</v>
      </c>
      <c r="AJ40" s="166">
        <v>18.309859154929576</v>
      </c>
      <c r="AK40" s="166">
        <v>-24.663677130044846</v>
      </c>
      <c r="AL40" s="168">
        <v>7</v>
      </c>
      <c r="AM40" s="166">
        <v>-50</v>
      </c>
      <c r="AN40" s="166">
        <v>-30.000000000000004</v>
      </c>
      <c r="AO40" s="168">
        <v>1328</v>
      </c>
      <c r="AP40" s="166">
        <v>48.214285714285722</v>
      </c>
      <c r="AQ40" s="166">
        <v>84.700973574408906</v>
      </c>
      <c r="AR40" s="168">
        <v>1802</v>
      </c>
      <c r="AS40" s="166">
        <v>23.087431693989082</v>
      </c>
      <c r="AT40" s="166">
        <v>14.631043256997444</v>
      </c>
      <c r="AU40" s="168">
        <v>444153</v>
      </c>
      <c r="AV40" s="166">
        <v>1.084232877928204</v>
      </c>
      <c r="AW40" s="166">
        <v>6.0187903699354006</v>
      </c>
      <c r="AX40" s="166">
        <v>569.70044899999994</v>
      </c>
      <c r="AY40" s="170">
        <v>21.750393101512323</v>
      </c>
      <c r="AZ40" s="170">
        <v>105.91465246668967</v>
      </c>
      <c r="BA40" s="167">
        <v>76.239999999999995</v>
      </c>
      <c r="BB40" s="167">
        <v>28.479946073474881</v>
      </c>
    </row>
    <row r="41" spans="1:54">
      <c r="A41" s="91">
        <v>41671</v>
      </c>
      <c r="B41" s="165">
        <v>2.1367521367521292</v>
      </c>
      <c r="C41" s="166">
        <v>1.0121734372862567</v>
      </c>
      <c r="D41" s="150"/>
      <c r="E41" s="92"/>
      <c r="F41" s="92"/>
      <c r="G41" s="167">
        <v>2.5991458206223284</v>
      </c>
      <c r="H41" s="167">
        <v>28.45</v>
      </c>
      <c r="I41" s="166">
        <v>-2.1327829377364993</v>
      </c>
      <c r="J41" s="167">
        <v>28.07</v>
      </c>
      <c r="K41" s="166">
        <v>3.1696417394160226</v>
      </c>
      <c r="L41" s="168" t="e">
        <v>#N/A</v>
      </c>
      <c r="M41" s="166" t="e">
        <v>#N/A</v>
      </c>
      <c r="N41" s="168" t="e">
        <v>#N/A</v>
      </c>
      <c r="O41" s="166" t="e">
        <v>#N/A</v>
      </c>
      <c r="P41" s="167">
        <v>100.67</v>
      </c>
      <c r="Q41" s="166">
        <v>6.5525258930458463</v>
      </c>
      <c r="R41" s="167">
        <v>7.17</v>
      </c>
      <c r="S41" s="166">
        <v>75.735294117647058</v>
      </c>
      <c r="T41" s="167">
        <v>3</v>
      </c>
      <c r="U41" s="169">
        <v>99.118761899999996</v>
      </c>
      <c r="V41" s="166">
        <v>6.3212460000000021</v>
      </c>
      <c r="W41" s="166">
        <v>2.4699789070649425</v>
      </c>
      <c r="X41" s="170">
        <v>0.40047604615878196</v>
      </c>
      <c r="Y41" s="170">
        <v>4.6785337126253435</v>
      </c>
      <c r="Z41" s="166">
        <v>6.454980847440785</v>
      </c>
      <c r="AA41" s="166">
        <v>0.41985591446094261</v>
      </c>
      <c r="AB41" s="166">
        <v>8.3641709502356054</v>
      </c>
      <c r="AC41" s="166">
        <v>6.9343223743553688</v>
      </c>
      <c r="AD41" s="166">
        <v>1.9248736114314546</v>
      </c>
      <c r="AE41" s="166">
        <v>3.5924525753387337</v>
      </c>
      <c r="AF41" s="166">
        <v>6.5112880000000004</v>
      </c>
      <c r="AG41" s="166">
        <v>1.9471019557446123</v>
      </c>
      <c r="AH41" s="166">
        <v>7.5105627634292738</v>
      </c>
      <c r="AI41" s="168">
        <v>302</v>
      </c>
      <c r="AJ41" s="166">
        <v>-10.119047619047617</v>
      </c>
      <c r="AK41" s="166">
        <v>-26.699029126213592</v>
      </c>
      <c r="AL41" s="168">
        <v>11</v>
      </c>
      <c r="AM41" s="166">
        <v>57.142857142857139</v>
      </c>
      <c r="AN41" s="166">
        <v>-21.428571428571431</v>
      </c>
      <c r="AO41" s="168">
        <v>1270</v>
      </c>
      <c r="AP41" s="166">
        <v>-4.3674698795180706</v>
      </c>
      <c r="AQ41" s="166">
        <v>41.741071428571416</v>
      </c>
      <c r="AR41" s="168">
        <v>2363</v>
      </c>
      <c r="AS41" s="166">
        <v>31.132075471698116</v>
      </c>
      <c r="AT41" s="166">
        <v>14.099468855625297</v>
      </c>
      <c r="AU41" s="168">
        <v>460338</v>
      </c>
      <c r="AV41" s="166">
        <v>3.6440145625493914</v>
      </c>
      <c r="AW41" s="166">
        <v>4.9191462205558922</v>
      </c>
      <c r="AX41" s="166">
        <v>339.45675399999999</v>
      </c>
      <c r="AY41" s="170">
        <v>-40.41486985031321</v>
      </c>
      <c r="AZ41" s="170">
        <v>-22.143802927012281</v>
      </c>
      <c r="BA41" s="167">
        <v>77.77</v>
      </c>
      <c r="BB41" s="167">
        <v>12.254618937644324</v>
      </c>
    </row>
    <row r="42" spans="1:54">
      <c r="A42" s="91">
        <v>41699</v>
      </c>
      <c r="B42" s="165">
        <v>2.4169184290029788</v>
      </c>
      <c r="C42" s="166">
        <v>1.0591772584392256</v>
      </c>
      <c r="D42" s="150"/>
      <c r="E42" s="92"/>
      <c r="F42" s="92"/>
      <c r="G42" s="167">
        <v>2.9021151008362001</v>
      </c>
      <c r="H42" s="167">
        <v>28.46</v>
      </c>
      <c r="I42" s="166">
        <v>-2.9000341180484446</v>
      </c>
      <c r="J42" s="167">
        <v>27.83</v>
      </c>
      <c r="K42" s="166">
        <v>2.6646208846673929</v>
      </c>
      <c r="L42" s="168" t="e">
        <v>#N/A</v>
      </c>
      <c r="M42" s="166" t="e">
        <v>#N/A</v>
      </c>
      <c r="N42" s="168" t="e">
        <v>#N/A</v>
      </c>
      <c r="O42" s="166" t="e">
        <v>#N/A</v>
      </c>
      <c r="P42" s="167">
        <v>100.48</v>
      </c>
      <c r="Q42" s="166">
        <v>-1.9837333862327E-2</v>
      </c>
      <c r="R42" s="167">
        <v>4.96</v>
      </c>
      <c r="S42" s="166">
        <v>-30.822873082287305</v>
      </c>
      <c r="T42" s="167">
        <v>3</v>
      </c>
      <c r="U42" s="169">
        <v>102.79396699999999</v>
      </c>
      <c r="V42" s="166">
        <v>3.6752050999999994</v>
      </c>
      <c r="W42" s="166">
        <v>2.5045300804253663</v>
      </c>
      <c r="X42" s="170">
        <v>1.3988448752171978</v>
      </c>
      <c r="Y42" s="170">
        <v>7.4257703056379132</v>
      </c>
      <c r="Z42" s="166">
        <v>6.5154116860414915</v>
      </c>
      <c r="AA42" s="166">
        <v>0.93618927815510844</v>
      </c>
      <c r="AB42" s="166">
        <v>10.380553524401325</v>
      </c>
      <c r="AC42" s="166">
        <v>6.9930481730842118</v>
      </c>
      <c r="AD42" s="166">
        <v>0.84688590403618758</v>
      </c>
      <c r="AE42" s="166">
        <v>7.9241424956200124</v>
      </c>
      <c r="AF42" s="166">
        <v>6.5617919999999996</v>
      </c>
      <c r="AG42" s="166">
        <v>0.77563763114147921</v>
      </c>
      <c r="AH42" s="166">
        <v>10.045648086609106</v>
      </c>
      <c r="AI42" s="168">
        <v>365</v>
      </c>
      <c r="AJ42" s="166">
        <v>20.860927152317888</v>
      </c>
      <c r="AK42" s="166">
        <v>-14.918414918414925</v>
      </c>
      <c r="AL42" s="168">
        <v>6</v>
      </c>
      <c r="AM42" s="166">
        <v>-45.45454545454546</v>
      </c>
      <c r="AN42" s="166">
        <v>-50</v>
      </c>
      <c r="AO42" s="168">
        <v>1667</v>
      </c>
      <c r="AP42" s="166">
        <v>31.259842519685034</v>
      </c>
      <c r="AQ42" s="166">
        <v>87.303370786516837</v>
      </c>
      <c r="AR42" s="168">
        <v>3170</v>
      </c>
      <c r="AS42" s="166">
        <v>34.151502327549736</v>
      </c>
      <c r="AT42" s="166">
        <v>20.486507031546928</v>
      </c>
      <c r="AU42" s="168">
        <v>462994</v>
      </c>
      <c r="AV42" s="166">
        <v>0.57696735876682226</v>
      </c>
      <c r="AW42" s="166">
        <v>4.886458371089919</v>
      </c>
      <c r="AX42" s="166">
        <v>569.92803800000002</v>
      </c>
      <c r="AY42" s="170">
        <v>67.894151842387558</v>
      </c>
      <c r="AZ42" s="170">
        <v>22.147431027270571</v>
      </c>
      <c r="BA42" s="167">
        <v>79.27</v>
      </c>
      <c r="BB42" s="167">
        <v>8.7976942080702614</v>
      </c>
    </row>
    <row r="43" spans="1:54">
      <c r="A43" s="91">
        <v>41730</v>
      </c>
      <c r="B43" s="165">
        <v>2.5649435843610124</v>
      </c>
      <c r="C43" s="166">
        <v>1.1954368467791188</v>
      </c>
      <c r="D43" s="150"/>
      <c r="E43" s="92"/>
      <c r="F43" s="92"/>
      <c r="G43" s="167">
        <v>2.5581395348837077</v>
      </c>
      <c r="H43" s="167">
        <v>28.57</v>
      </c>
      <c r="I43" s="166">
        <v>-2.358168147641837</v>
      </c>
      <c r="J43" s="167">
        <v>28.2</v>
      </c>
      <c r="K43" s="166">
        <v>2.3682632990089392</v>
      </c>
      <c r="L43" s="168" t="e">
        <v>#N/A</v>
      </c>
      <c r="M43" s="166" t="e">
        <v>#N/A</v>
      </c>
      <c r="N43" s="168" t="e">
        <v>#N/A</v>
      </c>
      <c r="O43" s="166" t="e">
        <v>#N/A</v>
      </c>
      <c r="P43" s="167">
        <v>102.02</v>
      </c>
      <c r="Q43" s="166">
        <v>1.2599206349206415</v>
      </c>
      <c r="R43" s="167">
        <v>4.5199999999999996</v>
      </c>
      <c r="S43" s="166">
        <v>-8.8709677419354875</v>
      </c>
      <c r="T43" s="167">
        <v>3</v>
      </c>
      <c r="U43" s="169">
        <v>104.443029</v>
      </c>
      <c r="V43" s="166">
        <v>1.6490620000000007</v>
      </c>
      <c r="W43" s="166">
        <v>2.4565762531914892</v>
      </c>
      <c r="X43" s="170">
        <v>-1.9146836210381046</v>
      </c>
      <c r="Y43" s="170">
        <v>1.8504921670237096</v>
      </c>
      <c r="Z43" s="166">
        <v>6.45725275856429</v>
      </c>
      <c r="AA43" s="166">
        <v>-0.89263626428703891</v>
      </c>
      <c r="AB43" s="166">
        <v>6.5437053595041261</v>
      </c>
      <c r="AC43" s="166">
        <v>7.0337345350057365</v>
      </c>
      <c r="AD43" s="166">
        <v>0.58181154933443224</v>
      </c>
      <c r="AE43" s="166">
        <v>8.4165970242669808</v>
      </c>
      <c r="AF43" s="166">
        <v>6.6182840000000001</v>
      </c>
      <c r="AG43" s="166">
        <v>0.86092335752183669</v>
      </c>
      <c r="AH43" s="166">
        <v>9.3572800848911832</v>
      </c>
      <c r="AI43" s="168">
        <v>367</v>
      </c>
      <c r="AJ43" s="166">
        <v>0.5479452054794498</v>
      </c>
      <c r="AK43" s="166">
        <v>-20.905172413793103</v>
      </c>
      <c r="AL43" s="168">
        <v>9</v>
      </c>
      <c r="AM43" s="166">
        <v>50</v>
      </c>
      <c r="AN43" s="166">
        <v>-40</v>
      </c>
      <c r="AO43" s="168">
        <v>1592</v>
      </c>
      <c r="AP43" s="166">
        <v>-4.4991001799640102</v>
      </c>
      <c r="AQ43" s="166">
        <v>49.203373945641985</v>
      </c>
      <c r="AR43" s="168">
        <v>3348</v>
      </c>
      <c r="AS43" s="166">
        <v>5.6151419558359672</v>
      </c>
      <c r="AT43" s="166">
        <v>11.488511488511488</v>
      </c>
      <c r="AU43" s="168">
        <v>457509</v>
      </c>
      <c r="AV43" s="166">
        <v>-1.1846805790139858</v>
      </c>
      <c r="AW43" s="166">
        <v>6.4675123395164791</v>
      </c>
      <c r="AX43" s="166">
        <v>526.77637700000002</v>
      </c>
      <c r="AY43" s="170">
        <v>-7.5714227275830215</v>
      </c>
      <c r="AZ43" s="170">
        <v>-26.227581183857641</v>
      </c>
      <c r="BA43" s="167">
        <v>83.04</v>
      </c>
      <c r="BB43" s="167">
        <v>7.7881619937694602</v>
      </c>
    </row>
    <row r="44" spans="1:54">
      <c r="A44" s="91">
        <v>41760</v>
      </c>
      <c r="B44" s="165">
        <v>2.6317512274958599</v>
      </c>
      <c r="C44" s="166">
        <v>1.3244128891315876</v>
      </c>
      <c r="D44" s="150"/>
      <c r="E44" s="92"/>
      <c r="F44" s="92"/>
      <c r="G44" s="167">
        <v>2.5572657859653347</v>
      </c>
      <c r="H44" s="167">
        <v>28.55</v>
      </c>
      <c r="I44" s="166">
        <v>-1.9910744936491587</v>
      </c>
      <c r="J44" s="167">
        <v>27.86</v>
      </c>
      <c r="K44" s="166">
        <v>2.0830409557639533</v>
      </c>
      <c r="L44" s="168" t="e">
        <v>#N/A</v>
      </c>
      <c r="M44" s="166" t="e">
        <v>#N/A</v>
      </c>
      <c r="N44" s="168" t="e">
        <v>#N/A</v>
      </c>
      <c r="O44" s="166" t="e">
        <v>#N/A</v>
      </c>
      <c r="P44" s="167">
        <v>101.65</v>
      </c>
      <c r="Q44" s="166">
        <v>0.10776917801509356</v>
      </c>
      <c r="R44" s="167">
        <v>4.33</v>
      </c>
      <c r="S44" s="166">
        <v>-4.203539823008839</v>
      </c>
      <c r="T44" s="167">
        <v>3</v>
      </c>
      <c r="U44" s="169">
        <v>101.209946</v>
      </c>
      <c r="V44" s="166">
        <v>-3.2330829999999935</v>
      </c>
      <c r="W44" s="166">
        <v>2.4848396996088105</v>
      </c>
      <c r="X44" s="170">
        <v>1.1505218444004095</v>
      </c>
      <c r="Y44" s="170">
        <v>1.6637001397334039</v>
      </c>
      <c r="Z44" s="166">
        <v>6.440623367782492</v>
      </c>
      <c r="AA44" s="166">
        <v>-0.25753042979063112</v>
      </c>
      <c r="AB44" s="166">
        <v>4.9233465337965354</v>
      </c>
      <c r="AC44" s="166">
        <v>7.103876127693364</v>
      </c>
      <c r="AD44" s="166">
        <v>0.99721694554357754</v>
      </c>
      <c r="AE44" s="166">
        <v>7.6808652758830087</v>
      </c>
      <c r="AF44" s="166">
        <v>6.5900309999999998</v>
      </c>
      <c r="AG44" s="166">
        <v>-0.42689313423237563</v>
      </c>
      <c r="AH44" s="166">
        <v>7.3344248058298422</v>
      </c>
      <c r="AI44" s="168">
        <v>369</v>
      </c>
      <c r="AJ44" s="166">
        <v>0.54495912806540314</v>
      </c>
      <c r="AK44" s="166">
        <v>-14.976958525345619</v>
      </c>
      <c r="AL44" s="168">
        <v>13</v>
      </c>
      <c r="AM44" s="166">
        <v>44.444444444444443</v>
      </c>
      <c r="AN44" s="166">
        <v>18.181818181818187</v>
      </c>
      <c r="AO44" s="168">
        <v>1030</v>
      </c>
      <c r="AP44" s="166">
        <v>-35.301507537688437</v>
      </c>
      <c r="AQ44" s="166">
        <v>-4.4526901669758807</v>
      </c>
      <c r="AR44" s="168">
        <v>3832</v>
      </c>
      <c r="AS44" s="166">
        <v>14.456391875746721</v>
      </c>
      <c r="AT44" s="166">
        <v>18.016630736064055</v>
      </c>
      <c r="AU44" s="168">
        <v>465579</v>
      </c>
      <c r="AV44" s="166">
        <v>1.7638997265627454</v>
      </c>
      <c r="AW44" s="166">
        <v>5.6513303454927</v>
      </c>
      <c r="AX44" s="166">
        <v>587.084791</v>
      </c>
      <c r="AY44" s="170">
        <v>11.448579821186634</v>
      </c>
      <c r="AZ44" s="170">
        <v>46.168850897757551</v>
      </c>
      <c r="BA44" s="167">
        <v>83.25</v>
      </c>
      <c r="BB44" s="167">
        <v>11.595174262734599</v>
      </c>
    </row>
    <row r="45" spans="1:54">
      <c r="A45" s="91">
        <v>41791</v>
      </c>
      <c r="B45" s="165">
        <v>2.6197164695890285</v>
      </c>
      <c r="C45" s="166">
        <v>1.4254535534033108</v>
      </c>
      <c r="D45" s="150"/>
      <c r="E45" s="92"/>
      <c r="F45" s="92"/>
      <c r="G45" s="167">
        <v>2.8605625374027444</v>
      </c>
      <c r="H45" s="167">
        <v>28.76</v>
      </c>
      <c r="I45" s="166">
        <v>-1.1344104503265617</v>
      </c>
      <c r="J45" s="167">
        <v>28.07</v>
      </c>
      <c r="K45" s="166">
        <v>1.8173734963938586</v>
      </c>
      <c r="L45" s="168" t="e">
        <v>#N/A</v>
      </c>
      <c r="M45" s="166" t="e">
        <v>#N/A</v>
      </c>
      <c r="N45" s="168" t="e">
        <v>#N/A</v>
      </c>
      <c r="O45" s="166" t="e">
        <v>#N/A</v>
      </c>
      <c r="P45" s="167">
        <v>105.13</v>
      </c>
      <c r="Q45" s="166">
        <v>3.5329810138970519</v>
      </c>
      <c r="R45" s="167">
        <v>4.46</v>
      </c>
      <c r="S45" s="166">
        <v>3.0023094688221619</v>
      </c>
      <c r="T45" s="167">
        <v>3</v>
      </c>
      <c r="U45" s="169">
        <v>100.287887</v>
      </c>
      <c r="V45" s="166">
        <v>-0.9220590000000044</v>
      </c>
      <c r="W45" s="166">
        <v>2.5527955932669046</v>
      </c>
      <c r="X45" s="170">
        <v>2.7348200235529196</v>
      </c>
      <c r="Y45" s="170">
        <v>6.7583158409198374</v>
      </c>
      <c r="Z45" s="166">
        <v>6.600561916308175</v>
      </c>
      <c r="AA45" s="166">
        <v>2.4832774623297027</v>
      </c>
      <c r="AB45" s="166">
        <v>8.9192507279645561</v>
      </c>
      <c r="AC45" s="166">
        <v>7.2189059178938164</v>
      </c>
      <c r="AD45" s="166">
        <v>1.619253885241978</v>
      </c>
      <c r="AE45" s="166">
        <v>11.090711594260295</v>
      </c>
      <c r="AF45" s="166">
        <v>6.7805900000000001</v>
      </c>
      <c r="AG45" s="166">
        <v>2.8916252442515056</v>
      </c>
      <c r="AH45" s="166">
        <v>13.93873788372002</v>
      </c>
      <c r="AI45" s="168">
        <v>329</v>
      </c>
      <c r="AJ45" s="166">
        <v>-10.840108401084015</v>
      </c>
      <c r="AK45" s="166">
        <v>-12.266666666666669</v>
      </c>
      <c r="AL45" s="168">
        <v>3</v>
      </c>
      <c r="AM45" s="166">
        <v>-76.92307692307692</v>
      </c>
      <c r="AN45" s="166">
        <v>-66.666666666666671</v>
      </c>
      <c r="AO45" s="168">
        <v>2407</v>
      </c>
      <c r="AP45" s="166">
        <v>133.68932038834953</v>
      </c>
      <c r="AQ45" s="166">
        <v>163.92543859649123</v>
      </c>
      <c r="AR45" s="168">
        <v>3569</v>
      </c>
      <c r="AS45" s="166">
        <v>-6.8632567849686854</v>
      </c>
      <c r="AT45" s="166">
        <v>18.887408394403728</v>
      </c>
      <c r="AU45" s="168">
        <v>466994</v>
      </c>
      <c r="AV45" s="166">
        <v>0.30392264255905133</v>
      </c>
      <c r="AW45" s="166">
        <v>5.5284512427434152</v>
      </c>
      <c r="AX45" s="166">
        <v>747.70176100000003</v>
      </c>
      <c r="AY45" s="170">
        <v>27.358393959825822</v>
      </c>
      <c r="AZ45" s="170">
        <v>65.063613848110975</v>
      </c>
      <c r="BA45" s="167">
        <v>85.04</v>
      </c>
      <c r="BB45" s="167">
        <v>4.8323471400394391</v>
      </c>
    </row>
    <row r="46" spans="1:54">
      <c r="A46" s="91">
        <v>41821</v>
      </c>
      <c r="B46" s="165">
        <v>2.6533672338483472</v>
      </c>
      <c r="C46" s="166">
        <v>1.4920288867692921</v>
      </c>
      <c r="D46" s="150"/>
      <c r="E46" s="92"/>
      <c r="F46" s="92"/>
      <c r="G46" s="167">
        <v>2.8385570668243654</v>
      </c>
      <c r="H46" s="167">
        <v>28.87</v>
      </c>
      <c r="I46" s="166">
        <v>0.27787426189649356</v>
      </c>
      <c r="J46" s="167">
        <v>28.02</v>
      </c>
      <c r="K46" s="166">
        <v>1.7733435367331511</v>
      </c>
      <c r="L46" s="168" t="e">
        <v>#N/A</v>
      </c>
      <c r="M46" s="166" t="e">
        <v>#N/A</v>
      </c>
      <c r="N46" s="168" t="e">
        <v>#N/A</v>
      </c>
      <c r="O46" s="166" t="e">
        <v>#N/A</v>
      </c>
      <c r="P46" s="167">
        <v>102.3</v>
      </c>
      <c r="Q46" s="166">
        <v>-2.0795916438226647</v>
      </c>
      <c r="R46" s="167">
        <v>3.9</v>
      </c>
      <c r="S46" s="166">
        <v>-12.556053811659195</v>
      </c>
      <c r="T46" s="167">
        <v>3</v>
      </c>
      <c r="U46" s="169">
        <v>98.9964485</v>
      </c>
      <c r="V46" s="166">
        <v>-1.2914384999999982</v>
      </c>
      <c r="W46" s="166">
        <v>2.5802426891181587</v>
      </c>
      <c r="X46" s="170">
        <v>1.0751779705216791</v>
      </c>
      <c r="Y46" s="170">
        <v>6.7208213113580051</v>
      </c>
      <c r="Z46" s="166">
        <v>6.627388443126061</v>
      </c>
      <c r="AA46" s="166">
        <v>0.40642792474387957</v>
      </c>
      <c r="AB46" s="166">
        <v>9.1282890679958548</v>
      </c>
      <c r="AC46" s="166">
        <v>7.2144719924403651</v>
      </c>
      <c r="AD46" s="166">
        <v>-6.1421017310414605E-2</v>
      </c>
      <c r="AE46" s="166">
        <v>6.8434571597056237</v>
      </c>
      <c r="AF46" s="166">
        <v>6.78559</v>
      </c>
      <c r="AG46" s="166">
        <v>7.3739895790780885E-2</v>
      </c>
      <c r="AH46" s="166">
        <v>9.8950912989280049</v>
      </c>
      <c r="AI46" s="168">
        <v>296</v>
      </c>
      <c r="AJ46" s="166">
        <v>-10.030395136778115</v>
      </c>
      <c r="AK46" s="166">
        <v>-23.116883116883113</v>
      </c>
      <c r="AL46" s="168">
        <v>7</v>
      </c>
      <c r="AM46" s="166">
        <v>133.33333333333334</v>
      </c>
      <c r="AN46" s="166">
        <v>-22.222222222222221</v>
      </c>
      <c r="AO46" s="168">
        <v>1354</v>
      </c>
      <c r="AP46" s="166">
        <v>-43.747403406730371</v>
      </c>
      <c r="AQ46" s="166">
        <v>-2.2382671480144389</v>
      </c>
      <c r="AR46" s="168">
        <v>3177</v>
      </c>
      <c r="AS46" s="166">
        <v>-10.983468758755954</v>
      </c>
      <c r="AT46" s="166">
        <v>6.754032258064524</v>
      </c>
      <c r="AU46" s="168">
        <v>460790</v>
      </c>
      <c r="AV46" s="166">
        <v>-1.3284967258680003</v>
      </c>
      <c r="AW46" s="166">
        <v>5.1571000839814474</v>
      </c>
      <c r="AX46" s="166">
        <v>642.56096500000001</v>
      </c>
      <c r="AY46" s="170">
        <v>-14.061862828754258</v>
      </c>
      <c r="AZ46" s="170">
        <v>-19.077933808410819</v>
      </c>
      <c r="BA46" s="167">
        <v>79.5</v>
      </c>
      <c r="BB46" s="167">
        <v>-8.673176335439404</v>
      </c>
    </row>
    <row r="47" spans="1:54">
      <c r="A47" s="91">
        <v>41852</v>
      </c>
      <c r="B47" s="165">
        <v>2.7799479166666696</v>
      </c>
      <c r="C47" s="166">
        <v>1.5791981485262951</v>
      </c>
      <c r="D47" s="150"/>
      <c r="E47" s="92"/>
      <c r="F47" s="92"/>
      <c r="G47" s="167">
        <v>2.5429715093006955</v>
      </c>
      <c r="H47" s="167">
        <v>29.12</v>
      </c>
      <c r="I47" s="166">
        <v>2.0322354590049052</v>
      </c>
      <c r="J47" s="167">
        <v>28.14</v>
      </c>
      <c r="K47" s="166">
        <v>1.861945567934149</v>
      </c>
      <c r="L47" s="168" t="e">
        <v>#N/A</v>
      </c>
      <c r="M47" s="166" t="e">
        <v>#N/A</v>
      </c>
      <c r="N47" s="168" t="e">
        <v>#N/A</v>
      </c>
      <c r="O47" s="166" t="e">
        <v>#N/A</v>
      </c>
      <c r="P47" s="167">
        <v>96.08</v>
      </c>
      <c r="Q47" s="166">
        <v>-6.8056762235736983</v>
      </c>
      <c r="R47" s="167">
        <v>3.74</v>
      </c>
      <c r="S47" s="166">
        <v>-4.1025641025640986</v>
      </c>
      <c r="T47" s="167">
        <v>3</v>
      </c>
      <c r="U47" s="169">
        <v>103.231962</v>
      </c>
      <c r="V47" s="166">
        <v>4.2355134999999962</v>
      </c>
      <c r="W47" s="166">
        <v>2.5815846090606454</v>
      </c>
      <c r="X47" s="170">
        <v>5.2007508756668486E-2</v>
      </c>
      <c r="Y47" s="170">
        <v>7.3216228896503255</v>
      </c>
      <c r="Z47" s="166">
        <v>6.58726000151034</v>
      </c>
      <c r="AA47" s="166">
        <v>-0.60549403373727495</v>
      </c>
      <c r="AB47" s="166">
        <v>7.5620177621538609</v>
      </c>
      <c r="AC47" s="166">
        <v>7.2121036667600613</v>
      </c>
      <c r="AD47" s="166">
        <v>-3.2827429128345909E-2</v>
      </c>
      <c r="AE47" s="166">
        <v>8.9370729285697124</v>
      </c>
      <c r="AF47" s="166">
        <v>6.6524000000000001</v>
      </c>
      <c r="AG47" s="166">
        <v>-1.9628359508900517</v>
      </c>
      <c r="AH47" s="166">
        <v>4.0662392156267657</v>
      </c>
      <c r="AI47" s="168">
        <v>289</v>
      </c>
      <c r="AJ47" s="166">
        <v>-2.3648648648648685</v>
      </c>
      <c r="AK47" s="166">
        <v>-23.746701846965699</v>
      </c>
      <c r="AL47" s="168">
        <v>11</v>
      </c>
      <c r="AM47" s="166">
        <v>57.142857142857139</v>
      </c>
      <c r="AN47" s="166">
        <v>57.142857142857139</v>
      </c>
      <c r="AO47" s="168">
        <v>1627</v>
      </c>
      <c r="AP47" s="166">
        <v>20.16248153618907</v>
      </c>
      <c r="AQ47" s="166">
        <v>65.682281059063129</v>
      </c>
      <c r="AR47" s="168">
        <v>2976</v>
      </c>
      <c r="AS47" s="166">
        <v>-6.3267233238904597</v>
      </c>
      <c r="AT47" s="166">
        <v>5.1590106007067149</v>
      </c>
      <c r="AU47" s="168">
        <v>454994</v>
      </c>
      <c r="AV47" s="166">
        <v>-1.2578397968705968</v>
      </c>
      <c r="AW47" s="166">
        <v>5.1824419292794799</v>
      </c>
      <c r="AX47" s="166">
        <v>703.92704600000002</v>
      </c>
      <c r="AY47" s="170">
        <v>9.5502348170184881</v>
      </c>
      <c r="AZ47" s="170">
        <v>46.621327459118667</v>
      </c>
      <c r="BA47" s="167">
        <v>77.63</v>
      </c>
      <c r="BB47" s="167">
        <v>-6.9630872483221529</v>
      </c>
    </row>
    <row r="48" spans="1:54">
      <c r="A48" s="91">
        <v>41883</v>
      </c>
      <c r="B48" s="165">
        <v>2.9128738621586381</v>
      </c>
      <c r="C48" s="166">
        <v>1.6594124047877967</v>
      </c>
      <c r="D48" s="150"/>
      <c r="E48" s="92"/>
      <c r="F48" s="92"/>
      <c r="G48" s="167">
        <v>1.6750614970129973</v>
      </c>
      <c r="H48" s="167">
        <v>29.35</v>
      </c>
      <c r="I48" s="166">
        <v>2.8021015761821477</v>
      </c>
      <c r="J48" s="167">
        <v>28.31</v>
      </c>
      <c r="K48" s="166">
        <v>1.7250656813656182</v>
      </c>
      <c r="L48" s="168" t="e">
        <v>#N/A</v>
      </c>
      <c r="M48" s="166" t="e">
        <v>#N/A</v>
      </c>
      <c r="N48" s="168" t="e">
        <v>#N/A</v>
      </c>
      <c r="O48" s="166" t="e">
        <v>#N/A</v>
      </c>
      <c r="P48" s="167">
        <v>93.03</v>
      </c>
      <c r="Q48" s="166">
        <v>-3.4493474207582531</v>
      </c>
      <c r="R48" s="167">
        <v>3.78</v>
      </c>
      <c r="S48" s="166">
        <v>1.0695187165775222</v>
      </c>
      <c r="T48" s="167">
        <v>3</v>
      </c>
      <c r="U48" s="169">
        <v>102.26369800000001</v>
      </c>
      <c r="V48" s="166">
        <v>-0.96826399999999069</v>
      </c>
      <c r="W48" s="166">
        <v>2.6166839555084889</v>
      </c>
      <c r="X48" s="170">
        <v>1.3596047297715685</v>
      </c>
      <c r="Y48" s="170">
        <v>9.8882165401868107</v>
      </c>
      <c r="Z48" s="166">
        <v>6.6646118344304544</v>
      </c>
      <c r="AA48" s="166">
        <v>1.174264153872473</v>
      </c>
      <c r="AB48" s="166">
        <v>7.8080676823586659</v>
      </c>
      <c r="AC48" s="166">
        <v>7.2245971649483156</v>
      </c>
      <c r="AD48" s="166">
        <v>0.1732295979858911</v>
      </c>
      <c r="AE48" s="166">
        <v>9.0047142980683716</v>
      </c>
      <c r="AF48" s="166">
        <v>6.6989919999999996</v>
      </c>
      <c r="AG48" s="166">
        <v>0.70037881065481145</v>
      </c>
      <c r="AH48" s="166">
        <v>8.3124005639559684</v>
      </c>
      <c r="AI48" s="168">
        <v>313</v>
      </c>
      <c r="AJ48" s="166">
        <v>8.3044982698961878</v>
      </c>
      <c r="AK48" s="166">
        <v>-16.533333333333331</v>
      </c>
      <c r="AL48" s="168">
        <v>5</v>
      </c>
      <c r="AM48" s="166">
        <v>-54.545454545454547</v>
      </c>
      <c r="AN48" s="166">
        <v>-61.538461538461533</v>
      </c>
      <c r="AO48" s="168">
        <v>1528</v>
      </c>
      <c r="AP48" s="166">
        <v>-6.0848186846957582</v>
      </c>
      <c r="AQ48" s="166">
        <v>69.026548672566364</v>
      </c>
      <c r="AR48" s="168">
        <v>2837</v>
      </c>
      <c r="AS48" s="166">
        <v>-4.6706989247311874</v>
      </c>
      <c r="AT48" s="166">
        <v>14.626262626262632</v>
      </c>
      <c r="AU48" s="168">
        <v>461099</v>
      </c>
      <c r="AV48" s="166">
        <v>1.3417759355068393</v>
      </c>
      <c r="AW48" s="166">
        <v>5.7726628342822606</v>
      </c>
      <c r="AX48" s="166">
        <v>508.99515100000002</v>
      </c>
      <c r="AY48" s="170">
        <v>-27.692059298997297</v>
      </c>
      <c r="AZ48" s="170">
        <v>0.35246803878004052</v>
      </c>
      <c r="BA48" s="167">
        <v>78.89</v>
      </c>
      <c r="BB48" s="167">
        <v>0.66351920377694107</v>
      </c>
    </row>
    <row r="49" spans="1:54">
      <c r="A49" s="91">
        <v>41913</v>
      </c>
      <c r="B49" s="165">
        <v>3.0651340996168397</v>
      </c>
      <c r="C49" s="166">
        <v>1.8012506797172367</v>
      </c>
      <c r="D49" s="150"/>
      <c r="E49" s="92"/>
      <c r="F49" s="92"/>
      <c r="G49" s="167">
        <v>1.0918055881662392</v>
      </c>
      <c r="H49" s="167">
        <v>29.57</v>
      </c>
      <c r="I49" s="166">
        <v>2.7806743135210255</v>
      </c>
      <c r="J49" s="167">
        <v>28.36</v>
      </c>
      <c r="K49" s="166">
        <v>1.6715620802378697</v>
      </c>
      <c r="L49" s="168" t="e">
        <v>#N/A</v>
      </c>
      <c r="M49" s="166" t="e">
        <v>#N/A</v>
      </c>
      <c r="N49" s="168" t="e">
        <v>#N/A</v>
      </c>
      <c r="O49" s="166" t="e">
        <v>#N/A</v>
      </c>
      <c r="P49" s="167">
        <v>84.33</v>
      </c>
      <c r="Q49" s="166">
        <v>-9.4517755605621581</v>
      </c>
      <c r="R49" s="167">
        <v>3.5</v>
      </c>
      <c r="S49" s="166">
        <v>-7.4074074074074066</v>
      </c>
      <c r="T49" s="167">
        <v>3</v>
      </c>
      <c r="U49" s="169">
        <v>96.223907699999998</v>
      </c>
      <c r="V49" s="166">
        <v>-6.0397903000000071</v>
      </c>
      <c r="W49" s="166">
        <v>2.6009992462471869</v>
      </c>
      <c r="X49" s="170">
        <v>-0.59941168012603852</v>
      </c>
      <c r="Y49" s="170">
        <v>7.8296022320125891</v>
      </c>
      <c r="Z49" s="166">
        <v>6.6276201281285463</v>
      </c>
      <c r="AA49" s="166">
        <v>-0.55504667369827843</v>
      </c>
      <c r="AB49" s="166">
        <v>6.6968238205181496</v>
      </c>
      <c r="AC49" s="166">
        <v>7.2221612304820813</v>
      </c>
      <c r="AD49" s="166">
        <v>-3.3717235862684714E-2</v>
      </c>
      <c r="AE49" s="166">
        <v>7.2014660738264347</v>
      </c>
      <c r="AF49" s="166">
        <v>6.721006</v>
      </c>
      <c r="AG49" s="166">
        <v>0.32861660381144908</v>
      </c>
      <c r="AH49" s="166">
        <v>9.1974699873759391</v>
      </c>
      <c r="AI49" s="168">
        <v>339</v>
      </c>
      <c r="AJ49" s="166">
        <v>8.3067092651757157</v>
      </c>
      <c r="AK49" s="166">
        <v>-11.488250652741517</v>
      </c>
      <c r="AL49" s="168">
        <v>14</v>
      </c>
      <c r="AM49" s="166">
        <v>179.99999999999997</v>
      </c>
      <c r="AN49" s="166">
        <v>-6.6666666666666652</v>
      </c>
      <c r="AO49" s="168">
        <v>1410</v>
      </c>
      <c r="AP49" s="166">
        <v>-7.7225130890052345</v>
      </c>
      <c r="AQ49" s="166">
        <v>21.342512908777977</v>
      </c>
      <c r="AR49" s="168">
        <v>2848</v>
      </c>
      <c r="AS49" s="166">
        <v>0.38773352132535077</v>
      </c>
      <c r="AT49" s="166">
        <v>13.466135458167328</v>
      </c>
      <c r="AU49" s="168">
        <v>465047</v>
      </c>
      <c r="AV49" s="166">
        <v>0.85621525962971123</v>
      </c>
      <c r="AW49" s="166">
        <v>6.6093403268105755</v>
      </c>
      <c r="AX49" s="166">
        <v>710.85248799999999</v>
      </c>
      <c r="AY49" s="170">
        <v>39.65800786184699</v>
      </c>
      <c r="AZ49" s="170">
        <v>49.213267430971072</v>
      </c>
      <c r="BA49" s="167">
        <v>70.64</v>
      </c>
      <c r="BB49" s="167">
        <v>2.7192089573942146</v>
      </c>
    </row>
    <row r="50" spans="1:54">
      <c r="A50" s="91">
        <v>41944</v>
      </c>
      <c r="B50" s="165">
        <v>3.0792169065214425</v>
      </c>
      <c r="C50" s="166">
        <v>1.8882021327175202</v>
      </c>
      <c r="D50" s="150"/>
      <c r="E50" s="92"/>
      <c r="F50" s="92"/>
      <c r="G50" s="167">
        <v>1.3286302175191</v>
      </c>
      <c r="H50" s="167">
        <v>29.58</v>
      </c>
      <c r="I50" s="166">
        <v>2.5658807212205259</v>
      </c>
      <c r="J50" s="167">
        <v>28</v>
      </c>
      <c r="K50" s="166">
        <v>1.6496460452340187</v>
      </c>
      <c r="L50" s="168" t="e">
        <v>#N/A</v>
      </c>
      <c r="M50" s="166" t="e">
        <v>#N/A</v>
      </c>
      <c r="N50" s="168" t="e">
        <v>#N/A</v>
      </c>
      <c r="O50" s="166" t="e">
        <v>#N/A</v>
      </c>
      <c r="P50" s="167">
        <v>75.819999999999993</v>
      </c>
      <c r="Q50" s="166">
        <v>-10.201421800947863</v>
      </c>
      <c r="R50" s="167">
        <v>3.74</v>
      </c>
      <c r="S50" s="166">
        <v>6.8571428571428727</v>
      </c>
      <c r="T50" s="167">
        <v>3</v>
      </c>
      <c r="U50" s="169">
        <v>94.276274200000003</v>
      </c>
      <c r="V50" s="166">
        <v>-1.9476334999999949</v>
      </c>
      <c r="W50" s="166">
        <v>2.6217249247341541</v>
      </c>
      <c r="X50" s="170">
        <v>0.79683523618359064</v>
      </c>
      <c r="Y50" s="170">
        <v>6.6431947443811534</v>
      </c>
      <c r="Z50" s="166">
        <v>6.5978226406106932</v>
      </c>
      <c r="AA50" s="166">
        <v>-0.44959558547099654</v>
      </c>
      <c r="AB50" s="166">
        <v>5.5359636205001506</v>
      </c>
      <c r="AC50" s="166">
        <v>7.2227384278783884</v>
      </c>
      <c r="AD50" s="166">
        <v>7.9920314416614957E-3</v>
      </c>
      <c r="AE50" s="166">
        <v>7.6093254486690576</v>
      </c>
      <c r="AF50" s="166">
        <v>6.3426689999999999</v>
      </c>
      <c r="AG50" s="166">
        <v>-5.629172180474173</v>
      </c>
      <c r="AH50" s="166">
        <v>0.73278468184614365</v>
      </c>
      <c r="AI50" s="168">
        <v>292</v>
      </c>
      <c r="AJ50" s="166">
        <v>-13.864306784660762</v>
      </c>
      <c r="AK50" s="166">
        <v>-9.5975232198142422</v>
      </c>
      <c r="AL50" s="168">
        <v>10</v>
      </c>
      <c r="AM50" s="166">
        <v>-28.571428571428569</v>
      </c>
      <c r="AN50" s="166">
        <v>25</v>
      </c>
      <c r="AO50" s="168">
        <v>1078</v>
      </c>
      <c r="AP50" s="166">
        <v>-23.546099290780141</v>
      </c>
      <c r="AQ50" s="166">
        <v>-36.326048434731248</v>
      </c>
      <c r="AR50" s="168">
        <v>2292</v>
      </c>
      <c r="AS50" s="166">
        <v>-19.522471910112358</v>
      </c>
      <c r="AT50" s="166">
        <v>5.4763000460193334</v>
      </c>
      <c r="AU50" s="168">
        <v>462031</v>
      </c>
      <c r="AV50" s="166">
        <v>-0.64853659952649467</v>
      </c>
      <c r="AW50" s="166">
        <v>3.8005993970084084</v>
      </c>
      <c r="AX50" s="166">
        <v>373.63144499999999</v>
      </c>
      <c r="AY50" s="170">
        <v>-47.43896218873472</v>
      </c>
      <c r="AZ50" s="170">
        <v>-32.051010483841289</v>
      </c>
      <c r="BA50" s="167">
        <v>59.47</v>
      </c>
      <c r="BB50" s="167">
        <v>1.8670777663583271</v>
      </c>
    </row>
    <row r="51" spans="1:54">
      <c r="A51" s="91">
        <v>41974</v>
      </c>
      <c r="B51" s="165">
        <v>3.0403001487806502</v>
      </c>
      <c r="C51" s="166">
        <v>1.9066359071787442</v>
      </c>
      <c r="D51" s="150"/>
      <c r="E51" s="92"/>
      <c r="F51" s="92"/>
      <c r="G51" s="167">
        <v>1.8254622541514554</v>
      </c>
      <c r="H51" s="167">
        <v>29.62</v>
      </c>
      <c r="I51" s="166">
        <v>3.711484593837544</v>
      </c>
      <c r="J51" s="167">
        <v>28.39</v>
      </c>
      <c r="K51" s="166">
        <v>1.5643682120958857</v>
      </c>
      <c r="L51" s="168" t="e">
        <v>#N/A</v>
      </c>
      <c r="M51" s="166" t="e">
        <v>#N/A</v>
      </c>
      <c r="N51" s="168" t="e">
        <v>#N/A</v>
      </c>
      <c r="O51" s="166" t="e">
        <v>#N/A</v>
      </c>
      <c r="P51" s="167">
        <v>59.29</v>
      </c>
      <c r="Q51" s="166">
        <v>-21.770682148040642</v>
      </c>
      <c r="R51" s="167">
        <v>3.05</v>
      </c>
      <c r="S51" s="166">
        <v>-18.449197860962574</v>
      </c>
      <c r="T51" s="167">
        <v>3</v>
      </c>
      <c r="U51" s="169">
        <v>104.35660300000001</v>
      </c>
      <c r="V51" s="166">
        <v>10.080328800000004</v>
      </c>
      <c r="W51" s="166">
        <v>2.5489159918269784</v>
      </c>
      <c r="X51" s="170">
        <v>-2.7771385251089464</v>
      </c>
      <c r="Y51" s="170">
        <v>6.3208036871541307</v>
      </c>
      <c r="Z51" s="166">
        <v>6.4738382090869964</v>
      </c>
      <c r="AA51" s="166">
        <v>-1.879171937125923</v>
      </c>
      <c r="AB51" s="166">
        <v>4.5503962346219895</v>
      </c>
      <c r="AC51" s="166">
        <v>7.1992660701240094</v>
      </c>
      <c r="AD51" s="166">
        <v>-0.32497864887063299</v>
      </c>
      <c r="AE51" s="166">
        <v>9.0834921933817583</v>
      </c>
      <c r="AF51" s="166">
        <v>6.2912039999999996</v>
      </c>
      <c r="AG51" s="166">
        <v>-0.81140920328650612</v>
      </c>
      <c r="AH51" s="166">
        <v>2.694404193439226</v>
      </c>
      <c r="AI51" s="168">
        <v>262</v>
      </c>
      <c r="AJ51" s="166">
        <v>-10.273972602739722</v>
      </c>
      <c r="AK51" s="166">
        <v>-7.7464788732394378</v>
      </c>
      <c r="AL51" s="168">
        <v>9</v>
      </c>
      <c r="AM51" s="166">
        <v>-9.9999999999999982</v>
      </c>
      <c r="AN51" s="166">
        <v>-35.714285714285708</v>
      </c>
      <c r="AO51" s="168">
        <v>840</v>
      </c>
      <c r="AP51" s="166">
        <v>-22.077922077922075</v>
      </c>
      <c r="AQ51" s="166">
        <v>-6.25</v>
      </c>
      <c r="AR51" s="168">
        <v>1401</v>
      </c>
      <c r="AS51" s="166">
        <v>-38.874345549738223</v>
      </c>
      <c r="AT51" s="166">
        <v>-4.3032786885245926</v>
      </c>
      <c r="AU51" s="168">
        <v>452968</v>
      </c>
      <c r="AV51" s="166">
        <v>-1.9615566920834326</v>
      </c>
      <c r="AW51" s="166">
        <v>3.0904278441199029</v>
      </c>
      <c r="AX51" s="166">
        <v>406.33600200000001</v>
      </c>
      <c r="AY51" s="170">
        <v>8.7531596811933241</v>
      </c>
      <c r="AZ51" s="170">
        <v>-13.162139749696944</v>
      </c>
      <c r="BA51" s="167">
        <v>42.79</v>
      </c>
      <c r="BB51" s="167">
        <v>-39.952287398259898</v>
      </c>
    </row>
    <row r="52" spans="1:54">
      <c r="A52" s="91">
        <v>42005</v>
      </c>
      <c r="B52" s="165">
        <v>2.8777906826687349</v>
      </c>
      <c r="C52" s="166">
        <v>1.8636486852805723</v>
      </c>
      <c r="D52" s="150"/>
      <c r="E52" s="92"/>
      <c r="F52" s="92"/>
      <c r="G52" s="167">
        <v>2.9425667690853308</v>
      </c>
      <c r="H52" s="167">
        <v>29.75</v>
      </c>
      <c r="I52" s="166">
        <v>4.8273431994362292</v>
      </c>
      <c r="J52" s="167">
        <v>28.55</v>
      </c>
      <c r="K52" s="166">
        <v>1.5442357270517821</v>
      </c>
      <c r="L52" s="168" t="e">
        <v>#N/A</v>
      </c>
      <c r="M52" s="166" t="e">
        <v>#N/A</v>
      </c>
      <c r="N52" s="168" t="e">
        <v>#N/A</v>
      </c>
      <c r="O52" s="166" t="e">
        <v>#N/A</v>
      </c>
      <c r="P52" s="167">
        <v>47.28</v>
      </c>
      <c r="Q52" s="166">
        <v>-20.357564513408665</v>
      </c>
      <c r="R52" s="167">
        <v>2.63</v>
      </c>
      <c r="S52" s="166">
        <v>-13.770491803278684</v>
      </c>
      <c r="T52" s="167">
        <v>2.85</v>
      </c>
      <c r="U52" s="169">
        <v>107.019226</v>
      </c>
      <c r="V52" s="166">
        <v>2.6626229999999964</v>
      </c>
      <c r="W52" s="166">
        <v>2.4854369318754643</v>
      </c>
      <c r="X52" s="170">
        <v>-2.490433586475882</v>
      </c>
      <c r="Y52" s="170">
        <v>1.0288186790738063</v>
      </c>
      <c r="Z52" s="166">
        <v>6.2661765446184479</v>
      </c>
      <c r="AA52" s="166">
        <v>-3.2077055026964341</v>
      </c>
      <c r="AB52" s="166">
        <v>-2.5173644016870722</v>
      </c>
      <c r="AC52" s="166">
        <v>7.1407007161259575</v>
      </c>
      <c r="AD52" s="166">
        <v>-0.81349061734348194</v>
      </c>
      <c r="AE52" s="166">
        <v>4.9583475783898434</v>
      </c>
      <c r="AF52" s="166">
        <v>5.8166760000000002</v>
      </c>
      <c r="AG52" s="166">
        <v>-7.5427215521861939</v>
      </c>
      <c r="AH52" s="166">
        <v>-8.9284238056229874</v>
      </c>
      <c r="AI52" s="168">
        <v>278</v>
      </c>
      <c r="AJ52" s="166">
        <v>6.1068702290076438</v>
      </c>
      <c r="AK52" s="166">
        <v>-17.261904761904766</v>
      </c>
      <c r="AL52" s="168">
        <v>9</v>
      </c>
      <c r="AM52" s="166">
        <v>0</v>
      </c>
      <c r="AN52" s="166">
        <v>28.57142857142858</v>
      </c>
      <c r="AO52" s="168">
        <v>747</v>
      </c>
      <c r="AP52" s="166">
        <v>-11.071428571428577</v>
      </c>
      <c r="AQ52" s="166">
        <v>-43.75</v>
      </c>
      <c r="AR52" s="168">
        <v>1162</v>
      </c>
      <c r="AS52" s="166">
        <v>-17.059243397573166</v>
      </c>
      <c r="AT52" s="166">
        <v>-35.516093229744726</v>
      </c>
      <c r="AU52" s="168">
        <v>437908</v>
      </c>
      <c r="AV52" s="166">
        <v>-3.3247381713498503</v>
      </c>
      <c r="AW52" s="166">
        <v>-1.4060470153303029</v>
      </c>
      <c r="AX52" s="166">
        <v>246.96373600000001</v>
      </c>
      <c r="AY52" s="170">
        <v>-39.221793101168522</v>
      </c>
      <c r="AZ52" s="170">
        <v>-56.650247260029801</v>
      </c>
      <c r="BA52" s="167">
        <v>33.4</v>
      </c>
      <c r="BB52" s="167">
        <v>-56.190975865687307</v>
      </c>
    </row>
    <row r="53" spans="1:54">
      <c r="A53" s="91">
        <v>42036</v>
      </c>
      <c r="B53" s="165">
        <v>2.7228838107498987</v>
      </c>
      <c r="C53" s="166">
        <v>1.8551117129316452</v>
      </c>
      <c r="D53" s="150"/>
      <c r="E53" s="92"/>
      <c r="F53" s="92"/>
      <c r="G53" s="167">
        <v>3.6393910561370202</v>
      </c>
      <c r="H53" s="167">
        <v>30.01</v>
      </c>
      <c r="I53" s="166">
        <v>5.4833040421792711</v>
      </c>
      <c r="J53" s="167">
        <v>28.71</v>
      </c>
      <c r="K53" s="166">
        <v>1.6015309186610251</v>
      </c>
      <c r="L53" s="168" t="e">
        <v>#N/A</v>
      </c>
      <c r="M53" s="166" t="e">
        <v>#N/A</v>
      </c>
      <c r="N53" s="168" t="e">
        <v>#N/A</v>
      </c>
      <c r="O53" s="166" t="e">
        <v>#N/A</v>
      </c>
      <c r="P53" s="167">
        <v>50.75</v>
      </c>
      <c r="Q53" s="166">
        <v>7.1156289707750897</v>
      </c>
      <c r="R53" s="167">
        <v>2.64</v>
      </c>
      <c r="S53" s="166">
        <v>0.38022813688214363</v>
      </c>
      <c r="T53" s="167">
        <v>2.85</v>
      </c>
      <c r="U53" s="169">
        <v>95.6</v>
      </c>
      <c r="V53" s="166">
        <v>-11.419226000000009</v>
      </c>
      <c r="W53" s="166">
        <v>2.5276047821580616</v>
      </c>
      <c r="X53" s="170">
        <v>1.6965970748160641</v>
      </c>
      <c r="Y53" s="170">
        <v>2.333051303729361</v>
      </c>
      <c r="Z53" s="166">
        <v>6.3327590194920269</v>
      </c>
      <c r="AA53" s="166">
        <v>1.0625694057528889</v>
      </c>
      <c r="AB53" s="166">
        <v>-1.8934498929956689</v>
      </c>
      <c r="AC53" s="166">
        <v>7.0185548489346674</v>
      </c>
      <c r="AD53" s="166">
        <v>-1.7105585578659932</v>
      </c>
      <c r="AE53" s="166">
        <v>1.2147181805508334</v>
      </c>
      <c r="AF53" s="166">
        <v>5.8572249999999997</v>
      </c>
      <c r="AG53" s="166">
        <v>0.69711635992790733</v>
      </c>
      <c r="AH53" s="166">
        <v>-10.0450632808747</v>
      </c>
      <c r="AI53" s="168">
        <v>332</v>
      </c>
      <c r="AJ53" s="166">
        <v>19.424460431654666</v>
      </c>
      <c r="AK53" s="166">
        <v>9.9337748344370915</v>
      </c>
      <c r="AL53" s="168">
        <v>4</v>
      </c>
      <c r="AM53" s="166">
        <v>-55.555555555555557</v>
      </c>
      <c r="AN53" s="166">
        <v>-63.636363636363633</v>
      </c>
      <c r="AO53" s="168">
        <v>791</v>
      </c>
      <c r="AP53" s="166">
        <v>5.8902275769745716</v>
      </c>
      <c r="AQ53" s="166">
        <v>-37.716535433070867</v>
      </c>
      <c r="AR53" s="168">
        <v>1544</v>
      </c>
      <c r="AS53" s="166">
        <v>32.874354561101548</v>
      </c>
      <c r="AT53" s="166">
        <v>-34.659331358442657</v>
      </c>
      <c r="AU53" s="168">
        <v>443744</v>
      </c>
      <c r="AV53" s="166">
        <v>1.3327000191821092</v>
      </c>
      <c r="AW53" s="166">
        <v>-3.6047426021749263</v>
      </c>
      <c r="AX53" s="166">
        <v>251.522685</v>
      </c>
      <c r="AY53" s="170">
        <v>1.8459993656720464</v>
      </c>
      <c r="AZ53" s="170">
        <v>-25.904350985457192</v>
      </c>
      <c r="BA53" s="167">
        <v>37.47</v>
      </c>
      <c r="BB53" s="167">
        <v>-51.819467661051824</v>
      </c>
    </row>
    <row r="54" spans="1:54">
      <c r="A54" s="91">
        <v>42064</v>
      </c>
      <c r="B54" s="165">
        <v>2.3214056688469764</v>
      </c>
      <c r="C54" s="166">
        <v>1.8256812495774266</v>
      </c>
      <c r="D54" s="150"/>
      <c r="E54" s="92"/>
      <c r="F54" s="92"/>
      <c r="G54" s="167">
        <v>3.907743785850859</v>
      </c>
      <c r="H54" s="167">
        <v>29.89</v>
      </c>
      <c r="I54" s="166">
        <v>5.0245959241040028</v>
      </c>
      <c r="J54" s="167">
        <v>28.63</v>
      </c>
      <c r="K54" s="166">
        <v>1.8230755239137022</v>
      </c>
      <c r="L54" s="168" t="e">
        <v>#N/A</v>
      </c>
      <c r="M54" s="166" t="e">
        <v>#N/A</v>
      </c>
      <c r="N54" s="168" t="e">
        <v>#N/A</v>
      </c>
      <c r="O54" s="166" t="e">
        <v>#N/A</v>
      </c>
      <c r="P54" s="167">
        <v>47.89</v>
      </c>
      <c r="Q54" s="166">
        <v>-5.4567022538552727</v>
      </c>
      <c r="R54" s="167">
        <v>2.6</v>
      </c>
      <c r="S54" s="166">
        <v>-1.5151515151515138</v>
      </c>
      <c r="T54" s="167">
        <v>2.85</v>
      </c>
      <c r="U54" s="169">
        <v>108.5</v>
      </c>
      <c r="V54" s="166">
        <v>12.900000000000006</v>
      </c>
      <c r="W54" s="166">
        <v>2.5511930158586162</v>
      </c>
      <c r="X54" s="170">
        <v>0.93322476152364331</v>
      </c>
      <c r="Y54" s="170">
        <v>1.8631413452748324</v>
      </c>
      <c r="Z54" s="166">
        <v>6.3841521457113206</v>
      </c>
      <c r="AA54" s="166">
        <v>0.81154400571863405</v>
      </c>
      <c r="AB54" s="166">
        <v>-2.0146008672234594</v>
      </c>
      <c r="AC54" s="166">
        <v>6.9676625875966174</v>
      </c>
      <c r="AD54" s="166">
        <v>-0.72511026035187998</v>
      </c>
      <c r="AE54" s="166">
        <v>-0.36301173478686666</v>
      </c>
      <c r="AF54" s="166">
        <v>5.8170999999999999</v>
      </c>
      <c r="AG54" s="166">
        <v>-0.68505136818203249</v>
      </c>
      <c r="AH54" s="166">
        <v>-11.348912004525591</v>
      </c>
      <c r="AI54" s="168">
        <v>387</v>
      </c>
      <c r="AJ54" s="166">
        <v>16.566265060240969</v>
      </c>
      <c r="AK54" s="166">
        <v>6.02739726027397</v>
      </c>
      <c r="AL54" s="168">
        <v>7</v>
      </c>
      <c r="AM54" s="166">
        <v>75</v>
      </c>
      <c r="AN54" s="166">
        <v>16.666666666666675</v>
      </c>
      <c r="AO54" s="168">
        <v>1639</v>
      </c>
      <c r="AP54" s="166">
        <v>107.20606826801516</v>
      </c>
      <c r="AQ54" s="166">
        <v>-1.6796640671865593</v>
      </c>
      <c r="AR54" s="168">
        <v>2215</v>
      </c>
      <c r="AS54" s="166">
        <v>43.458549222797927</v>
      </c>
      <c r="AT54" s="166">
        <v>-30.126182965299687</v>
      </c>
      <c r="AU54" s="168">
        <v>457422</v>
      </c>
      <c r="AV54" s="166">
        <v>3.0824078748107109</v>
      </c>
      <c r="AW54" s="166">
        <v>-1.2034713192827562</v>
      </c>
      <c r="AX54" s="166">
        <v>646.27709300000004</v>
      </c>
      <c r="AY54" s="170">
        <v>156.94584685274017</v>
      </c>
      <c r="AZ54" s="170">
        <v>13.396262318998243</v>
      </c>
      <c r="BA54" s="167">
        <v>34.409999999999997</v>
      </c>
      <c r="BB54" s="167">
        <v>-56.591396492998612</v>
      </c>
    </row>
    <row r="55" spans="1:54">
      <c r="A55" s="91">
        <v>42095</v>
      </c>
      <c r="B55" s="165">
        <v>2.1170450911416561</v>
      </c>
      <c r="C55" s="166">
        <v>1.7213446739571037</v>
      </c>
      <c r="D55" s="150"/>
      <c r="E55" s="92"/>
      <c r="F55" s="92"/>
      <c r="G55" s="167">
        <v>4.6664279746986503</v>
      </c>
      <c r="H55" s="167">
        <v>29.91</v>
      </c>
      <c r="I55" s="166">
        <v>4.6902345117255884</v>
      </c>
      <c r="J55" s="167">
        <v>28.97</v>
      </c>
      <c r="K55" s="166">
        <v>1.8787023094767272</v>
      </c>
      <c r="L55" s="168" t="e">
        <v>#N/A</v>
      </c>
      <c r="M55" s="166" t="e">
        <v>#N/A</v>
      </c>
      <c r="N55" s="168" t="e">
        <v>#N/A</v>
      </c>
      <c r="O55" s="166" t="e">
        <v>#N/A</v>
      </c>
      <c r="P55" s="167">
        <v>54.69</v>
      </c>
      <c r="Q55" s="166">
        <v>13.864491844416559</v>
      </c>
      <c r="R55" s="167">
        <v>2.4300000000000002</v>
      </c>
      <c r="S55" s="166">
        <v>-6.5384615384615374</v>
      </c>
      <c r="T55" s="167">
        <v>2.85</v>
      </c>
      <c r="U55" s="169">
        <v>94.7</v>
      </c>
      <c r="V55" s="166">
        <v>-13.799999999999997</v>
      </c>
      <c r="W55" s="166">
        <v>2.5104897635952481</v>
      </c>
      <c r="X55" s="170">
        <v>-1.5954595363953383</v>
      </c>
      <c r="Y55" s="170">
        <v>2.1946605701213873</v>
      </c>
      <c r="Z55" s="166">
        <v>6.2969397191940724</v>
      </c>
      <c r="AA55" s="166">
        <v>-1.3660768811068369</v>
      </c>
      <c r="AB55" s="166">
        <v>-2.4826818054720423</v>
      </c>
      <c r="AC55" s="166">
        <v>6.9505141740426897</v>
      </c>
      <c r="AD55" s="166">
        <v>-0.24611429354306491</v>
      </c>
      <c r="AE55" s="166">
        <v>-1.1831603901010568</v>
      </c>
      <c r="AF55" s="166">
        <v>5.7533000000000003</v>
      </c>
      <c r="AG55" s="166">
        <v>-1.0967664300080782</v>
      </c>
      <c r="AH55" s="166">
        <v>-13.069611397758084</v>
      </c>
      <c r="AI55" s="168">
        <v>368</v>
      </c>
      <c r="AJ55" s="166">
        <v>-4.9095607235142165</v>
      </c>
      <c r="AK55" s="166">
        <v>0.27247956403269047</v>
      </c>
      <c r="AL55" s="168">
        <v>8</v>
      </c>
      <c r="AM55" s="166">
        <v>14.285714285714279</v>
      </c>
      <c r="AN55" s="166">
        <v>-11.111111111111116</v>
      </c>
      <c r="AO55" s="168">
        <v>777</v>
      </c>
      <c r="AP55" s="166">
        <v>-52.593044539353265</v>
      </c>
      <c r="AQ55" s="166">
        <v>-51.193467336683419</v>
      </c>
      <c r="AR55" s="168">
        <v>2426</v>
      </c>
      <c r="AS55" s="166">
        <v>9.5259593679458234</v>
      </c>
      <c r="AT55" s="166">
        <v>-27.538829151732379</v>
      </c>
      <c r="AU55" s="168">
        <v>455155</v>
      </c>
      <c r="AV55" s="166">
        <v>-0.49560362203828756</v>
      </c>
      <c r="AW55" s="166">
        <v>-0.51452539731459135</v>
      </c>
      <c r="AX55" s="166">
        <v>559.64607999999998</v>
      </c>
      <c r="AY55" s="170">
        <v>-13.4046237965609</v>
      </c>
      <c r="AZ55" s="170">
        <v>6.2397830341583305</v>
      </c>
      <c r="BA55" s="167">
        <v>43.27</v>
      </c>
      <c r="BB55" s="167">
        <v>-47.892581888246632</v>
      </c>
    </row>
    <row r="56" spans="1:54">
      <c r="A56" s="91">
        <v>42125</v>
      </c>
      <c r="B56" s="165">
        <v>1.8817375773425793</v>
      </c>
      <c r="C56" s="166">
        <v>1.6035574720388635</v>
      </c>
      <c r="D56" s="150"/>
      <c r="E56" s="92"/>
      <c r="F56" s="92"/>
      <c r="G56" s="167">
        <v>4.526116757267773</v>
      </c>
      <c r="H56" s="167">
        <v>29.88</v>
      </c>
      <c r="I56" s="166">
        <v>4.6584938704028023</v>
      </c>
      <c r="J56" s="167">
        <v>29.24</v>
      </c>
      <c r="K56" s="166">
        <v>2.1762451634150959</v>
      </c>
      <c r="L56" s="168" t="e">
        <v>#N/A</v>
      </c>
      <c r="M56" s="166" t="e">
        <v>#N/A</v>
      </c>
      <c r="N56" s="168" t="e">
        <v>#N/A</v>
      </c>
      <c r="O56" s="166" t="e">
        <v>#N/A</v>
      </c>
      <c r="P56" s="167">
        <v>59.41</v>
      </c>
      <c r="Q56" s="166">
        <v>8.8521579430670414</v>
      </c>
      <c r="R56" s="167">
        <v>2.64</v>
      </c>
      <c r="S56" s="166">
        <v>8.6419753086419693</v>
      </c>
      <c r="T56" s="167">
        <v>2.85</v>
      </c>
      <c r="U56" s="169">
        <v>99.8</v>
      </c>
      <c r="V56" s="166">
        <v>5.0999999999999943</v>
      </c>
      <c r="W56" s="166">
        <v>2.5007659485420008</v>
      </c>
      <c r="X56" s="170">
        <v>-0.38732741293164841</v>
      </c>
      <c r="Y56" s="170">
        <v>0.6409366743334699</v>
      </c>
      <c r="Z56" s="166">
        <v>6.3278377104737293</v>
      </c>
      <c r="AA56" s="166">
        <v>0.49068265947465051</v>
      </c>
      <c r="AB56" s="166">
        <v>-1.7511605766755922</v>
      </c>
      <c r="AC56" s="166">
        <v>6.737281108647772</v>
      </c>
      <c r="AD56" s="166">
        <v>-3.0678746932314094</v>
      </c>
      <c r="AE56" s="166">
        <v>-5.160492841597808</v>
      </c>
      <c r="AF56" s="166">
        <v>5.8104500000000003</v>
      </c>
      <c r="AG56" s="166">
        <v>0.99334295100204084</v>
      </c>
      <c r="AH56" s="166">
        <v>-11.829701559825734</v>
      </c>
      <c r="AI56" s="168">
        <v>338</v>
      </c>
      <c r="AJ56" s="166">
        <v>-8.1521739130434803</v>
      </c>
      <c r="AK56" s="166">
        <v>-8.4010840108401101</v>
      </c>
      <c r="AL56" s="168">
        <v>10</v>
      </c>
      <c r="AM56" s="166">
        <v>25</v>
      </c>
      <c r="AN56" s="166">
        <v>-23.076923076923073</v>
      </c>
      <c r="AO56" s="168">
        <v>1058</v>
      </c>
      <c r="AP56" s="166">
        <v>36.164736164736169</v>
      </c>
      <c r="AQ56" s="166">
        <v>2.7184466019417375</v>
      </c>
      <c r="AR56" s="168">
        <v>2747</v>
      </c>
      <c r="AS56" s="166">
        <v>13.231657048639732</v>
      </c>
      <c r="AT56" s="166">
        <v>-28.314196242171185</v>
      </c>
      <c r="AU56" s="168">
        <v>465941</v>
      </c>
      <c r="AV56" s="166">
        <v>2.3697421757423287</v>
      </c>
      <c r="AW56" s="166">
        <v>7.7752647778361883E-2</v>
      </c>
      <c r="AX56" s="166">
        <v>336.31096700000001</v>
      </c>
      <c r="AY56" s="170">
        <v>-39.906491080934579</v>
      </c>
      <c r="AZ56" s="170">
        <v>-42.715094624210757</v>
      </c>
      <c r="BA56" s="167">
        <v>50.81</v>
      </c>
      <c r="BB56" s="167">
        <v>-38.966966966966964</v>
      </c>
    </row>
    <row r="57" spans="1:54">
      <c r="A57" s="91">
        <v>42156</v>
      </c>
      <c r="B57" s="165">
        <v>1.8207282913165201</v>
      </c>
      <c r="C57" s="166">
        <v>1.4928384103288783</v>
      </c>
      <c r="D57" s="150"/>
      <c r="E57" s="92"/>
      <c r="F57" s="92"/>
      <c r="G57" s="167">
        <v>3.6886199674191378</v>
      </c>
      <c r="H57" s="167">
        <v>29.94</v>
      </c>
      <c r="I57" s="166">
        <v>4.1029207232267106</v>
      </c>
      <c r="J57" s="167">
        <v>28.91</v>
      </c>
      <c r="K57" s="166">
        <v>2.3173575574570564</v>
      </c>
      <c r="L57" s="168" t="e">
        <v>#N/A</v>
      </c>
      <c r="M57" s="166" t="e">
        <v>#N/A</v>
      </c>
      <c r="N57" s="168" t="e">
        <v>#N/A</v>
      </c>
      <c r="O57" s="166" t="e">
        <v>#N/A</v>
      </c>
      <c r="P57" s="167">
        <v>59.86</v>
      </c>
      <c r="Q57" s="166">
        <v>0.92795680782857826</v>
      </c>
      <c r="R57" s="167">
        <v>2.4900000000000002</v>
      </c>
      <c r="S57" s="166">
        <v>-5.6818181818181763</v>
      </c>
      <c r="T57" s="167">
        <v>2.85</v>
      </c>
      <c r="U57" s="169">
        <v>102.7</v>
      </c>
      <c r="V57" s="166">
        <v>2.9000000000000057</v>
      </c>
      <c r="W57" s="166">
        <v>2.5332843522354676</v>
      </c>
      <c r="X57" s="170">
        <v>1.3003377510168779</v>
      </c>
      <c r="Y57" s="170">
        <v>-0.7643087869196652</v>
      </c>
      <c r="Z57" s="166">
        <v>6.3481331169629485</v>
      </c>
      <c r="AA57" s="166">
        <v>0.32073209550913528</v>
      </c>
      <c r="AB57" s="166">
        <v>-3.8243531769854955</v>
      </c>
      <c r="AC57" s="166">
        <v>6.7598462977670462</v>
      </c>
      <c r="AD57" s="166">
        <v>0.33493020040844534</v>
      </c>
      <c r="AE57" s="166">
        <v>-6.3591301140090923</v>
      </c>
      <c r="AF57" s="166">
        <v>5.9380319999999998</v>
      </c>
      <c r="AG57" s="166">
        <v>2.1957335490366603</v>
      </c>
      <c r="AH57" s="166">
        <v>-12.426027823537488</v>
      </c>
      <c r="AI57" s="168">
        <v>393</v>
      </c>
      <c r="AJ57" s="166">
        <v>16.272189349112431</v>
      </c>
      <c r="AK57" s="166">
        <v>19.452887537993924</v>
      </c>
      <c r="AL57" s="168">
        <v>16</v>
      </c>
      <c r="AM57" s="166">
        <v>60.000000000000007</v>
      </c>
      <c r="AN57" s="166">
        <v>433.33333333333331</v>
      </c>
      <c r="AO57" s="168">
        <v>1616</v>
      </c>
      <c r="AP57" s="166">
        <v>52.741020793950845</v>
      </c>
      <c r="AQ57" s="166">
        <v>-32.862484420440389</v>
      </c>
      <c r="AR57" s="168">
        <v>2795</v>
      </c>
      <c r="AS57" s="166">
        <v>1.7473607571896643</v>
      </c>
      <c r="AT57" s="166">
        <v>-21.68674698795181</v>
      </c>
      <c r="AU57" s="168">
        <v>465965</v>
      </c>
      <c r="AV57" s="166">
        <v>5.1508667406441333E-3</v>
      </c>
      <c r="AW57" s="166">
        <v>-0.22034544341040796</v>
      </c>
      <c r="AX57" s="166">
        <v>622.70805900000005</v>
      </c>
      <c r="AY57" s="170">
        <v>85.158415901435674</v>
      </c>
      <c r="AZ57" s="170">
        <v>-16.717053311848485</v>
      </c>
      <c r="BA57" s="167">
        <v>50.93</v>
      </c>
      <c r="BB57" s="167">
        <v>-40.110536218250239</v>
      </c>
    </row>
    <row r="58" spans="1:54">
      <c r="A58" s="91">
        <v>42186</v>
      </c>
      <c r="B58" s="165">
        <v>1.6829671027562165</v>
      </c>
      <c r="C58" s="166">
        <v>1.4231053232194757</v>
      </c>
      <c r="D58" s="150"/>
      <c r="E58" s="92"/>
      <c r="F58" s="92"/>
      <c r="G58" s="167">
        <v>2.3346751006325439</v>
      </c>
      <c r="H58" s="167">
        <v>29.84</v>
      </c>
      <c r="I58" s="166">
        <v>3.3598891582958146</v>
      </c>
      <c r="J58" s="167">
        <v>29.05</v>
      </c>
      <c r="K58" s="166">
        <v>2.369303631457861</v>
      </c>
      <c r="L58" s="168" t="e">
        <v>#N/A</v>
      </c>
      <c r="M58" s="166" t="e">
        <v>#N/A</v>
      </c>
      <c r="N58" s="168" t="e">
        <v>#N/A</v>
      </c>
      <c r="O58" s="166" t="e">
        <v>#N/A</v>
      </c>
      <c r="P58" s="167">
        <v>50.95</v>
      </c>
      <c r="Q58" s="166">
        <v>-14.911400869274495</v>
      </c>
      <c r="R58" s="167">
        <v>2.72</v>
      </c>
      <c r="S58" s="166">
        <v>9.2369477911646634</v>
      </c>
      <c r="T58" s="167">
        <v>2.7</v>
      </c>
      <c r="U58" s="169">
        <v>98.6</v>
      </c>
      <c r="V58" s="166">
        <v>-4.1000000000000085</v>
      </c>
      <c r="W58" s="166">
        <v>2.5012370876656691</v>
      </c>
      <c r="X58" s="170">
        <v>-1.2650480606931747</v>
      </c>
      <c r="Y58" s="170">
        <v>-3.0619445909365606</v>
      </c>
      <c r="Z58" s="166">
        <v>6.3662315104975713</v>
      </c>
      <c r="AA58" s="166">
        <v>0.2850978894292755</v>
      </c>
      <c r="AB58" s="166">
        <v>-3.9405707824378799</v>
      </c>
      <c r="AC58" s="166">
        <v>6.6904958287834484</v>
      </c>
      <c r="AD58" s="166">
        <v>-1.0259178379027123</v>
      </c>
      <c r="AE58" s="166">
        <v>-7.2628483997992044</v>
      </c>
      <c r="AF58" s="166">
        <v>5.7972630000000001</v>
      </c>
      <c r="AG58" s="166">
        <v>-2.370633906991404</v>
      </c>
      <c r="AH58" s="166">
        <v>-14.565085718412107</v>
      </c>
      <c r="AI58" s="168">
        <v>353</v>
      </c>
      <c r="AJ58" s="166">
        <v>-10.178117048346058</v>
      </c>
      <c r="AK58" s="166">
        <v>19.256756756756754</v>
      </c>
      <c r="AL58" s="168">
        <v>5</v>
      </c>
      <c r="AM58" s="166">
        <v>-68.75</v>
      </c>
      <c r="AN58" s="166">
        <v>-28.571428571428569</v>
      </c>
      <c r="AO58" s="168">
        <v>770</v>
      </c>
      <c r="AP58" s="166">
        <v>-52.351485148514854</v>
      </c>
      <c r="AQ58" s="166">
        <v>-43.131462333825695</v>
      </c>
      <c r="AR58" s="168">
        <v>2563</v>
      </c>
      <c r="AS58" s="166">
        <v>-8.3005366726296987</v>
      </c>
      <c r="AT58" s="166">
        <v>-19.326408561536034</v>
      </c>
      <c r="AU58" s="168">
        <v>459958</v>
      </c>
      <c r="AV58" s="166">
        <v>-1.2891526187589153</v>
      </c>
      <c r="AW58" s="166">
        <v>-0.1805594739469174</v>
      </c>
      <c r="AX58" s="166">
        <v>600.41905399999996</v>
      </c>
      <c r="AY58" s="170">
        <v>-3.5793667157277165</v>
      </c>
      <c r="AZ58" s="170">
        <v>-6.5584299849275833</v>
      </c>
      <c r="BA58" s="167">
        <v>36.498181819999999</v>
      </c>
      <c r="BB58" s="167">
        <v>-54.090337333333331</v>
      </c>
    </row>
    <row r="59" spans="1:54">
      <c r="A59" s="91">
        <v>42217</v>
      </c>
      <c r="B59" s="165">
        <v>1.551909799201856</v>
      </c>
      <c r="C59" s="166">
        <v>1.3536152248207589</v>
      </c>
      <c r="D59" s="150"/>
      <c r="E59" s="92"/>
      <c r="F59" s="92"/>
      <c r="G59" s="167">
        <v>2.0091848450057403</v>
      </c>
      <c r="H59" s="167">
        <v>29.76</v>
      </c>
      <c r="I59" s="166">
        <v>2.19780219780219</v>
      </c>
      <c r="J59" s="167">
        <v>29.16</v>
      </c>
      <c r="K59" s="166">
        <v>2.4275217892840488</v>
      </c>
      <c r="L59" s="168" t="e">
        <v>#N/A</v>
      </c>
      <c r="M59" s="166" t="e">
        <v>#N/A</v>
      </c>
      <c r="N59" s="168" t="e">
        <v>#N/A</v>
      </c>
      <c r="O59" s="166" t="e">
        <v>#N/A</v>
      </c>
      <c r="P59" s="167">
        <v>42.9</v>
      </c>
      <c r="Q59" s="166">
        <v>-15.776031434184679</v>
      </c>
      <c r="R59" s="167">
        <v>2.8</v>
      </c>
      <c r="S59" s="166">
        <v>2.9411764705882248</v>
      </c>
      <c r="T59" s="167">
        <v>2.7</v>
      </c>
      <c r="U59" s="169">
        <v>91.9</v>
      </c>
      <c r="V59" s="166">
        <v>-6.6999999999999886</v>
      </c>
      <c r="W59" s="166">
        <v>2.4780729562700019</v>
      </c>
      <c r="X59" s="170">
        <v>-0.92610698561509386</v>
      </c>
      <c r="Y59" s="170">
        <v>-4.0096169006952671</v>
      </c>
      <c r="Z59" s="166">
        <v>6.3580096888361162</v>
      </c>
      <c r="AA59" s="166">
        <v>-0.12914738723995844</v>
      </c>
      <c r="AB59" s="166">
        <v>-3.4802074401444671</v>
      </c>
      <c r="AC59" s="166">
        <v>6.58925116730844</v>
      </c>
      <c r="AD59" s="166">
        <v>-1.5132609610103764</v>
      </c>
      <c r="AE59" s="166">
        <v>-8.6362111282772052</v>
      </c>
      <c r="AF59" s="166">
        <v>5.6813700000000003</v>
      </c>
      <c r="AG59" s="166">
        <v>-1.9990985401214356</v>
      </c>
      <c r="AH59" s="166">
        <v>-14.596686909987366</v>
      </c>
      <c r="AI59" s="168">
        <v>333</v>
      </c>
      <c r="AJ59" s="166">
        <v>-5.6657223796034</v>
      </c>
      <c r="AK59" s="166">
        <v>15.224913494809677</v>
      </c>
      <c r="AL59" s="168">
        <v>4</v>
      </c>
      <c r="AM59" s="166">
        <v>-19.999999999999996</v>
      </c>
      <c r="AN59" s="166">
        <v>-63.636363636363633</v>
      </c>
      <c r="AO59" s="168">
        <v>1134</v>
      </c>
      <c r="AP59" s="166">
        <v>47.272727272727266</v>
      </c>
      <c r="AQ59" s="166">
        <v>-30.301167793484939</v>
      </c>
      <c r="AR59" s="168">
        <v>2139</v>
      </c>
      <c r="AS59" s="166">
        <v>-16.543113538821697</v>
      </c>
      <c r="AT59" s="166">
        <v>-28.125</v>
      </c>
      <c r="AU59" s="168">
        <v>450260</v>
      </c>
      <c r="AV59" s="166">
        <v>-2.108453380526043</v>
      </c>
      <c r="AW59" s="166">
        <v>-1.0404532807026023</v>
      </c>
      <c r="AX59" s="166">
        <v>425.29474400000004</v>
      </c>
      <c r="AY59" s="170">
        <v>-29.167014076805089</v>
      </c>
      <c r="AZ59" s="170">
        <v>-39.582553843228808</v>
      </c>
      <c r="BA59" s="167">
        <v>25.972380950000002</v>
      </c>
      <c r="BB59" s="167">
        <v>-66.543371183820682</v>
      </c>
    </row>
    <row r="60" spans="1:54">
      <c r="A60" s="91">
        <v>42248</v>
      </c>
      <c r="B60" s="165">
        <v>1.3836239575435672</v>
      </c>
      <c r="C60" s="166">
        <v>1.2710730532512926</v>
      </c>
      <c r="D60" s="150"/>
      <c r="E60" s="92"/>
      <c r="F60" s="92"/>
      <c r="G60" s="167">
        <v>2.1543778801843327</v>
      </c>
      <c r="H60" s="167">
        <v>29.9</v>
      </c>
      <c r="I60" s="166">
        <v>1.8739352640545048</v>
      </c>
      <c r="J60" s="167">
        <v>29.28</v>
      </c>
      <c r="K60" s="166">
        <v>2.623797210759105</v>
      </c>
      <c r="L60" s="168" t="e">
        <v>#N/A</v>
      </c>
      <c r="M60" s="166" t="e">
        <v>#N/A</v>
      </c>
      <c r="N60" s="168" t="e">
        <v>#N/A</v>
      </c>
      <c r="O60" s="166" t="e">
        <v>#N/A</v>
      </c>
      <c r="P60" s="167">
        <v>45.49</v>
      </c>
      <c r="Q60" s="166">
        <v>6.0881735479356269</v>
      </c>
      <c r="R60" s="167">
        <v>2.74</v>
      </c>
      <c r="S60" s="166">
        <v>-2.1428571428571241</v>
      </c>
      <c r="T60" s="167">
        <v>2.7</v>
      </c>
      <c r="U60" s="169">
        <v>90.6</v>
      </c>
      <c r="V60" s="166">
        <v>-1.3000000000000114</v>
      </c>
      <c r="W60" s="166">
        <v>2.4541873215096892</v>
      </c>
      <c r="X60" s="170">
        <v>-0.96387940072052425</v>
      </c>
      <c r="Y60" s="170">
        <v>-6.210021414956179</v>
      </c>
      <c r="Z60" s="166">
        <v>6.2955236444806095</v>
      </c>
      <c r="AA60" s="166">
        <v>-0.98279253121027477</v>
      </c>
      <c r="AB60" s="166">
        <v>-5.5380298075737304</v>
      </c>
      <c r="AC60" s="166">
        <v>6.4952850457277771</v>
      </c>
      <c r="AD60" s="166">
        <v>-1.4260515981977084</v>
      </c>
      <c r="AE60" s="166">
        <v>-10.094848232631604</v>
      </c>
      <c r="AF60" s="166">
        <v>5.6097929999999998</v>
      </c>
      <c r="AG60" s="166">
        <v>-1.2598545773290559</v>
      </c>
      <c r="AH60" s="166">
        <v>-16.259147644899407</v>
      </c>
      <c r="AI60" s="168">
        <v>381</v>
      </c>
      <c r="AJ60" s="166">
        <v>14.414414414414424</v>
      </c>
      <c r="AK60" s="166">
        <v>21.725239616613411</v>
      </c>
      <c r="AL60" s="168">
        <v>9</v>
      </c>
      <c r="AM60" s="166">
        <v>125</v>
      </c>
      <c r="AN60" s="166">
        <v>80</v>
      </c>
      <c r="AO60" s="168">
        <v>1299</v>
      </c>
      <c r="AP60" s="166">
        <v>14.550264550264558</v>
      </c>
      <c r="AQ60" s="166">
        <v>-14.986910994764402</v>
      </c>
      <c r="AR60" s="168">
        <v>1866</v>
      </c>
      <c r="AS60" s="166">
        <v>-12.762973352033658</v>
      </c>
      <c r="AT60" s="166">
        <v>-34.226295382446246</v>
      </c>
      <c r="AU60" s="168">
        <v>443768</v>
      </c>
      <c r="AV60" s="166">
        <v>-1.4418336072491433</v>
      </c>
      <c r="AW60" s="166">
        <v>-3.7586288410948576</v>
      </c>
      <c r="AX60" s="166">
        <v>498.85109399999999</v>
      </c>
      <c r="AY60" s="170">
        <v>17.295381858751568</v>
      </c>
      <c r="AZ60" s="170">
        <v>-1.9929574928308158</v>
      </c>
      <c r="BA60" s="167">
        <v>31.917619999999999</v>
      </c>
      <c r="BB60" s="167">
        <v>-59.541614906832294</v>
      </c>
    </row>
    <row r="61" spans="1:54">
      <c r="A61" s="91">
        <v>42278</v>
      </c>
      <c r="B61" s="165">
        <v>1.2349568395185972</v>
      </c>
      <c r="C61" s="166">
        <v>1.1617813981438241</v>
      </c>
      <c r="D61" s="150"/>
      <c r="E61" s="92"/>
      <c r="F61" s="92"/>
      <c r="G61" s="167">
        <v>1.7303449076762289</v>
      </c>
      <c r="H61" s="167">
        <v>30</v>
      </c>
      <c r="I61" s="166">
        <v>1.4541765302671594</v>
      </c>
      <c r="J61" s="167">
        <v>29.43</v>
      </c>
      <c r="K61" s="166">
        <v>2.8340777002813682</v>
      </c>
      <c r="L61" s="168" t="e">
        <v>#N/A</v>
      </c>
      <c r="M61" s="166" t="e">
        <v>#N/A</v>
      </c>
      <c r="N61" s="168" t="e">
        <v>#N/A</v>
      </c>
      <c r="O61" s="166" t="e">
        <v>#N/A</v>
      </c>
      <c r="P61" s="167">
        <v>46.29</v>
      </c>
      <c r="Q61" s="166">
        <v>1.6270888302550635</v>
      </c>
      <c r="R61" s="167">
        <v>2.46</v>
      </c>
      <c r="S61" s="166">
        <v>-10.218978102189791</v>
      </c>
      <c r="T61" s="167">
        <v>2.7</v>
      </c>
      <c r="U61" s="169">
        <v>95.3</v>
      </c>
      <c r="V61" s="166">
        <v>4.7000000000000028</v>
      </c>
      <c r="W61" s="166">
        <v>2.4091253326664175</v>
      </c>
      <c r="X61" s="170">
        <v>-1.8361267067239173</v>
      </c>
      <c r="Y61" s="170">
        <v>-7.3769307644979794</v>
      </c>
      <c r="Z61" s="166">
        <v>6.2462965733060978</v>
      </c>
      <c r="AA61" s="166">
        <v>-0.78193767436119943</v>
      </c>
      <c r="AB61" s="166">
        <v>-5.7535517644419336</v>
      </c>
      <c r="AC61" s="166">
        <v>6.3512783316945249</v>
      </c>
      <c r="AD61" s="166">
        <v>-2.2170961400373335</v>
      </c>
      <c r="AE61" s="166">
        <v>-12.05848043258686</v>
      </c>
      <c r="AF61" s="166">
        <v>5.505312</v>
      </c>
      <c r="AG61" s="166">
        <v>-1.8624751394570205</v>
      </c>
      <c r="AH61" s="166">
        <v>-18.087976710629327</v>
      </c>
      <c r="AI61" s="168">
        <v>380</v>
      </c>
      <c r="AJ61" s="166">
        <v>-0.2624671916010457</v>
      </c>
      <c r="AK61" s="166">
        <v>12.094395280235993</v>
      </c>
      <c r="AL61" s="168">
        <v>7</v>
      </c>
      <c r="AM61" s="166">
        <v>-22.222222222222221</v>
      </c>
      <c r="AN61" s="166">
        <v>-50</v>
      </c>
      <c r="AO61" s="168">
        <v>1078</v>
      </c>
      <c r="AP61" s="166">
        <v>-17.013086989992299</v>
      </c>
      <c r="AQ61" s="166">
        <v>-23.546099290780141</v>
      </c>
      <c r="AR61" s="168">
        <v>1810</v>
      </c>
      <c r="AS61" s="166">
        <v>-3.0010718113612</v>
      </c>
      <c r="AT61" s="166">
        <v>-36.446629213483149</v>
      </c>
      <c r="AU61" s="168">
        <v>444535</v>
      </c>
      <c r="AV61" s="166">
        <v>0.17283805952659215</v>
      </c>
      <c r="AW61" s="166">
        <v>-4.4107369792730662</v>
      </c>
      <c r="AX61" s="166">
        <v>1515.88653</v>
      </c>
      <c r="AY61" s="170">
        <v>203.87555489654795</v>
      </c>
      <c r="AZ61" s="170">
        <v>113.24909957971477</v>
      </c>
      <c r="BA61" s="167">
        <v>31.4</v>
      </c>
      <c r="BB61" s="167">
        <v>-55.549263873159688</v>
      </c>
    </row>
    <row r="62" spans="1:54">
      <c r="A62" s="91">
        <v>42309</v>
      </c>
      <c r="B62" s="165">
        <v>1.2137601408716225</v>
      </c>
      <c r="C62" s="166">
        <v>1.1132591160589067</v>
      </c>
      <c r="D62" s="150"/>
      <c r="E62" s="92"/>
      <c r="F62" s="92"/>
      <c r="G62" s="167">
        <v>0.6381991181248603</v>
      </c>
      <c r="H62" s="167">
        <v>30.17</v>
      </c>
      <c r="I62" s="166">
        <v>1.9945909398242145</v>
      </c>
      <c r="J62" s="167">
        <v>29.48</v>
      </c>
      <c r="K62" s="166">
        <v>3.2085591703351941</v>
      </c>
      <c r="L62" s="168" t="e">
        <v>#N/A</v>
      </c>
      <c r="M62" s="166" t="e">
        <v>#N/A</v>
      </c>
      <c r="N62" s="168" t="e">
        <v>#N/A</v>
      </c>
      <c r="O62" s="166" t="e">
        <v>#N/A</v>
      </c>
      <c r="P62" s="167">
        <v>43</v>
      </c>
      <c r="Q62" s="166">
        <v>-8.2864560796192084</v>
      </c>
      <c r="R62" s="167">
        <v>2.4</v>
      </c>
      <c r="S62" s="166">
        <v>-2.4390243902439046</v>
      </c>
      <c r="T62" s="167">
        <v>2.7</v>
      </c>
      <c r="U62" s="169">
        <v>103.1</v>
      </c>
      <c r="V62" s="166">
        <v>7.7999999999999972</v>
      </c>
      <c r="W62" s="166" t="e">
        <v>#N/A</v>
      </c>
      <c r="X62" s="170" t="e">
        <v>#N/A</v>
      </c>
      <c r="Y62" s="170" t="e">
        <v>#N/A</v>
      </c>
      <c r="Z62" s="166" t="e">
        <v>#N/A</v>
      </c>
      <c r="AA62" s="166" t="e">
        <v>#N/A</v>
      </c>
      <c r="AB62" s="166" t="e">
        <v>#N/A</v>
      </c>
      <c r="AC62" s="166" t="e">
        <v>#N/A</v>
      </c>
      <c r="AD62" s="166" t="e">
        <v>#N/A</v>
      </c>
      <c r="AE62" s="166" t="e">
        <v>#N/A</v>
      </c>
      <c r="AF62" s="166" t="e">
        <v>#N/A</v>
      </c>
      <c r="AG62" s="166" t="e">
        <v>#N/A</v>
      </c>
      <c r="AH62" s="166" t="e">
        <v>#N/A</v>
      </c>
      <c r="AI62" s="168" t="e">
        <v>#N/A</v>
      </c>
      <c r="AJ62" s="166" t="e">
        <v>#N/A</v>
      </c>
      <c r="AK62" s="166" t="e">
        <v>#N/A</v>
      </c>
      <c r="AL62" s="168" t="e">
        <v>#N/A</v>
      </c>
      <c r="AM62" s="166" t="e">
        <v>#N/A</v>
      </c>
      <c r="AN62" s="166" t="e">
        <v>#N/A</v>
      </c>
      <c r="AO62" s="168">
        <v>1368</v>
      </c>
      <c r="AP62" s="166">
        <v>26.901669758812609</v>
      </c>
      <c r="AQ62" s="166">
        <v>26.901669758812609</v>
      </c>
      <c r="AR62" s="168">
        <v>1617</v>
      </c>
      <c r="AS62" s="166">
        <v>-10.662983425414364</v>
      </c>
      <c r="AT62" s="166">
        <v>-29.450261780104714</v>
      </c>
      <c r="AU62" s="168">
        <v>444959</v>
      </c>
      <c r="AV62" s="166">
        <v>9.5380566209635198E-2</v>
      </c>
      <c r="AW62" s="166">
        <v>-3.6949901629977244</v>
      </c>
      <c r="AX62" s="166">
        <v>211.55356499999999</v>
      </c>
      <c r="AY62" s="170">
        <v>-86.044234788470618</v>
      </c>
      <c r="AZ62" s="170">
        <v>-43.379079081526449</v>
      </c>
      <c r="BA62" s="167">
        <v>28.26</v>
      </c>
      <c r="BB62" s="167">
        <v>-52.480242138893558</v>
      </c>
    </row>
    <row r="63" spans="1:54">
      <c r="A63" s="91"/>
      <c r="B63" s="165"/>
      <c r="C63" s="166"/>
      <c r="D63" s="150"/>
      <c r="E63" s="92"/>
      <c r="F63" s="92"/>
      <c r="G63" s="167"/>
      <c r="H63" s="167"/>
      <c r="I63" s="166"/>
      <c r="J63" s="167"/>
      <c r="K63" s="166"/>
      <c r="L63" s="168"/>
      <c r="M63" s="166"/>
      <c r="N63" s="168"/>
      <c r="O63" s="166"/>
      <c r="P63" s="167"/>
      <c r="Q63" s="166"/>
      <c r="R63" s="167"/>
      <c r="S63" s="166"/>
      <c r="T63" s="167"/>
      <c r="U63" s="169"/>
      <c r="V63" s="166"/>
      <c r="W63" s="166"/>
      <c r="X63" s="170"/>
      <c r="Y63" s="170"/>
      <c r="Z63" s="166"/>
      <c r="AA63" s="166"/>
      <c r="AB63" s="166"/>
      <c r="AC63" s="166"/>
      <c r="AD63" s="166"/>
      <c r="AE63" s="166"/>
      <c r="AF63" s="166"/>
      <c r="AG63" s="166"/>
      <c r="AH63" s="166"/>
      <c r="AI63" s="168"/>
      <c r="AJ63" s="166"/>
      <c r="AK63" s="166"/>
      <c r="AL63" s="168"/>
      <c r="AM63" s="166"/>
      <c r="AN63" s="166"/>
      <c r="AO63" s="168"/>
      <c r="AP63" s="166"/>
      <c r="AQ63" s="166"/>
      <c r="AR63" s="168"/>
      <c r="AS63" s="166"/>
      <c r="AT63" s="166"/>
      <c r="AU63" s="168"/>
      <c r="AV63" s="166"/>
      <c r="AW63" s="166"/>
      <c r="AX63" s="166"/>
      <c r="AY63" s="170"/>
      <c r="AZ63" s="170"/>
      <c r="BA63" s="167"/>
      <c r="BB63" s="167"/>
    </row>
    <row r="64" spans="1:54">
      <c r="A64" s="91"/>
      <c r="B64" s="150"/>
      <c r="C64" s="92"/>
      <c r="D64" s="150"/>
      <c r="E64" s="92"/>
      <c r="F64" s="92"/>
      <c r="G64" s="93"/>
      <c r="H64" s="93"/>
      <c r="I64" s="92"/>
      <c r="J64" s="93"/>
      <c r="K64" s="92"/>
      <c r="L64" s="94"/>
      <c r="M64" s="92"/>
      <c r="N64" s="94"/>
      <c r="O64" s="92"/>
      <c r="P64" s="93"/>
      <c r="Q64" s="92"/>
      <c r="R64" s="93"/>
      <c r="S64" s="92"/>
      <c r="T64" s="93"/>
      <c r="U64" s="92"/>
      <c r="V64" s="92"/>
      <c r="W64" s="92"/>
      <c r="X64" s="151"/>
      <c r="Y64" s="151"/>
      <c r="Z64" s="92"/>
      <c r="AA64" s="92"/>
      <c r="AB64" s="92"/>
      <c r="AC64" s="92"/>
      <c r="AD64" s="92"/>
      <c r="AE64" s="92"/>
      <c r="AF64" s="92"/>
      <c r="AG64" s="92"/>
      <c r="AH64" s="92"/>
      <c r="AI64" s="94"/>
      <c r="AJ64" s="92"/>
      <c r="AK64" s="92"/>
      <c r="AL64" s="94"/>
      <c r="AM64" s="92"/>
      <c r="AN64" s="92"/>
      <c r="AO64" s="94"/>
      <c r="AP64" s="92"/>
      <c r="AQ64" s="92"/>
      <c r="AR64" s="94"/>
      <c r="AS64" s="92"/>
      <c r="AT64" s="92"/>
      <c r="AU64" s="94"/>
      <c r="AV64" s="92"/>
      <c r="AW64" s="92"/>
      <c r="AX64" s="92"/>
      <c r="AY64" s="151"/>
      <c r="AZ64" s="151"/>
      <c r="BA64" s="93"/>
      <c r="BB64" s="93"/>
    </row>
    <row r="65" spans="1:54">
      <c r="A65" s="91"/>
      <c r="B65" s="150"/>
      <c r="C65" s="92"/>
      <c r="D65" s="150"/>
      <c r="E65" s="92"/>
      <c r="F65" s="92"/>
      <c r="G65" s="93"/>
      <c r="H65" s="93"/>
      <c r="I65" s="92"/>
      <c r="J65" s="93"/>
      <c r="K65" s="92"/>
      <c r="L65" s="94"/>
      <c r="M65" s="92"/>
      <c r="N65" s="94"/>
      <c r="O65" s="92"/>
      <c r="P65" s="93"/>
      <c r="Q65" s="92"/>
      <c r="R65" s="93"/>
      <c r="S65" s="92"/>
      <c r="T65" s="93"/>
      <c r="U65" s="92"/>
      <c r="V65" s="92"/>
      <c r="W65" s="92"/>
      <c r="X65" s="151"/>
      <c r="Y65" s="151"/>
      <c r="Z65" s="92"/>
      <c r="AA65" s="92"/>
      <c r="AB65" s="92"/>
      <c r="AC65" s="92"/>
      <c r="AD65" s="92"/>
      <c r="AE65" s="92"/>
      <c r="AF65" s="92"/>
      <c r="AG65" s="92"/>
      <c r="AH65" s="92"/>
      <c r="AI65" s="94"/>
      <c r="AJ65" s="92"/>
      <c r="AK65" s="92"/>
      <c r="AL65" s="94"/>
      <c r="AM65" s="92"/>
      <c r="AN65" s="92"/>
      <c r="AO65" s="94"/>
      <c r="AP65" s="92"/>
      <c r="AQ65" s="92"/>
      <c r="AR65" s="94"/>
      <c r="AS65" s="92"/>
      <c r="AT65" s="92"/>
      <c r="AU65" s="94"/>
      <c r="AV65" s="92"/>
      <c r="AW65" s="92"/>
      <c r="AX65" s="92"/>
      <c r="AY65" s="151"/>
      <c r="AZ65" s="151"/>
      <c r="BA65" s="93"/>
      <c r="BB65" s="93"/>
    </row>
    <row r="66" spans="1:54">
      <c r="A66" s="91"/>
      <c r="B66" s="150"/>
      <c r="C66" s="92"/>
      <c r="D66" s="150"/>
      <c r="E66" s="92"/>
      <c r="F66" s="92"/>
      <c r="G66" s="93"/>
      <c r="H66" s="93"/>
      <c r="I66" s="92"/>
      <c r="J66" s="93"/>
      <c r="K66" s="92"/>
      <c r="L66" s="94"/>
      <c r="M66" s="92"/>
      <c r="N66" s="94"/>
      <c r="O66" s="92"/>
      <c r="P66" s="93"/>
      <c r="Q66" s="92"/>
      <c r="R66" s="93"/>
      <c r="S66" s="92"/>
      <c r="T66" s="93"/>
      <c r="U66" s="92"/>
      <c r="V66" s="92"/>
      <c r="W66" s="92"/>
      <c r="X66" s="151"/>
      <c r="Y66" s="151"/>
      <c r="Z66" s="92"/>
      <c r="AA66" s="92"/>
      <c r="AB66" s="92"/>
      <c r="AC66" s="92"/>
      <c r="AD66" s="92"/>
      <c r="AE66" s="92"/>
      <c r="AF66" s="92"/>
      <c r="AG66" s="92"/>
      <c r="AH66" s="92"/>
      <c r="AI66" s="94"/>
      <c r="AJ66" s="92"/>
      <c r="AK66" s="92"/>
      <c r="AL66" s="94"/>
      <c r="AM66" s="92"/>
      <c r="AN66" s="92"/>
      <c r="AO66" s="94"/>
      <c r="AP66" s="92"/>
      <c r="AQ66" s="92"/>
      <c r="AR66" s="94"/>
      <c r="AS66" s="92"/>
      <c r="AT66" s="92"/>
      <c r="AU66" s="94"/>
      <c r="AV66" s="92"/>
      <c r="AW66" s="92"/>
      <c r="AX66" s="92"/>
      <c r="AY66" s="151"/>
      <c r="AZ66" s="151"/>
      <c r="BA66" s="93"/>
      <c r="BB66" s="93"/>
    </row>
    <row r="67" spans="1:54">
      <c r="A67" s="91"/>
      <c r="B67" s="150"/>
      <c r="C67" s="92"/>
      <c r="D67" s="150"/>
      <c r="E67" s="92"/>
      <c r="F67" s="92"/>
      <c r="G67" s="93"/>
      <c r="H67" s="93"/>
      <c r="I67" s="92"/>
      <c r="J67" s="93"/>
      <c r="K67" s="92"/>
      <c r="L67" s="94"/>
      <c r="M67" s="92"/>
      <c r="N67" s="94"/>
      <c r="O67" s="92"/>
      <c r="P67" s="93"/>
      <c r="Q67" s="92"/>
      <c r="R67" s="93"/>
      <c r="S67" s="92"/>
      <c r="T67" s="93"/>
      <c r="U67" s="92"/>
      <c r="V67" s="92"/>
      <c r="W67" s="92"/>
      <c r="X67" s="151"/>
      <c r="Y67" s="151"/>
      <c r="Z67" s="92"/>
      <c r="AA67" s="92"/>
      <c r="AB67" s="92"/>
      <c r="AC67" s="92"/>
      <c r="AD67" s="92"/>
      <c r="AE67" s="92"/>
      <c r="AF67" s="92"/>
      <c r="AG67" s="92"/>
      <c r="AH67" s="92"/>
      <c r="AI67" s="94"/>
      <c r="AJ67" s="92"/>
      <c r="AK67" s="92"/>
      <c r="AL67" s="94"/>
      <c r="AM67" s="92"/>
      <c r="AN67" s="92"/>
      <c r="AO67" s="94"/>
      <c r="AP67" s="92"/>
      <c r="AQ67" s="92"/>
      <c r="AR67" s="94"/>
      <c r="AS67" s="92"/>
      <c r="AT67" s="92"/>
      <c r="AU67" s="94"/>
      <c r="AV67" s="92"/>
      <c r="AW67" s="92"/>
      <c r="AX67" s="92"/>
      <c r="AY67" s="151"/>
      <c r="AZ67" s="151"/>
      <c r="BA67" s="93"/>
      <c r="BB67" s="93"/>
    </row>
    <row r="68" spans="1:54">
      <c r="A68" s="91"/>
      <c r="B68" s="150"/>
      <c r="C68" s="92"/>
      <c r="D68" s="150"/>
      <c r="E68" s="92"/>
      <c r="F68" s="92"/>
      <c r="G68" s="93"/>
      <c r="H68" s="93"/>
      <c r="I68" s="92"/>
      <c r="J68" s="93"/>
      <c r="K68" s="92"/>
      <c r="L68" s="94"/>
      <c r="M68" s="92"/>
      <c r="N68" s="94"/>
      <c r="O68" s="92"/>
      <c r="P68" s="93"/>
      <c r="Q68" s="92"/>
      <c r="R68" s="93"/>
      <c r="S68" s="92"/>
      <c r="T68" s="93"/>
      <c r="U68" s="92"/>
      <c r="V68" s="92"/>
      <c r="W68" s="92"/>
      <c r="X68" s="151"/>
      <c r="Y68" s="151"/>
      <c r="Z68" s="92"/>
      <c r="AA68" s="92"/>
      <c r="AB68" s="92"/>
      <c r="AC68" s="92"/>
      <c r="AD68" s="92"/>
      <c r="AE68" s="92"/>
      <c r="AF68" s="92"/>
      <c r="AG68" s="92"/>
      <c r="AH68" s="92"/>
      <c r="AI68" s="94"/>
      <c r="AJ68" s="92"/>
      <c r="AK68" s="92"/>
      <c r="AL68" s="94"/>
      <c r="AM68" s="92"/>
      <c r="AN68" s="92"/>
      <c r="AO68" s="94"/>
      <c r="AP68" s="92"/>
      <c r="AQ68" s="92"/>
      <c r="AR68" s="94"/>
      <c r="AS68" s="92"/>
      <c r="AT68" s="92"/>
      <c r="AU68" s="94"/>
      <c r="AV68" s="92"/>
      <c r="AW68" s="92"/>
      <c r="AX68" s="92"/>
      <c r="AY68" s="151"/>
      <c r="AZ68" s="151"/>
      <c r="BA68" s="93"/>
      <c r="BB68" s="93"/>
    </row>
    <row r="69" spans="1:54">
      <c r="A69" s="91"/>
      <c r="B69" s="150"/>
      <c r="C69" s="92"/>
      <c r="D69" s="150"/>
      <c r="E69" s="92"/>
      <c r="F69" s="92"/>
      <c r="G69" s="93"/>
      <c r="H69" s="93"/>
      <c r="I69" s="92"/>
      <c r="J69" s="93"/>
      <c r="K69" s="92"/>
      <c r="L69" s="94"/>
      <c r="M69" s="92"/>
      <c r="N69" s="94"/>
      <c r="O69" s="92"/>
      <c r="P69" s="93"/>
      <c r="Q69" s="92"/>
      <c r="R69" s="93"/>
      <c r="S69" s="92"/>
      <c r="T69" s="93"/>
      <c r="U69" s="92"/>
      <c r="V69" s="92"/>
      <c r="W69" s="92"/>
      <c r="X69" s="151"/>
      <c r="Y69" s="151"/>
      <c r="Z69" s="92"/>
      <c r="AA69" s="92"/>
      <c r="AB69" s="92"/>
      <c r="AC69" s="92"/>
      <c r="AD69" s="92"/>
      <c r="AE69" s="92"/>
      <c r="AF69" s="92"/>
      <c r="AG69" s="92"/>
      <c r="AH69" s="92"/>
      <c r="AI69" s="94"/>
      <c r="AJ69" s="92"/>
      <c r="AK69" s="92"/>
      <c r="AL69" s="94"/>
      <c r="AM69" s="92"/>
      <c r="AN69" s="92"/>
      <c r="AO69" s="94"/>
      <c r="AP69" s="92"/>
      <c r="AQ69" s="92"/>
      <c r="AR69" s="94"/>
      <c r="AS69" s="92"/>
      <c r="AT69" s="92"/>
      <c r="AU69" s="94"/>
      <c r="AV69" s="92"/>
      <c r="AW69" s="92"/>
      <c r="AX69" s="92"/>
      <c r="AY69" s="151"/>
      <c r="AZ69" s="151"/>
      <c r="BA69" s="93"/>
      <c r="BB69" s="93"/>
    </row>
    <row r="70" spans="1:54">
      <c r="A70" s="91"/>
      <c r="B70" s="150"/>
      <c r="C70" s="92"/>
      <c r="D70" s="150"/>
      <c r="E70" s="92"/>
      <c r="F70" s="92"/>
      <c r="G70" s="93"/>
      <c r="H70" s="93"/>
      <c r="I70" s="92"/>
      <c r="J70" s="93"/>
      <c r="K70" s="92"/>
      <c r="L70" s="94"/>
      <c r="M70" s="92"/>
      <c r="N70" s="94"/>
      <c r="O70" s="92"/>
      <c r="P70" s="93"/>
      <c r="Q70" s="92"/>
      <c r="R70" s="93"/>
      <c r="S70" s="92"/>
      <c r="T70" s="93"/>
      <c r="U70" s="92"/>
      <c r="V70" s="92"/>
      <c r="W70" s="92"/>
      <c r="X70" s="151"/>
      <c r="Y70" s="151"/>
      <c r="Z70" s="92"/>
      <c r="AA70" s="92"/>
      <c r="AB70" s="92"/>
      <c r="AC70" s="92"/>
      <c r="AD70" s="92"/>
      <c r="AE70" s="92"/>
      <c r="AF70" s="92"/>
      <c r="AG70" s="92"/>
      <c r="AH70" s="92"/>
      <c r="AI70" s="94"/>
      <c r="AJ70" s="92"/>
      <c r="AK70" s="92"/>
      <c r="AL70" s="94"/>
      <c r="AM70" s="92"/>
      <c r="AN70" s="92"/>
      <c r="AO70" s="94"/>
      <c r="AP70" s="92"/>
      <c r="AQ70" s="92"/>
      <c r="AR70" s="94"/>
      <c r="AS70" s="92"/>
      <c r="AT70" s="92"/>
      <c r="AU70" s="94"/>
      <c r="AV70" s="92"/>
      <c r="AW70" s="92"/>
      <c r="AX70" s="92"/>
      <c r="AY70" s="151"/>
      <c r="AZ70" s="151"/>
      <c r="BA70" s="93"/>
      <c r="BB70" s="93"/>
    </row>
    <row r="71" spans="1:54">
      <c r="A71" s="91"/>
      <c r="B71" s="150"/>
      <c r="C71" s="92"/>
      <c r="D71" s="150"/>
      <c r="E71" s="92"/>
      <c r="F71" s="92"/>
      <c r="G71" s="93"/>
      <c r="H71" s="93"/>
      <c r="I71" s="92"/>
      <c r="J71" s="93"/>
      <c r="K71" s="92"/>
      <c r="L71" s="94"/>
      <c r="M71" s="92"/>
      <c r="N71" s="94"/>
      <c r="O71" s="92"/>
      <c r="P71" s="93"/>
      <c r="Q71" s="92"/>
      <c r="R71" s="93"/>
      <c r="S71" s="92"/>
      <c r="T71" s="93"/>
      <c r="U71" s="92"/>
      <c r="V71" s="92"/>
      <c r="W71" s="92"/>
      <c r="X71" s="151"/>
      <c r="Y71" s="151"/>
      <c r="Z71" s="92"/>
      <c r="AA71" s="92"/>
      <c r="AB71" s="92"/>
      <c r="AC71" s="92"/>
      <c r="AD71" s="92"/>
      <c r="AE71" s="92"/>
      <c r="AF71" s="92"/>
      <c r="AG71" s="92"/>
      <c r="AH71" s="92"/>
      <c r="AI71" s="94"/>
      <c r="AJ71" s="92"/>
      <c r="AK71" s="92"/>
      <c r="AL71" s="94"/>
      <c r="AM71" s="92"/>
      <c r="AN71" s="92"/>
      <c r="AO71" s="94"/>
      <c r="AP71" s="92"/>
      <c r="AQ71" s="92"/>
      <c r="AR71" s="94"/>
      <c r="AS71" s="92"/>
      <c r="AT71" s="92"/>
      <c r="AU71" s="94"/>
      <c r="AV71" s="92"/>
      <c r="AW71" s="92"/>
      <c r="AX71" s="92"/>
      <c r="AY71" s="151"/>
      <c r="AZ71" s="151"/>
      <c r="BA71" s="93"/>
      <c r="BB71" s="93"/>
    </row>
    <row r="72" spans="1:54">
      <c r="A72" s="91"/>
      <c r="B72" s="150"/>
      <c r="C72" s="92"/>
      <c r="D72" s="150"/>
      <c r="E72" s="92"/>
      <c r="F72" s="92"/>
      <c r="G72" s="93"/>
      <c r="H72" s="93"/>
      <c r="I72" s="92"/>
      <c r="J72" s="93"/>
      <c r="K72" s="92"/>
      <c r="L72" s="94"/>
      <c r="M72" s="92"/>
      <c r="N72" s="94"/>
      <c r="O72" s="92"/>
      <c r="P72" s="93"/>
      <c r="Q72" s="92"/>
      <c r="R72" s="93"/>
      <c r="S72" s="92"/>
      <c r="T72" s="93"/>
      <c r="U72" s="92"/>
      <c r="V72" s="92"/>
      <c r="W72" s="92"/>
      <c r="X72" s="151"/>
      <c r="Y72" s="151"/>
      <c r="Z72" s="92"/>
      <c r="AA72" s="92"/>
      <c r="AB72" s="92"/>
      <c r="AC72" s="92"/>
      <c r="AD72" s="92"/>
      <c r="AE72" s="92"/>
      <c r="AF72" s="92"/>
      <c r="AG72" s="92"/>
      <c r="AH72" s="92"/>
      <c r="AI72" s="94"/>
      <c r="AJ72" s="92"/>
      <c r="AK72" s="92"/>
      <c r="AL72" s="94"/>
      <c r="AM72" s="92"/>
      <c r="AN72" s="92"/>
      <c r="AO72" s="94"/>
      <c r="AP72" s="92"/>
      <c r="AQ72" s="92"/>
      <c r="AR72" s="94"/>
      <c r="AS72" s="92"/>
      <c r="AT72" s="92"/>
      <c r="AU72" s="94"/>
      <c r="AV72" s="92"/>
      <c r="AW72" s="92"/>
      <c r="AX72" s="92"/>
      <c r="AY72" s="151"/>
      <c r="AZ72" s="151"/>
      <c r="BA72" s="93"/>
      <c r="BB72" s="93"/>
    </row>
    <row r="73" spans="1:54">
      <c r="A73" s="91"/>
      <c r="B73" s="150"/>
      <c r="C73" s="92"/>
      <c r="D73" s="150"/>
      <c r="E73" s="92"/>
      <c r="F73" s="92"/>
      <c r="G73" s="93"/>
      <c r="H73" s="93"/>
      <c r="I73" s="92"/>
      <c r="J73" s="93"/>
      <c r="K73" s="92"/>
      <c r="L73" s="94"/>
      <c r="M73" s="92"/>
      <c r="N73" s="94"/>
      <c r="O73" s="92"/>
      <c r="P73" s="93"/>
      <c r="Q73" s="92"/>
      <c r="R73" s="93"/>
      <c r="S73" s="92"/>
      <c r="T73" s="93"/>
      <c r="U73" s="92"/>
      <c r="V73" s="92"/>
      <c r="W73" s="92"/>
      <c r="X73" s="151"/>
      <c r="Y73" s="151"/>
      <c r="Z73" s="92"/>
      <c r="AA73" s="92"/>
      <c r="AB73" s="92"/>
      <c r="AC73" s="92"/>
      <c r="AD73" s="92"/>
      <c r="AE73" s="92"/>
      <c r="AF73" s="92"/>
      <c r="AG73" s="92"/>
      <c r="AH73" s="92"/>
      <c r="AI73" s="94"/>
      <c r="AJ73" s="92"/>
      <c r="AK73" s="92"/>
      <c r="AL73" s="94"/>
      <c r="AM73" s="92"/>
      <c r="AN73" s="92"/>
      <c r="AO73" s="94"/>
      <c r="AP73" s="92"/>
      <c r="AQ73" s="92"/>
      <c r="AR73" s="94"/>
      <c r="AS73" s="92"/>
      <c r="AT73" s="92"/>
      <c r="AU73" s="94"/>
      <c r="AV73" s="92"/>
      <c r="AW73" s="92"/>
      <c r="AX73" s="92"/>
      <c r="AY73" s="151"/>
      <c r="AZ73" s="151"/>
      <c r="BA73" s="93"/>
      <c r="BB73" s="93"/>
    </row>
    <row r="74" spans="1:54">
      <c r="A74" s="91"/>
      <c r="B74" s="150"/>
      <c r="C74" s="92"/>
      <c r="D74" s="150"/>
      <c r="E74" s="92"/>
      <c r="F74" s="92"/>
      <c r="G74" s="93"/>
      <c r="H74" s="93"/>
      <c r="I74" s="92"/>
      <c r="J74" s="93"/>
      <c r="K74" s="92"/>
      <c r="L74" s="94"/>
      <c r="M74" s="92"/>
      <c r="N74" s="94"/>
      <c r="O74" s="92"/>
      <c r="P74" s="93"/>
      <c r="Q74" s="92"/>
      <c r="R74" s="93"/>
      <c r="S74" s="92"/>
      <c r="T74" s="93"/>
      <c r="U74" s="92"/>
      <c r="V74" s="92"/>
      <c r="W74" s="92"/>
      <c r="X74" s="151"/>
      <c r="Y74" s="151"/>
      <c r="Z74" s="92"/>
      <c r="AA74" s="92"/>
      <c r="AB74" s="92"/>
      <c r="AC74" s="92"/>
      <c r="AD74" s="92"/>
      <c r="AE74" s="92"/>
      <c r="AF74" s="92"/>
      <c r="AG74" s="92"/>
      <c r="AH74" s="92"/>
      <c r="AI74" s="94"/>
      <c r="AJ74" s="92"/>
      <c r="AK74" s="92"/>
      <c r="AL74" s="94"/>
      <c r="AM74" s="92"/>
      <c r="AN74" s="92"/>
      <c r="AO74" s="94"/>
      <c r="AP74" s="92"/>
      <c r="AQ74" s="92"/>
      <c r="AR74" s="94"/>
      <c r="AS74" s="92"/>
      <c r="AT74" s="92"/>
      <c r="AU74" s="94"/>
      <c r="AV74" s="92"/>
      <c r="AW74" s="92"/>
      <c r="AX74" s="92"/>
      <c r="AY74" s="151"/>
      <c r="AZ74" s="151"/>
      <c r="BA74" s="93"/>
      <c r="BB74" s="93"/>
    </row>
    <row r="75" spans="1:54">
      <c r="A75" s="91"/>
      <c r="B75" s="150"/>
      <c r="C75" s="92"/>
      <c r="D75" s="150"/>
      <c r="E75" s="92"/>
      <c r="F75" s="92"/>
      <c r="G75" s="93"/>
      <c r="H75" s="93"/>
      <c r="I75" s="92"/>
      <c r="J75" s="93"/>
      <c r="K75" s="92"/>
      <c r="L75" s="94"/>
      <c r="M75" s="92"/>
      <c r="N75" s="94"/>
      <c r="O75" s="92"/>
      <c r="P75" s="93"/>
      <c r="Q75" s="92"/>
      <c r="R75" s="93"/>
      <c r="S75" s="92"/>
      <c r="T75" s="93"/>
      <c r="U75" s="92"/>
      <c r="V75" s="92"/>
      <c r="W75" s="92"/>
      <c r="X75" s="151"/>
      <c r="Y75" s="151"/>
      <c r="Z75" s="92"/>
      <c r="AA75" s="92"/>
      <c r="AB75" s="92"/>
      <c r="AC75" s="92"/>
      <c r="AD75" s="92"/>
      <c r="AE75" s="92"/>
      <c r="AF75" s="92"/>
      <c r="AG75" s="92"/>
      <c r="AH75" s="92"/>
      <c r="AI75" s="94"/>
      <c r="AJ75" s="92"/>
      <c r="AK75" s="92"/>
      <c r="AL75" s="94"/>
      <c r="AM75" s="92"/>
      <c r="AN75" s="92"/>
      <c r="AO75" s="94"/>
      <c r="AP75" s="92"/>
      <c r="AQ75" s="92"/>
      <c r="AR75" s="94"/>
      <c r="AS75" s="92"/>
      <c r="AT75" s="92"/>
      <c r="AU75" s="94"/>
      <c r="AV75" s="92"/>
      <c r="AW75" s="92"/>
      <c r="AX75" s="92"/>
      <c r="AY75" s="151"/>
      <c r="AZ75" s="151"/>
      <c r="BA75" s="93"/>
      <c r="BB75" s="93"/>
    </row>
    <row r="76" spans="1:54">
      <c r="A76" s="91"/>
      <c r="B76" s="150"/>
      <c r="C76" s="92"/>
      <c r="D76" s="150"/>
      <c r="E76" s="92"/>
      <c r="F76" s="92"/>
      <c r="G76" s="93"/>
      <c r="H76" s="93"/>
      <c r="I76" s="92"/>
      <c r="J76" s="93"/>
      <c r="K76" s="92"/>
      <c r="L76" s="94"/>
      <c r="M76" s="92"/>
      <c r="N76" s="94"/>
      <c r="O76" s="92"/>
      <c r="P76" s="93"/>
      <c r="Q76" s="92"/>
      <c r="R76" s="93"/>
      <c r="S76" s="92"/>
      <c r="T76" s="93"/>
      <c r="U76" s="92"/>
      <c r="V76" s="92"/>
      <c r="W76" s="92"/>
      <c r="X76" s="151"/>
      <c r="Y76" s="151"/>
      <c r="Z76" s="92"/>
      <c r="AA76" s="92"/>
      <c r="AB76" s="92"/>
      <c r="AC76" s="92"/>
      <c r="AD76" s="92"/>
      <c r="AE76" s="92"/>
      <c r="AF76" s="92"/>
      <c r="AG76" s="92"/>
      <c r="AH76" s="92"/>
      <c r="AI76" s="94"/>
      <c r="AJ76" s="92"/>
      <c r="AK76" s="92"/>
      <c r="AL76" s="94"/>
      <c r="AM76" s="92"/>
      <c r="AN76" s="92"/>
      <c r="AO76" s="94"/>
      <c r="AP76" s="92"/>
      <c r="AQ76" s="92"/>
      <c r="AR76" s="94"/>
      <c r="AS76" s="92"/>
      <c r="AT76" s="92"/>
      <c r="AU76" s="94"/>
      <c r="AV76" s="92"/>
      <c r="AW76" s="92"/>
      <c r="AX76" s="92"/>
      <c r="AY76" s="151"/>
      <c r="AZ76" s="151"/>
      <c r="BA76" s="93"/>
      <c r="BB76" s="93"/>
    </row>
    <row r="77" spans="1:54">
      <c r="A77" s="91"/>
      <c r="B77" s="150"/>
      <c r="C77" s="92"/>
      <c r="D77" s="150"/>
      <c r="E77" s="92"/>
      <c r="F77" s="92"/>
      <c r="G77" s="93"/>
      <c r="H77" s="93"/>
      <c r="I77" s="92"/>
      <c r="J77" s="93"/>
      <c r="K77" s="92"/>
      <c r="L77" s="94"/>
      <c r="M77" s="92"/>
      <c r="N77" s="94"/>
      <c r="O77" s="92"/>
      <c r="P77" s="93"/>
      <c r="Q77" s="92"/>
      <c r="R77" s="93"/>
      <c r="S77" s="92"/>
      <c r="T77" s="93"/>
      <c r="U77" s="92"/>
      <c r="V77" s="92"/>
      <c r="W77" s="92"/>
      <c r="X77" s="151"/>
      <c r="Y77" s="151"/>
      <c r="Z77" s="92"/>
      <c r="AA77" s="92"/>
      <c r="AB77" s="92"/>
      <c r="AC77" s="92"/>
      <c r="AD77" s="92"/>
      <c r="AE77" s="92"/>
      <c r="AF77" s="92"/>
      <c r="AG77" s="92"/>
      <c r="AH77" s="92"/>
      <c r="AI77" s="94"/>
      <c r="AJ77" s="92"/>
      <c r="AK77" s="92"/>
      <c r="AL77" s="94"/>
      <c r="AM77" s="92"/>
      <c r="AN77" s="92"/>
      <c r="AO77" s="94"/>
      <c r="AP77" s="92"/>
      <c r="AQ77" s="92"/>
      <c r="AR77" s="94"/>
      <c r="AS77" s="92"/>
      <c r="AT77" s="92"/>
      <c r="AU77" s="94"/>
      <c r="AV77" s="92"/>
      <c r="AW77" s="92"/>
      <c r="AX77" s="92"/>
      <c r="AY77" s="151"/>
      <c r="AZ77" s="151"/>
      <c r="BA77" s="93"/>
      <c r="BB77" s="93"/>
    </row>
    <row r="78" spans="1:54">
      <c r="A78" s="91"/>
      <c r="B78" s="150"/>
      <c r="C78" s="92"/>
      <c r="D78" s="150"/>
      <c r="E78" s="92"/>
      <c r="F78" s="92"/>
      <c r="G78" s="93"/>
      <c r="H78" s="93"/>
      <c r="I78" s="92"/>
      <c r="J78" s="93"/>
      <c r="K78" s="92"/>
      <c r="L78" s="94"/>
      <c r="M78" s="92"/>
      <c r="N78" s="94"/>
      <c r="O78" s="92"/>
      <c r="P78" s="93"/>
      <c r="Q78" s="92"/>
      <c r="R78" s="93"/>
      <c r="S78" s="92"/>
      <c r="T78" s="93"/>
      <c r="U78" s="92"/>
      <c r="V78" s="92"/>
      <c r="W78" s="92"/>
      <c r="X78" s="151"/>
      <c r="Y78" s="151"/>
      <c r="Z78" s="92"/>
      <c r="AA78" s="92"/>
      <c r="AB78" s="92"/>
      <c r="AC78" s="92"/>
      <c r="AD78" s="92"/>
      <c r="AE78" s="92"/>
      <c r="AF78" s="92"/>
      <c r="AG78" s="92"/>
      <c r="AH78" s="92"/>
      <c r="AI78" s="94"/>
      <c r="AJ78" s="92"/>
      <c r="AK78" s="92"/>
      <c r="AL78" s="94"/>
      <c r="AM78" s="92"/>
      <c r="AN78" s="92"/>
      <c r="AO78" s="94"/>
      <c r="AP78" s="92"/>
      <c r="AQ78" s="92"/>
      <c r="AR78" s="94"/>
      <c r="AS78" s="92"/>
      <c r="AT78" s="92"/>
      <c r="AU78" s="94"/>
      <c r="AV78" s="92"/>
      <c r="AW78" s="92"/>
      <c r="AX78" s="92"/>
      <c r="AY78" s="151"/>
      <c r="AZ78" s="151"/>
      <c r="BA78" s="93"/>
      <c r="BB78" s="93"/>
    </row>
    <row r="79" spans="1:54">
      <c r="A79" s="91"/>
      <c r="B79" s="150"/>
      <c r="C79" s="92"/>
      <c r="D79" s="150"/>
      <c r="E79" s="92"/>
      <c r="F79" s="92"/>
      <c r="G79" s="93"/>
      <c r="H79" s="93"/>
      <c r="I79" s="92"/>
      <c r="J79" s="93"/>
      <c r="K79" s="92"/>
      <c r="L79" s="94"/>
      <c r="M79" s="92"/>
      <c r="N79" s="94"/>
      <c r="O79" s="92"/>
      <c r="P79" s="93"/>
      <c r="Q79" s="92"/>
      <c r="R79" s="93"/>
      <c r="S79" s="92"/>
      <c r="T79" s="93"/>
      <c r="U79" s="92"/>
      <c r="V79" s="92"/>
      <c r="W79" s="92"/>
      <c r="X79" s="151"/>
      <c r="Y79" s="151"/>
      <c r="Z79" s="92"/>
      <c r="AA79" s="92"/>
      <c r="AB79" s="92"/>
      <c r="AC79" s="92"/>
      <c r="AD79" s="92"/>
      <c r="AE79" s="92"/>
      <c r="AF79" s="92"/>
      <c r="AG79" s="92"/>
      <c r="AH79" s="92"/>
      <c r="AI79" s="94"/>
      <c r="AJ79" s="92"/>
      <c r="AK79" s="92"/>
      <c r="AL79" s="94"/>
      <c r="AM79" s="92"/>
      <c r="AN79" s="92"/>
      <c r="AO79" s="94"/>
      <c r="AP79" s="92"/>
      <c r="AQ79" s="92"/>
      <c r="AR79" s="94"/>
      <c r="AS79" s="92"/>
      <c r="AT79" s="92"/>
      <c r="AU79" s="94"/>
      <c r="AV79" s="92"/>
      <c r="AW79" s="92"/>
      <c r="AX79" s="92"/>
      <c r="AY79" s="151"/>
      <c r="AZ79" s="151"/>
      <c r="BA79" s="93"/>
      <c r="BB79" s="93"/>
    </row>
    <row r="80" spans="1:54">
      <c r="A80" s="91"/>
      <c r="B80" s="150"/>
      <c r="C80" s="92"/>
      <c r="D80" s="150"/>
      <c r="E80" s="92"/>
      <c r="F80" s="92"/>
      <c r="G80" s="93"/>
      <c r="H80" s="93"/>
      <c r="I80" s="92"/>
      <c r="J80" s="93"/>
      <c r="K80" s="92"/>
      <c r="L80" s="94"/>
      <c r="M80" s="92"/>
      <c r="N80" s="94"/>
      <c r="O80" s="92"/>
      <c r="P80" s="93"/>
      <c r="Q80" s="92"/>
      <c r="R80" s="93"/>
      <c r="S80" s="92"/>
      <c r="T80" s="93"/>
      <c r="U80" s="92"/>
      <c r="V80" s="92"/>
      <c r="W80" s="92"/>
      <c r="X80" s="151"/>
      <c r="Y80" s="151"/>
      <c r="Z80" s="92"/>
      <c r="AA80" s="92"/>
      <c r="AB80" s="92"/>
      <c r="AC80" s="92"/>
      <c r="AD80" s="92"/>
      <c r="AE80" s="92"/>
      <c r="AF80" s="92"/>
      <c r="AG80" s="92"/>
      <c r="AH80" s="92"/>
      <c r="AI80" s="94"/>
      <c r="AJ80" s="92"/>
      <c r="AK80" s="92"/>
      <c r="AL80" s="94"/>
      <c r="AM80" s="92"/>
      <c r="AN80" s="92"/>
      <c r="AO80" s="94"/>
      <c r="AP80" s="92"/>
      <c r="AQ80" s="92"/>
      <c r="AR80" s="94"/>
      <c r="AS80" s="92"/>
      <c r="AT80" s="92"/>
      <c r="AU80" s="94"/>
      <c r="AV80" s="92"/>
      <c r="AW80" s="92"/>
      <c r="AX80" s="92"/>
      <c r="AY80" s="151"/>
      <c r="AZ80" s="151"/>
      <c r="BA80" s="93"/>
      <c r="BB80" s="93"/>
    </row>
    <row r="81" spans="1:54">
      <c r="A81" s="91"/>
      <c r="B81" s="150"/>
      <c r="C81" s="92"/>
      <c r="D81" s="150"/>
      <c r="E81" s="92"/>
      <c r="F81" s="92"/>
      <c r="G81" s="93"/>
      <c r="H81" s="93"/>
      <c r="I81" s="92"/>
      <c r="J81" s="93"/>
      <c r="K81" s="92"/>
      <c r="L81" s="94"/>
      <c r="M81" s="92"/>
      <c r="N81" s="94"/>
      <c r="O81" s="92"/>
      <c r="P81" s="93"/>
      <c r="Q81" s="92"/>
      <c r="R81" s="93"/>
      <c r="S81" s="92"/>
      <c r="T81" s="93"/>
      <c r="U81" s="92"/>
      <c r="V81" s="92"/>
      <c r="W81" s="92"/>
      <c r="X81" s="151"/>
      <c r="Y81" s="151"/>
      <c r="Z81" s="92"/>
      <c r="AA81" s="92"/>
      <c r="AB81" s="92"/>
      <c r="AC81" s="92"/>
      <c r="AD81" s="92"/>
      <c r="AE81" s="92"/>
      <c r="AF81" s="92"/>
      <c r="AG81" s="92"/>
      <c r="AH81" s="92"/>
      <c r="AI81" s="94"/>
      <c r="AJ81" s="92"/>
      <c r="AK81" s="92"/>
      <c r="AL81" s="94"/>
      <c r="AM81" s="92"/>
      <c r="AN81" s="92"/>
      <c r="AO81" s="94"/>
      <c r="AP81" s="92"/>
      <c r="AQ81" s="92"/>
      <c r="AR81" s="94"/>
      <c r="AS81" s="92"/>
      <c r="AT81" s="92"/>
      <c r="AU81" s="94"/>
      <c r="AV81" s="92"/>
      <c r="AW81" s="92"/>
      <c r="AX81" s="92"/>
      <c r="AY81" s="151"/>
      <c r="AZ81" s="151"/>
      <c r="BA81" s="93"/>
      <c r="BB81" s="93"/>
    </row>
    <row r="82" spans="1:54">
      <c r="A82" s="91"/>
      <c r="B82" s="150"/>
      <c r="C82" s="92"/>
      <c r="D82" s="150"/>
      <c r="E82" s="92"/>
      <c r="F82" s="92"/>
      <c r="G82" s="93"/>
      <c r="H82" s="93"/>
      <c r="I82" s="92"/>
      <c r="J82" s="93"/>
      <c r="K82" s="92"/>
      <c r="L82" s="94"/>
      <c r="M82" s="92"/>
      <c r="N82" s="94"/>
      <c r="O82" s="92"/>
      <c r="P82" s="93"/>
      <c r="Q82" s="92"/>
      <c r="R82" s="93"/>
      <c r="S82" s="92"/>
      <c r="T82" s="93"/>
      <c r="U82" s="92"/>
      <c r="V82" s="92"/>
      <c r="W82" s="92"/>
      <c r="X82" s="151"/>
      <c r="Y82" s="151"/>
      <c r="Z82" s="92"/>
      <c r="AA82" s="92"/>
      <c r="AB82" s="92"/>
      <c r="AC82" s="92"/>
      <c r="AD82" s="92"/>
      <c r="AE82" s="92"/>
      <c r="AF82" s="92"/>
      <c r="AG82" s="92"/>
      <c r="AH82" s="92"/>
      <c r="AI82" s="94"/>
      <c r="AJ82" s="92"/>
      <c r="AK82" s="92"/>
      <c r="AL82" s="94"/>
      <c r="AM82" s="92"/>
      <c r="AN82" s="92"/>
      <c r="AO82" s="94"/>
      <c r="AP82" s="92"/>
      <c r="AQ82" s="92"/>
      <c r="AR82" s="94"/>
      <c r="AS82" s="92"/>
      <c r="AT82" s="92"/>
      <c r="AU82" s="94"/>
      <c r="AV82" s="92"/>
      <c r="AW82" s="92"/>
      <c r="AX82" s="92"/>
      <c r="AY82" s="151"/>
      <c r="AZ82" s="151"/>
      <c r="BA82" s="93"/>
      <c r="BB82" s="93"/>
    </row>
    <row r="83" spans="1:54">
      <c r="A83" s="91"/>
      <c r="B83" s="150"/>
      <c r="C83" s="92"/>
      <c r="D83" s="150"/>
      <c r="E83" s="92"/>
      <c r="F83" s="92"/>
      <c r="G83" s="93"/>
      <c r="H83" s="93"/>
      <c r="I83" s="92"/>
      <c r="J83" s="93"/>
      <c r="K83" s="92"/>
      <c r="L83" s="94"/>
      <c r="M83" s="92"/>
      <c r="N83" s="94"/>
      <c r="O83" s="92"/>
      <c r="P83" s="93"/>
      <c r="Q83" s="92"/>
      <c r="R83" s="93"/>
      <c r="S83" s="92"/>
      <c r="T83" s="93"/>
      <c r="U83" s="92"/>
      <c r="V83" s="92"/>
      <c r="W83" s="92"/>
      <c r="X83" s="151"/>
      <c r="Y83" s="151"/>
      <c r="Z83" s="92"/>
      <c r="AA83" s="92"/>
      <c r="AB83" s="92"/>
      <c r="AC83" s="92"/>
      <c r="AD83" s="92"/>
      <c r="AE83" s="92"/>
      <c r="AF83" s="92"/>
      <c r="AG83" s="92"/>
      <c r="AH83" s="92"/>
      <c r="AI83" s="94"/>
      <c r="AJ83" s="92"/>
      <c r="AK83" s="92"/>
      <c r="AL83" s="94"/>
      <c r="AM83" s="92"/>
      <c r="AN83" s="92"/>
      <c r="AO83" s="94"/>
      <c r="AP83" s="92"/>
      <c r="AQ83" s="92"/>
      <c r="AR83" s="94"/>
      <c r="AS83" s="92"/>
      <c r="AT83" s="92"/>
      <c r="AU83" s="94"/>
      <c r="AV83" s="92"/>
      <c r="AW83" s="92"/>
      <c r="AX83" s="92"/>
      <c r="AY83" s="151"/>
      <c r="AZ83" s="151"/>
      <c r="BA83" s="93"/>
      <c r="BB83" s="93"/>
    </row>
    <row r="84" spans="1:54">
      <c r="A84" s="91"/>
      <c r="B84" s="150"/>
      <c r="C84" s="92"/>
      <c r="D84" s="150"/>
      <c r="E84" s="92"/>
      <c r="F84" s="92"/>
      <c r="G84" s="93"/>
      <c r="H84" s="93"/>
      <c r="I84" s="92"/>
      <c r="J84" s="93"/>
      <c r="K84" s="92"/>
      <c r="L84" s="94"/>
      <c r="M84" s="92"/>
      <c r="N84" s="94"/>
      <c r="O84" s="92"/>
      <c r="P84" s="93"/>
      <c r="Q84" s="92"/>
      <c r="R84" s="93"/>
      <c r="S84" s="92"/>
      <c r="T84" s="93"/>
      <c r="U84" s="92"/>
      <c r="V84" s="92"/>
      <c r="W84" s="92"/>
      <c r="X84" s="151"/>
      <c r="Y84" s="151"/>
      <c r="Z84" s="92"/>
      <c r="AA84" s="92"/>
      <c r="AB84" s="92"/>
      <c r="AC84" s="92"/>
      <c r="AD84" s="92"/>
      <c r="AE84" s="92"/>
      <c r="AF84" s="92"/>
      <c r="AG84" s="92"/>
      <c r="AH84" s="92"/>
      <c r="AI84" s="94"/>
      <c r="AJ84" s="92"/>
      <c r="AK84" s="92"/>
      <c r="AL84" s="94"/>
      <c r="AM84" s="92"/>
      <c r="AN84" s="92"/>
      <c r="AO84" s="94"/>
      <c r="AP84" s="92"/>
      <c r="AQ84" s="92"/>
      <c r="AR84" s="94"/>
      <c r="AS84" s="92"/>
      <c r="AT84" s="92"/>
      <c r="AU84" s="94"/>
      <c r="AV84" s="92"/>
      <c r="AW84" s="92"/>
      <c r="AX84" s="92"/>
      <c r="AY84" s="151"/>
      <c r="AZ84" s="151"/>
      <c r="BA84" s="93"/>
      <c r="BB84" s="93"/>
    </row>
    <row r="85" spans="1:54">
      <c r="A85" s="91"/>
      <c r="B85" s="150"/>
      <c r="C85" s="92"/>
      <c r="D85" s="150"/>
      <c r="E85" s="92"/>
      <c r="F85" s="92"/>
      <c r="G85" s="93"/>
      <c r="H85" s="93"/>
      <c r="I85" s="92"/>
      <c r="J85" s="93"/>
      <c r="K85" s="92"/>
      <c r="L85" s="94"/>
      <c r="M85" s="92"/>
      <c r="N85" s="94"/>
      <c r="O85" s="92"/>
      <c r="P85" s="93"/>
      <c r="Q85" s="92"/>
      <c r="R85" s="93"/>
      <c r="S85" s="92"/>
      <c r="T85" s="93"/>
      <c r="U85" s="92"/>
      <c r="V85" s="92"/>
      <c r="W85" s="92"/>
      <c r="X85" s="151"/>
      <c r="Y85" s="151"/>
      <c r="Z85" s="92"/>
      <c r="AA85" s="92"/>
      <c r="AB85" s="92"/>
      <c r="AC85" s="92"/>
      <c r="AD85" s="92"/>
      <c r="AE85" s="92"/>
      <c r="AF85" s="92"/>
      <c r="AG85" s="92"/>
      <c r="AH85" s="92"/>
      <c r="AI85" s="94"/>
      <c r="AJ85" s="92"/>
      <c r="AK85" s="92"/>
      <c r="AL85" s="94"/>
      <c r="AM85" s="92"/>
      <c r="AN85" s="92"/>
      <c r="AO85" s="94"/>
      <c r="AP85" s="92"/>
      <c r="AQ85" s="92"/>
      <c r="AR85" s="94"/>
      <c r="AS85" s="92"/>
      <c r="AT85" s="92"/>
      <c r="AU85" s="94"/>
      <c r="AV85" s="92"/>
      <c r="AW85" s="92"/>
      <c r="AX85" s="92"/>
      <c r="AY85" s="151"/>
      <c r="AZ85" s="151"/>
      <c r="BA85" s="93"/>
      <c r="BB85" s="93"/>
    </row>
    <row r="86" spans="1:54">
      <c r="A86" s="91"/>
      <c r="B86" s="150"/>
      <c r="C86" s="92"/>
      <c r="D86" s="150"/>
      <c r="E86" s="92"/>
      <c r="F86" s="92"/>
      <c r="G86" s="93"/>
      <c r="H86" s="93"/>
      <c r="I86" s="92"/>
      <c r="J86" s="93"/>
      <c r="K86" s="92"/>
      <c r="L86" s="94"/>
      <c r="M86" s="92"/>
      <c r="N86" s="94"/>
      <c r="O86" s="92"/>
      <c r="P86" s="93"/>
      <c r="Q86" s="92"/>
      <c r="R86" s="93"/>
      <c r="S86" s="92"/>
      <c r="T86" s="93"/>
      <c r="U86" s="92"/>
      <c r="V86" s="92"/>
      <c r="W86" s="92"/>
      <c r="X86" s="151"/>
      <c r="Y86" s="151"/>
      <c r="Z86" s="92"/>
      <c r="AA86" s="92"/>
      <c r="AB86" s="92"/>
      <c r="AC86" s="92"/>
      <c r="AD86" s="92"/>
      <c r="AE86" s="92"/>
      <c r="AF86" s="92"/>
      <c r="AG86" s="92"/>
      <c r="AH86" s="92"/>
      <c r="AI86" s="94"/>
      <c r="AJ86" s="92"/>
      <c r="AK86" s="92"/>
      <c r="AL86" s="94"/>
      <c r="AM86" s="92"/>
      <c r="AN86" s="92"/>
      <c r="AO86" s="94"/>
      <c r="AP86" s="92"/>
      <c r="AQ86" s="92"/>
      <c r="AR86" s="94"/>
      <c r="AS86" s="92"/>
      <c r="AT86" s="92"/>
      <c r="AU86" s="94"/>
      <c r="AV86" s="92"/>
      <c r="AW86" s="92"/>
      <c r="AX86" s="92"/>
      <c r="AY86" s="151"/>
      <c r="AZ86" s="151"/>
      <c r="BA86" s="93"/>
      <c r="BB86" s="93"/>
    </row>
    <row r="87" spans="1:54">
      <c r="A87" s="91"/>
      <c r="B87" s="150"/>
      <c r="C87" s="92"/>
      <c r="D87" s="150"/>
      <c r="E87" s="92"/>
      <c r="F87" s="92"/>
      <c r="G87" s="93"/>
      <c r="H87" s="93"/>
      <c r="I87" s="92"/>
      <c r="J87" s="93"/>
      <c r="K87" s="92"/>
      <c r="L87" s="94"/>
      <c r="M87" s="92"/>
      <c r="N87" s="94"/>
      <c r="O87" s="92"/>
      <c r="P87" s="93"/>
      <c r="Q87" s="92"/>
      <c r="R87" s="93"/>
      <c r="S87" s="92"/>
      <c r="T87" s="93"/>
      <c r="U87" s="92"/>
      <c r="V87" s="92"/>
      <c r="W87" s="92"/>
      <c r="X87" s="151"/>
      <c r="Y87" s="151"/>
      <c r="Z87" s="92"/>
      <c r="AA87" s="92"/>
      <c r="AB87" s="92"/>
      <c r="AC87" s="92"/>
      <c r="AD87" s="92"/>
      <c r="AE87" s="92"/>
      <c r="AF87" s="92"/>
      <c r="AG87" s="92"/>
      <c r="AH87" s="92"/>
      <c r="AI87" s="94"/>
      <c r="AJ87" s="92"/>
      <c r="AK87" s="92"/>
      <c r="AL87" s="94"/>
      <c r="AM87" s="92"/>
      <c r="AN87" s="92"/>
      <c r="AO87" s="94"/>
      <c r="AP87" s="92"/>
      <c r="AQ87" s="92"/>
      <c r="AR87" s="94"/>
      <c r="AS87" s="92"/>
      <c r="AT87" s="92"/>
      <c r="AU87" s="94"/>
      <c r="AV87" s="92"/>
      <c r="AW87" s="92"/>
      <c r="AX87" s="92"/>
      <c r="AY87" s="151"/>
      <c r="AZ87" s="151"/>
      <c r="BA87" s="93"/>
      <c r="BB87" s="93"/>
    </row>
    <row r="88" spans="1:54">
      <c r="A88" s="91"/>
      <c r="B88" s="150"/>
      <c r="C88" s="92"/>
      <c r="D88" s="150"/>
      <c r="E88" s="92"/>
      <c r="F88" s="92"/>
      <c r="G88" s="93"/>
      <c r="H88" s="93"/>
      <c r="I88" s="92"/>
      <c r="J88" s="93"/>
      <c r="K88" s="92"/>
      <c r="L88" s="94"/>
      <c r="M88" s="92"/>
      <c r="N88" s="94"/>
      <c r="O88" s="92"/>
      <c r="P88" s="93"/>
      <c r="Q88" s="92"/>
      <c r="R88" s="93"/>
      <c r="S88" s="92"/>
      <c r="T88" s="93"/>
      <c r="U88" s="92"/>
      <c r="V88" s="92"/>
      <c r="W88" s="92"/>
      <c r="X88" s="151"/>
      <c r="Y88" s="151"/>
      <c r="Z88" s="92"/>
      <c r="AA88" s="92"/>
      <c r="AB88" s="92"/>
      <c r="AC88" s="92"/>
      <c r="AD88" s="92"/>
      <c r="AE88" s="92"/>
      <c r="AF88" s="92"/>
      <c r="AG88" s="92"/>
      <c r="AH88" s="92"/>
      <c r="AI88" s="94"/>
      <c r="AJ88" s="92"/>
      <c r="AK88" s="92"/>
      <c r="AL88" s="94"/>
      <c r="AM88" s="92"/>
      <c r="AN88" s="92"/>
      <c r="AO88" s="94"/>
      <c r="AP88" s="92"/>
      <c r="AQ88" s="92"/>
      <c r="AR88" s="94"/>
      <c r="AS88" s="92"/>
      <c r="AT88" s="92"/>
      <c r="AU88" s="94"/>
      <c r="AV88" s="92"/>
      <c r="AW88" s="92"/>
      <c r="AX88" s="92"/>
      <c r="AY88" s="151"/>
      <c r="AZ88" s="151"/>
      <c r="BA88" s="93"/>
      <c r="BB88" s="93"/>
    </row>
    <row r="89" spans="1:54">
      <c r="A89" s="91"/>
      <c r="B89" s="150"/>
      <c r="C89" s="92"/>
      <c r="D89" s="150"/>
      <c r="E89" s="92"/>
      <c r="F89" s="92"/>
      <c r="G89" s="93"/>
      <c r="H89" s="93"/>
      <c r="I89" s="92"/>
      <c r="J89" s="93"/>
      <c r="K89" s="92"/>
      <c r="L89" s="94"/>
      <c r="M89" s="92"/>
      <c r="N89" s="94"/>
      <c r="O89" s="92"/>
      <c r="P89" s="93"/>
      <c r="Q89" s="92"/>
      <c r="R89" s="93"/>
      <c r="S89" s="92"/>
      <c r="T89" s="93"/>
      <c r="U89" s="92"/>
      <c r="V89" s="92"/>
      <c r="W89" s="92"/>
      <c r="X89" s="151"/>
      <c r="Y89" s="151"/>
      <c r="Z89" s="92"/>
      <c r="AA89" s="92"/>
      <c r="AB89" s="92"/>
      <c r="AC89" s="92"/>
      <c r="AD89" s="92"/>
      <c r="AE89" s="92"/>
      <c r="AF89" s="92"/>
      <c r="AG89" s="92"/>
      <c r="AH89" s="92"/>
      <c r="AI89" s="94"/>
      <c r="AJ89" s="92"/>
      <c r="AK89" s="92"/>
      <c r="AL89" s="94"/>
      <c r="AM89" s="92"/>
      <c r="AN89" s="92"/>
      <c r="AO89" s="94"/>
      <c r="AP89" s="92"/>
      <c r="AQ89" s="92"/>
      <c r="AR89" s="94"/>
      <c r="AS89" s="92"/>
      <c r="AT89" s="92"/>
      <c r="AU89" s="94"/>
      <c r="AV89" s="92"/>
      <c r="AW89" s="92"/>
      <c r="AX89" s="92"/>
      <c r="AY89" s="151"/>
      <c r="AZ89" s="151"/>
      <c r="BA89" s="93"/>
      <c r="BB89" s="93"/>
    </row>
    <row r="90" spans="1:54">
      <c r="A90" s="91"/>
      <c r="B90" s="150"/>
      <c r="C90" s="92"/>
      <c r="D90" s="150"/>
      <c r="E90" s="92"/>
      <c r="F90" s="92"/>
      <c r="G90" s="93"/>
      <c r="H90" s="93"/>
      <c r="I90" s="92"/>
      <c r="J90" s="93"/>
      <c r="K90" s="92"/>
      <c r="L90" s="94"/>
      <c r="M90" s="92"/>
      <c r="N90" s="94"/>
      <c r="O90" s="92"/>
      <c r="P90" s="93"/>
      <c r="Q90" s="92"/>
      <c r="R90" s="93"/>
      <c r="S90" s="92"/>
      <c r="T90" s="93"/>
      <c r="U90" s="92"/>
      <c r="V90" s="92"/>
      <c r="W90" s="92"/>
      <c r="X90" s="151"/>
      <c r="Y90" s="151"/>
      <c r="Z90" s="92"/>
      <c r="AA90" s="92"/>
      <c r="AB90" s="92"/>
      <c r="AC90" s="92"/>
      <c r="AD90" s="92"/>
      <c r="AE90" s="92"/>
      <c r="AF90" s="92"/>
      <c r="AG90" s="92"/>
      <c r="AH90" s="92"/>
      <c r="AI90" s="94"/>
      <c r="AJ90" s="92"/>
      <c r="AK90" s="92"/>
      <c r="AL90" s="94"/>
      <c r="AM90" s="92"/>
      <c r="AN90" s="92"/>
      <c r="AO90" s="94"/>
      <c r="AP90" s="92"/>
      <c r="AQ90" s="92"/>
      <c r="AR90" s="94"/>
      <c r="AS90" s="92"/>
      <c r="AT90" s="92"/>
      <c r="AU90" s="94"/>
      <c r="AV90" s="92"/>
      <c r="AW90" s="92"/>
      <c r="AX90" s="92"/>
      <c r="AY90" s="151"/>
      <c r="AZ90" s="151"/>
      <c r="BA90" s="93"/>
      <c r="BB90" s="93"/>
    </row>
    <row r="91" spans="1:54">
      <c r="A91" s="91"/>
      <c r="B91" s="150"/>
      <c r="C91" s="92"/>
      <c r="D91" s="150"/>
      <c r="E91" s="92"/>
      <c r="F91" s="92"/>
      <c r="G91" s="93"/>
      <c r="H91" s="93"/>
      <c r="I91" s="92"/>
      <c r="J91" s="93"/>
      <c r="K91" s="92"/>
      <c r="L91" s="94"/>
      <c r="M91" s="92"/>
      <c r="N91" s="94"/>
      <c r="O91" s="92"/>
      <c r="P91" s="93"/>
      <c r="Q91" s="92"/>
      <c r="R91" s="93"/>
      <c r="S91" s="92"/>
      <c r="T91" s="93"/>
      <c r="U91" s="92"/>
      <c r="V91" s="92"/>
      <c r="W91" s="92"/>
      <c r="X91" s="151"/>
      <c r="Y91" s="151"/>
      <c r="Z91" s="92"/>
      <c r="AA91" s="92"/>
      <c r="AB91" s="92"/>
      <c r="AC91" s="92"/>
      <c r="AD91" s="92"/>
      <c r="AE91" s="92"/>
      <c r="AF91" s="92"/>
      <c r="AG91" s="92"/>
      <c r="AH91" s="92"/>
      <c r="AI91" s="94"/>
      <c r="AJ91" s="92"/>
      <c r="AK91" s="92"/>
      <c r="AL91" s="94"/>
      <c r="AM91" s="92"/>
      <c r="AN91" s="92"/>
      <c r="AO91" s="94"/>
      <c r="AP91" s="92"/>
      <c r="AQ91" s="92"/>
      <c r="AR91" s="94"/>
      <c r="AS91" s="92"/>
      <c r="AT91" s="92"/>
      <c r="AU91" s="94"/>
      <c r="AV91" s="92"/>
      <c r="AW91" s="92"/>
      <c r="AX91" s="92"/>
      <c r="AY91" s="151"/>
      <c r="AZ91" s="151"/>
      <c r="BA91" s="93"/>
      <c r="BB91" s="93"/>
    </row>
    <row r="92" spans="1:54">
      <c r="A92" s="91"/>
      <c r="B92" s="150"/>
      <c r="C92" s="92"/>
      <c r="D92" s="150"/>
      <c r="E92" s="92"/>
      <c r="F92" s="92"/>
      <c r="G92" s="93"/>
      <c r="H92" s="93"/>
      <c r="I92" s="92"/>
      <c r="J92" s="93"/>
      <c r="K92" s="92"/>
      <c r="L92" s="94"/>
      <c r="M92" s="92"/>
      <c r="N92" s="94"/>
      <c r="O92" s="92"/>
      <c r="P92" s="93"/>
      <c r="Q92" s="92"/>
      <c r="R92" s="93"/>
      <c r="S92" s="92"/>
      <c r="T92" s="93"/>
      <c r="U92" s="92"/>
      <c r="V92" s="92"/>
      <c r="W92" s="92"/>
      <c r="X92" s="151"/>
      <c r="Y92" s="151"/>
      <c r="Z92" s="92"/>
      <c r="AA92" s="92"/>
      <c r="AB92" s="92"/>
      <c r="AC92" s="92"/>
      <c r="AD92" s="92"/>
      <c r="AE92" s="92"/>
      <c r="AF92" s="92"/>
      <c r="AG92" s="92"/>
      <c r="AH92" s="92"/>
      <c r="AI92" s="94"/>
      <c r="AJ92" s="92"/>
      <c r="AK92" s="92"/>
      <c r="AL92" s="94"/>
      <c r="AM92" s="92"/>
      <c r="AN92" s="92"/>
      <c r="AO92" s="94"/>
      <c r="AP92" s="92"/>
      <c r="AQ92" s="92"/>
      <c r="AR92" s="94"/>
      <c r="AS92" s="92"/>
      <c r="AT92" s="92"/>
      <c r="AU92" s="94"/>
      <c r="AV92" s="92"/>
      <c r="AW92" s="92"/>
      <c r="AX92" s="92"/>
      <c r="AY92" s="151"/>
      <c r="AZ92" s="151"/>
      <c r="BA92" s="93"/>
      <c r="BB92" s="93"/>
    </row>
    <row r="93" spans="1:54">
      <c r="A93" s="91"/>
      <c r="B93" s="150"/>
      <c r="C93" s="92"/>
      <c r="D93" s="150"/>
      <c r="E93" s="92"/>
      <c r="F93" s="92"/>
      <c r="G93" s="93"/>
      <c r="H93" s="93"/>
      <c r="I93" s="92"/>
      <c r="J93" s="93"/>
      <c r="K93" s="92"/>
      <c r="L93" s="94"/>
      <c r="M93" s="92"/>
      <c r="N93" s="94"/>
      <c r="O93" s="92"/>
      <c r="P93" s="93"/>
      <c r="Q93" s="92"/>
      <c r="R93" s="93"/>
      <c r="S93" s="92"/>
      <c r="T93" s="93"/>
      <c r="U93" s="92"/>
      <c r="V93" s="92"/>
      <c r="W93" s="92"/>
      <c r="X93" s="151"/>
      <c r="Y93" s="151"/>
      <c r="Z93" s="92"/>
      <c r="AA93" s="92"/>
      <c r="AB93" s="92"/>
      <c r="AC93" s="92"/>
      <c r="AD93" s="92"/>
      <c r="AE93" s="92"/>
      <c r="AF93" s="92"/>
      <c r="AG93" s="92"/>
      <c r="AH93" s="92"/>
      <c r="AI93" s="94"/>
      <c r="AJ93" s="92"/>
      <c r="AK93" s="92"/>
      <c r="AL93" s="94"/>
      <c r="AM93" s="92"/>
      <c r="AN93" s="92"/>
      <c r="AO93" s="94"/>
      <c r="AP93" s="92"/>
      <c r="AQ93" s="92"/>
      <c r="AR93" s="94"/>
      <c r="AS93" s="92"/>
      <c r="AT93" s="92"/>
      <c r="AU93" s="94"/>
      <c r="AV93" s="92"/>
      <c r="AW93" s="92"/>
      <c r="AX93" s="92"/>
      <c r="AY93" s="151"/>
      <c r="AZ93" s="151"/>
      <c r="BA93" s="93"/>
      <c r="BB93" s="93"/>
    </row>
    <row r="94" spans="1:54">
      <c r="A94" s="91"/>
      <c r="B94" s="150"/>
      <c r="C94" s="92"/>
      <c r="D94" s="150"/>
      <c r="E94" s="92"/>
      <c r="F94" s="92"/>
      <c r="G94" s="93"/>
      <c r="H94" s="93"/>
      <c r="I94" s="92"/>
      <c r="J94" s="93"/>
      <c r="K94" s="92"/>
      <c r="L94" s="94"/>
      <c r="M94" s="92"/>
      <c r="N94" s="94"/>
      <c r="O94" s="92"/>
      <c r="P94" s="93"/>
      <c r="Q94" s="92"/>
      <c r="R94" s="93"/>
      <c r="S94" s="92"/>
      <c r="T94" s="93"/>
      <c r="U94" s="92"/>
      <c r="V94" s="92"/>
      <c r="W94" s="92"/>
      <c r="X94" s="151"/>
      <c r="Y94" s="151"/>
      <c r="Z94" s="92"/>
      <c r="AA94" s="92"/>
      <c r="AB94" s="92"/>
      <c r="AC94" s="92"/>
      <c r="AD94" s="92"/>
      <c r="AE94" s="92"/>
      <c r="AF94" s="92"/>
      <c r="AG94" s="92"/>
      <c r="AH94" s="92"/>
      <c r="AI94" s="94"/>
      <c r="AJ94" s="92"/>
      <c r="AK94" s="92"/>
      <c r="AL94" s="94"/>
      <c r="AM94" s="92"/>
      <c r="AN94" s="92"/>
      <c r="AO94" s="94"/>
      <c r="AP94" s="92"/>
      <c r="AQ94" s="92"/>
      <c r="AR94" s="94"/>
      <c r="AS94" s="92"/>
      <c r="AT94" s="92"/>
      <c r="AU94" s="94"/>
      <c r="AV94" s="92"/>
      <c r="AW94" s="92"/>
      <c r="AX94" s="92"/>
      <c r="AY94" s="151"/>
      <c r="AZ94" s="151"/>
      <c r="BA94" s="93"/>
      <c r="BB94" s="93"/>
    </row>
    <row r="95" spans="1:54">
      <c r="A95" s="91"/>
      <c r="B95" s="150"/>
      <c r="C95" s="92"/>
      <c r="D95" s="150"/>
      <c r="E95" s="92"/>
      <c r="F95" s="92"/>
      <c r="G95" s="93"/>
      <c r="H95" s="93"/>
      <c r="I95" s="92"/>
      <c r="J95" s="93"/>
      <c r="K95" s="92"/>
      <c r="L95" s="94"/>
      <c r="M95" s="92"/>
      <c r="N95" s="94"/>
      <c r="O95" s="92"/>
      <c r="P95" s="93"/>
      <c r="Q95" s="92"/>
      <c r="R95" s="93"/>
      <c r="S95" s="92"/>
      <c r="T95" s="93"/>
      <c r="U95" s="92"/>
      <c r="V95" s="92"/>
      <c r="W95" s="92"/>
      <c r="X95" s="151"/>
      <c r="Y95" s="151"/>
      <c r="Z95" s="92"/>
      <c r="AA95" s="92"/>
      <c r="AB95" s="92"/>
      <c r="AC95" s="92"/>
      <c r="AD95" s="92"/>
      <c r="AE95" s="92"/>
      <c r="AF95" s="92"/>
      <c r="AG95" s="92"/>
      <c r="AH95" s="92"/>
      <c r="AI95" s="94"/>
      <c r="AJ95" s="92"/>
      <c r="AK95" s="92"/>
      <c r="AL95" s="94"/>
      <c r="AM95" s="92"/>
      <c r="AN95" s="92"/>
      <c r="AO95" s="94"/>
      <c r="AP95" s="92"/>
      <c r="AQ95" s="92"/>
      <c r="AR95" s="94"/>
      <c r="AS95" s="92"/>
      <c r="AT95" s="92"/>
      <c r="AU95" s="94"/>
      <c r="AV95" s="92"/>
      <c r="AW95" s="92"/>
      <c r="AX95" s="92"/>
      <c r="AY95" s="151"/>
      <c r="AZ95" s="151"/>
      <c r="BA95" s="93"/>
      <c r="BB95" s="93"/>
    </row>
    <row r="96" spans="1:54">
      <c r="A96" s="91"/>
      <c r="B96" s="150"/>
      <c r="C96" s="92"/>
      <c r="D96" s="150"/>
      <c r="E96" s="92"/>
      <c r="F96" s="92"/>
      <c r="G96" s="93"/>
      <c r="H96" s="93"/>
      <c r="I96" s="92"/>
      <c r="J96" s="93"/>
      <c r="K96" s="92"/>
      <c r="L96" s="94"/>
      <c r="M96" s="92"/>
      <c r="N96" s="94"/>
      <c r="O96" s="92"/>
      <c r="P96" s="93"/>
      <c r="Q96" s="92"/>
      <c r="R96" s="93"/>
      <c r="S96" s="92"/>
      <c r="T96" s="93"/>
      <c r="U96" s="92"/>
      <c r="V96" s="92"/>
      <c r="W96" s="92"/>
      <c r="X96" s="151"/>
      <c r="Y96" s="151"/>
      <c r="Z96" s="92"/>
      <c r="AA96" s="92"/>
      <c r="AB96" s="92"/>
      <c r="AC96" s="92"/>
      <c r="AD96" s="92"/>
      <c r="AE96" s="92"/>
      <c r="AF96" s="92"/>
      <c r="AG96" s="92"/>
      <c r="AH96" s="92"/>
      <c r="AI96" s="94"/>
      <c r="AJ96" s="92"/>
      <c r="AK96" s="92"/>
      <c r="AL96" s="94"/>
      <c r="AM96" s="92"/>
      <c r="AN96" s="92"/>
      <c r="AO96" s="94"/>
      <c r="AP96" s="92"/>
      <c r="AQ96" s="92"/>
      <c r="AR96" s="94"/>
      <c r="AS96" s="92"/>
      <c r="AT96" s="92"/>
      <c r="AU96" s="94"/>
      <c r="AV96" s="92"/>
      <c r="AW96" s="92"/>
      <c r="AX96" s="92"/>
      <c r="AY96" s="151"/>
      <c r="AZ96" s="151"/>
      <c r="BA96" s="93"/>
      <c r="BB96" s="93"/>
    </row>
    <row r="97" spans="1:54">
      <c r="A97" s="91"/>
      <c r="B97" s="150"/>
      <c r="C97" s="92"/>
      <c r="D97" s="150"/>
      <c r="E97" s="92"/>
      <c r="F97" s="92"/>
      <c r="G97" s="93"/>
      <c r="H97" s="93"/>
      <c r="I97" s="92"/>
      <c r="J97" s="93"/>
      <c r="K97" s="92"/>
      <c r="L97" s="94"/>
      <c r="M97" s="92"/>
      <c r="N97" s="94"/>
      <c r="O97" s="92"/>
      <c r="P97" s="93"/>
      <c r="Q97" s="92"/>
      <c r="R97" s="93"/>
      <c r="S97" s="92"/>
      <c r="T97" s="93"/>
      <c r="U97" s="92"/>
      <c r="V97" s="92"/>
      <c r="W97" s="92"/>
      <c r="X97" s="151"/>
      <c r="Y97" s="151"/>
      <c r="Z97" s="92"/>
      <c r="AA97" s="92"/>
      <c r="AB97" s="92"/>
      <c r="AC97" s="92"/>
      <c r="AD97" s="92"/>
      <c r="AE97" s="92"/>
      <c r="AF97" s="92"/>
      <c r="AG97" s="92"/>
      <c r="AH97" s="92"/>
      <c r="AI97" s="94"/>
      <c r="AJ97" s="92"/>
      <c r="AK97" s="92"/>
      <c r="AL97" s="94"/>
      <c r="AM97" s="92"/>
      <c r="AN97" s="92"/>
      <c r="AO97" s="94"/>
      <c r="AP97" s="92"/>
      <c r="AQ97" s="92"/>
      <c r="AR97" s="94"/>
      <c r="AS97" s="92"/>
      <c r="AT97" s="92"/>
      <c r="AU97" s="94"/>
      <c r="AV97" s="92"/>
      <c r="AW97" s="92"/>
      <c r="AX97" s="92"/>
      <c r="AY97" s="151"/>
      <c r="AZ97" s="151"/>
      <c r="BA97" s="93"/>
      <c r="BB97" s="93"/>
    </row>
    <row r="98" spans="1:54">
      <c r="A98" s="91"/>
      <c r="B98" s="150"/>
      <c r="C98" s="92"/>
      <c r="D98" s="150"/>
      <c r="E98" s="92"/>
      <c r="F98" s="92"/>
      <c r="G98" s="93"/>
      <c r="H98" s="93"/>
      <c r="I98" s="92"/>
      <c r="J98" s="93"/>
      <c r="K98" s="92"/>
      <c r="L98" s="94"/>
      <c r="M98" s="92"/>
      <c r="N98" s="94"/>
      <c r="O98" s="92"/>
      <c r="P98" s="93"/>
      <c r="Q98" s="92"/>
      <c r="R98" s="93"/>
      <c r="S98" s="92"/>
      <c r="T98" s="93"/>
      <c r="U98" s="92"/>
      <c r="V98" s="92"/>
      <c r="W98" s="92"/>
      <c r="X98" s="151"/>
      <c r="Y98" s="151"/>
      <c r="Z98" s="92"/>
      <c r="AA98" s="92"/>
      <c r="AB98" s="92"/>
      <c r="AC98" s="92"/>
      <c r="AD98" s="92"/>
      <c r="AE98" s="92"/>
      <c r="AF98" s="92"/>
      <c r="AG98" s="92"/>
      <c r="AH98" s="92"/>
      <c r="AI98" s="94"/>
      <c r="AJ98" s="92"/>
      <c r="AK98" s="92"/>
      <c r="AL98" s="94"/>
      <c r="AM98" s="92"/>
      <c r="AN98" s="92"/>
      <c r="AO98" s="94"/>
      <c r="AP98" s="92"/>
      <c r="AQ98" s="92"/>
      <c r="AR98" s="94"/>
      <c r="AS98" s="92"/>
      <c r="AT98" s="92"/>
      <c r="AU98" s="94"/>
      <c r="AV98" s="92"/>
      <c r="AW98" s="92"/>
      <c r="AX98" s="92"/>
      <c r="AY98" s="151"/>
      <c r="AZ98" s="151"/>
      <c r="BA98" s="93"/>
      <c r="BB98" s="93"/>
    </row>
    <row r="99" spans="1:54">
      <c r="A99" s="91"/>
      <c r="B99" s="150"/>
      <c r="C99" s="92"/>
      <c r="D99" s="150"/>
      <c r="E99" s="92"/>
      <c r="F99" s="92"/>
      <c r="G99" s="93"/>
      <c r="H99" s="93"/>
      <c r="I99" s="92"/>
      <c r="J99" s="93"/>
      <c r="K99" s="92"/>
      <c r="L99" s="94"/>
      <c r="M99" s="92"/>
      <c r="N99" s="94"/>
      <c r="O99" s="92"/>
      <c r="P99" s="93"/>
      <c r="Q99" s="92"/>
      <c r="R99" s="93"/>
      <c r="S99" s="92"/>
      <c r="T99" s="93"/>
      <c r="U99" s="92"/>
      <c r="V99" s="92"/>
      <c r="W99" s="92"/>
      <c r="X99" s="151"/>
      <c r="Y99" s="151"/>
      <c r="Z99" s="92"/>
      <c r="AA99" s="92"/>
      <c r="AB99" s="92"/>
      <c r="AC99" s="92"/>
      <c r="AD99" s="92"/>
      <c r="AE99" s="92"/>
      <c r="AF99" s="92"/>
      <c r="AG99" s="92"/>
      <c r="AH99" s="92"/>
      <c r="AI99" s="94"/>
      <c r="AJ99" s="92"/>
      <c r="AK99" s="92"/>
      <c r="AL99" s="94"/>
      <c r="AM99" s="92"/>
      <c r="AN99" s="92"/>
      <c r="AO99" s="94"/>
      <c r="AP99" s="92"/>
      <c r="AQ99" s="92"/>
      <c r="AR99" s="94"/>
      <c r="AS99" s="92"/>
      <c r="AT99" s="92"/>
      <c r="AU99" s="94"/>
      <c r="AV99" s="92"/>
      <c r="AW99" s="92"/>
      <c r="AX99" s="92"/>
      <c r="AY99" s="151"/>
      <c r="AZ99" s="151"/>
      <c r="BA99" s="93"/>
      <c r="BB99" s="93"/>
    </row>
    <row r="100" spans="1:54">
      <c r="A100" s="91"/>
      <c r="B100" s="150"/>
      <c r="C100" s="92"/>
      <c r="D100" s="150"/>
      <c r="E100" s="92"/>
      <c r="F100" s="92"/>
      <c r="G100" s="93"/>
      <c r="H100" s="93"/>
      <c r="I100" s="92"/>
      <c r="J100" s="93"/>
      <c r="K100" s="92"/>
      <c r="L100" s="94"/>
      <c r="M100" s="92"/>
      <c r="N100" s="94"/>
      <c r="O100" s="92"/>
      <c r="P100" s="93"/>
      <c r="Q100" s="92"/>
      <c r="R100" s="93"/>
      <c r="S100" s="92"/>
      <c r="T100" s="93"/>
      <c r="U100" s="92"/>
      <c r="V100" s="92"/>
      <c r="W100" s="92"/>
      <c r="X100" s="151"/>
      <c r="Y100" s="151"/>
      <c r="Z100" s="92"/>
      <c r="AA100" s="92"/>
      <c r="AB100" s="92"/>
      <c r="AC100" s="92"/>
      <c r="AD100" s="92"/>
      <c r="AE100" s="92"/>
      <c r="AF100" s="92"/>
      <c r="AG100" s="92"/>
      <c r="AH100" s="92"/>
      <c r="AI100" s="94"/>
      <c r="AJ100" s="92"/>
      <c r="AK100" s="92"/>
      <c r="AL100" s="94"/>
      <c r="AM100" s="92"/>
      <c r="AN100" s="92"/>
      <c r="AO100" s="94"/>
      <c r="AP100" s="92"/>
      <c r="AQ100" s="92"/>
      <c r="AR100" s="94"/>
      <c r="AS100" s="92"/>
      <c r="AT100" s="92"/>
      <c r="AU100" s="94"/>
      <c r="AV100" s="92"/>
      <c r="AW100" s="92"/>
      <c r="AX100" s="92"/>
      <c r="AY100" s="151"/>
      <c r="AZ100" s="151"/>
      <c r="BA100" s="93"/>
      <c r="BB100" s="93"/>
    </row>
    <row r="101" spans="1:54">
      <c r="A101" s="91"/>
      <c r="B101" s="150"/>
      <c r="C101" s="92"/>
      <c r="D101" s="150"/>
      <c r="E101" s="92"/>
      <c r="F101" s="92"/>
      <c r="G101" s="93"/>
      <c r="H101" s="93"/>
      <c r="I101" s="92"/>
      <c r="J101" s="93"/>
      <c r="K101" s="92"/>
      <c r="L101" s="94"/>
      <c r="M101" s="92"/>
      <c r="N101" s="94"/>
      <c r="O101" s="92"/>
      <c r="P101" s="93"/>
      <c r="Q101" s="92"/>
      <c r="R101" s="93"/>
      <c r="S101" s="92"/>
      <c r="T101" s="93"/>
      <c r="U101" s="92"/>
      <c r="V101" s="92"/>
      <c r="W101" s="92"/>
      <c r="X101" s="151"/>
      <c r="Y101" s="151"/>
      <c r="Z101" s="92"/>
      <c r="AA101" s="92"/>
      <c r="AB101" s="92"/>
      <c r="AC101" s="92"/>
      <c r="AD101" s="92"/>
      <c r="AE101" s="92"/>
      <c r="AF101" s="92"/>
      <c r="AG101" s="92"/>
      <c r="AH101" s="92"/>
      <c r="AI101" s="94"/>
      <c r="AJ101" s="92"/>
      <c r="AK101" s="92"/>
      <c r="AL101" s="94"/>
      <c r="AM101" s="92"/>
      <c r="AN101" s="92"/>
      <c r="AO101" s="94"/>
      <c r="AP101" s="92"/>
      <c r="AQ101" s="92"/>
      <c r="AR101" s="94"/>
      <c r="AS101" s="92"/>
      <c r="AT101" s="92"/>
      <c r="AU101" s="94"/>
      <c r="AV101" s="92"/>
      <c r="AW101" s="92"/>
      <c r="AX101" s="92"/>
      <c r="AY101" s="151"/>
      <c r="AZ101" s="151"/>
      <c r="BA101" s="93"/>
      <c r="BB101" s="93"/>
    </row>
    <row r="102" spans="1:54">
      <c r="A102" s="91"/>
      <c r="B102" s="150"/>
      <c r="C102" s="92"/>
      <c r="D102" s="150"/>
      <c r="E102" s="92"/>
      <c r="F102" s="92"/>
      <c r="G102" s="93"/>
      <c r="H102" s="93"/>
      <c r="I102" s="92"/>
      <c r="J102" s="93"/>
      <c r="K102" s="92"/>
      <c r="L102" s="94"/>
      <c r="M102" s="92"/>
      <c r="N102" s="94"/>
      <c r="O102" s="92"/>
      <c r="P102" s="93"/>
      <c r="Q102" s="92"/>
      <c r="R102" s="93"/>
      <c r="S102" s="92"/>
      <c r="T102" s="93"/>
      <c r="U102" s="92"/>
      <c r="V102" s="92"/>
      <c r="W102" s="92"/>
      <c r="X102" s="151"/>
      <c r="Y102" s="151"/>
      <c r="Z102" s="92"/>
      <c r="AA102" s="92"/>
      <c r="AB102" s="92"/>
      <c r="AC102" s="92"/>
      <c r="AD102" s="92"/>
      <c r="AE102" s="92"/>
      <c r="AF102" s="92"/>
      <c r="AG102" s="92"/>
      <c r="AH102" s="92"/>
      <c r="AI102" s="94"/>
      <c r="AJ102" s="92"/>
      <c r="AK102" s="92"/>
      <c r="AL102" s="94"/>
      <c r="AM102" s="92"/>
      <c r="AN102" s="92"/>
      <c r="AO102" s="94"/>
      <c r="AP102" s="92"/>
      <c r="AQ102" s="92"/>
      <c r="AR102" s="94"/>
      <c r="AS102" s="92"/>
      <c r="AT102" s="92"/>
      <c r="AU102" s="94"/>
      <c r="AV102" s="92"/>
      <c r="AW102" s="92"/>
      <c r="AX102" s="92"/>
      <c r="AY102" s="151"/>
      <c r="AZ102" s="151"/>
      <c r="BA102" s="93"/>
      <c r="BB102" s="93"/>
    </row>
    <row r="103" spans="1:54">
      <c r="A103" s="91"/>
      <c r="B103" s="150"/>
      <c r="C103" s="92"/>
      <c r="D103" s="150"/>
      <c r="E103" s="92"/>
      <c r="F103" s="92"/>
      <c r="G103" s="93"/>
      <c r="H103" s="93"/>
      <c r="I103" s="92"/>
      <c r="J103" s="93"/>
      <c r="K103" s="92"/>
      <c r="L103" s="94"/>
      <c r="M103" s="92"/>
      <c r="N103" s="94"/>
      <c r="O103" s="92"/>
      <c r="P103" s="93"/>
      <c r="Q103" s="92"/>
      <c r="R103" s="93"/>
      <c r="S103" s="92"/>
      <c r="T103" s="93"/>
      <c r="U103" s="92"/>
      <c r="V103" s="92"/>
      <c r="W103" s="92"/>
      <c r="X103" s="151"/>
      <c r="Y103" s="151"/>
      <c r="Z103" s="92"/>
      <c r="AA103" s="92"/>
      <c r="AB103" s="92"/>
      <c r="AC103" s="92"/>
      <c r="AD103" s="92"/>
      <c r="AE103" s="92"/>
      <c r="AF103" s="92"/>
      <c r="AG103" s="92"/>
      <c r="AH103" s="92"/>
      <c r="AI103" s="94"/>
      <c r="AJ103" s="92"/>
      <c r="AK103" s="92"/>
      <c r="AL103" s="94"/>
      <c r="AM103" s="92"/>
      <c r="AN103" s="92"/>
      <c r="AO103" s="94"/>
      <c r="AP103" s="92"/>
      <c r="AQ103" s="92"/>
      <c r="AR103" s="94"/>
      <c r="AS103" s="92"/>
      <c r="AT103" s="92"/>
      <c r="AU103" s="94"/>
      <c r="AV103" s="92"/>
      <c r="AW103" s="92"/>
      <c r="AX103" s="92"/>
      <c r="AY103" s="151"/>
      <c r="AZ103" s="151"/>
      <c r="BA103" s="93"/>
      <c r="BB103" s="93"/>
    </row>
    <row r="104" spans="1:54">
      <c r="A104" s="91"/>
      <c r="B104" s="150"/>
      <c r="C104" s="92"/>
      <c r="D104" s="150"/>
      <c r="E104" s="92"/>
      <c r="F104" s="92"/>
      <c r="G104" s="93"/>
      <c r="H104" s="93"/>
      <c r="I104" s="92"/>
      <c r="J104" s="93"/>
      <c r="K104" s="92"/>
      <c r="L104" s="94"/>
      <c r="M104" s="92"/>
      <c r="N104" s="94"/>
      <c r="O104" s="92"/>
      <c r="P104" s="93"/>
      <c r="Q104" s="92"/>
      <c r="R104" s="93"/>
      <c r="S104" s="92"/>
      <c r="T104" s="93"/>
      <c r="U104" s="92"/>
      <c r="V104" s="92"/>
      <c r="W104" s="92"/>
      <c r="X104" s="151"/>
      <c r="Y104" s="151"/>
      <c r="Z104" s="92"/>
      <c r="AA104" s="92"/>
      <c r="AB104" s="92"/>
      <c r="AC104" s="92"/>
      <c r="AD104" s="92"/>
      <c r="AE104" s="92"/>
      <c r="AF104" s="92"/>
      <c r="AG104" s="92"/>
      <c r="AH104" s="92"/>
      <c r="AI104" s="94"/>
      <c r="AJ104" s="92"/>
      <c r="AK104" s="92"/>
      <c r="AL104" s="94"/>
      <c r="AM104" s="92"/>
      <c r="AN104" s="92"/>
      <c r="AO104" s="94"/>
      <c r="AP104" s="92"/>
      <c r="AQ104" s="92"/>
      <c r="AR104" s="94"/>
      <c r="AS104" s="92"/>
      <c r="AT104" s="92"/>
      <c r="AU104" s="94"/>
      <c r="AV104" s="92"/>
      <c r="AW104" s="92"/>
      <c r="AX104" s="92"/>
      <c r="AY104" s="151"/>
      <c r="AZ104" s="151"/>
      <c r="BA104" s="93"/>
      <c r="BB104" s="93"/>
    </row>
    <row r="105" spans="1:54">
      <c r="A105" s="91"/>
      <c r="B105" s="150"/>
      <c r="C105" s="92"/>
      <c r="D105" s="150"/>
      <c r="E105" s="92"/>
      <c r="F105" s="92"/>
      <c r="G105" s="93"/>
      <c r="H105" s="93"/>
      <c r="I105" s="92"/>
      <c r="J105" s="93"/>
      <c r="K105" s="92"/>
      <c r="L105" s="94"/>
      <c r="M105" s="92"/>
      <c r="N105" s="94"/>
      <c r="O105" s="92"/>
      <c r="P105" s="93"/>
      <c r="Q105" s="92"/>
      <c r="R105" s="93"/>
      <c r="S105" s="92"/>
      <c r="T105" s="93"/>
      <c r="U105" s="92"/>
      <c r="V105" s="92"/>
      <c r="W105" s="92"/>
      <c r="X105" s="151"/>
      <c r="Y105" s="151"/>
      <c r="Z105" s="92"/>
      <c r="AA105" s="92"/>
      <c r="AB105" s="92"/>
      <c r="AC105" s="92"/>
      <c r="AD105" s="92"/>
      <c r="AE105" s="92"/>
      <c r="AF105" s="92"/>
      <c r="AG105" s="92"/>
      <c r="AH105" s="92"/>
      <c r="AI105" s="94"/>
      <c r="AJ105" s="92"/>
      <c r="AK105" s="92"/>
      <c r="AL105" s="94"/>
      <c r="AM105" s="92"/>
      <c r="AN105" s="92"/>
      <c r="AO105" s="94"/>
      <c r="AP105" s="92"/>
      <c r="AQ105" s="92"/>
      <c r="AR105" s="94"/>
      <c r="AS105" s="92"/>
      <c r="AT105" s="92"/>
      <c r="AU105" s="94"/>
      <c r="AV105" s="92"/>
      <c r="AW105" s="92"/>
      <c r="AX105" s="92"/>
      <c r="AY105" s="151"/>
      <c r="AZ105" s="151"/>
      <c r="BA105" s="93"/>
      <c r="BB105" s="93"/>
    </row>
    <row r="106" spans="1:54">
      <c r="A106" s="91"/>
      <c r="B106" s="150"/>
      <c r="C106" s="92"/>
      <c r="D106" s="150"/>
      <c r="E106" s="92"/>
      <c r="F106" s="92"/>
      <c r="G106" s="93"/>
      <c r="H106" s="93"/>
      <c r="I106" s="92"/>
      <c r="J106" s="93"/>
      <c r="K106" s="92"/>
      <c r="L106" s="94"/>
      <c r="M106" s="92"/>
      <c r="N106" s="94"/>
      <c r="O106" s="92"/>
      <c r="P106" s="93"/>
      <c r="Q106" s="92"/>
      <c r="R106" s="93"/>
      <c r="S106" s="92"/>
      <c r="T106" s="93"/>
      <c r="U106" s="92"/>
      <c r="V106" s="92"/>
      <c r="W106" s="92"/>
      <c r="X106" s="151"/>
      <c r="Y106" s="151"/>
      <c r="Z106" s="92"/>
      <c r="AA106" s="92"/>
      <c r="AB106" s="92"/>
      <c r="AC106" s="92"/>
      <c r="AD106" s="92"/>
      <c r="AE106" s="92"/>
      <c r="AF106" s="92"/>
      <c r="AG106" s="92"/>
      <c r="AH106" s="92"/>
      <c r="AI106" s="94"/>
      <c r="AJ106" s="92"/>
      <c r="AK106" s="92"/>
      <c r="AL106" s="94"/>
      <c r="AM106" s="92"/>
      <c r="AN106" s="92"/>
      <c r="AO106" s="94"/>
      <c r="AP106" s="92"/>
      <c r="AQ106" s="92"/>
      <c r="AR106" s="94"/>
      <c r="AS106" s="92"/>
      <c r="AT106" s="92"/>
      <c r="AU106" s="94"/>
      <c r="AV106" s="92"/>
      <c r="AW106" s="92"/>
      <c r="AX106" s="92"/>
      <c r="AY106" s="151"/>
      <c r="AZ106" s="151"/>
      <c r="BA106" s="93"/>
      <c r="BB106" s="93"/>
    </row>
    <row r="107" spans="1:54">
      <c r="A107" s="91"/>
      <c r="B107" s="150"/>
      <c r="C107" s="92"/>
      <c r="D107" s="150"/>
      <c r="E107" s="92"/>
      <c r="F107" s="92"/>
      <c r="G107" s="93"/>
      <c r="H107" s="93"/>
      <c r="I107" s="92"/>
      <c r="J107" s="93"/>
      <c r="K107" s="92"/>
      <c r="L107" s="94"/>
      <c r="M107" s="92"/>
      <c r="N107" s="94"/>
      <c r="O107" s="92"/>
      <c r="P107" s="93"/>
      <c r="Q107" s="92"/>
      <c r="R107" s="93"/>
      <c r="S107" s="92"/>
      <c r="T107" s="93"/>
      <c r="U107" s="92"/>
      <c r="V107" s="92"/>
      <c r="W107" s="92"/>
      <c r="X107" s="151"/>
      <c r="Y107" s="151"/>
      <c r="Z107" s="92"/>
      <c r="AA107" s="92"/>
      <c r="AB107" s="92"/>
      <c r="AC107" s="92"/>
      <c r="AD107" s="92"/>
      <c r="AE107" s="92"/>
      <c r="AF107" s="92"/>
      <c r="AG107" s="92"/>
      <c r="AH107" s="92"/>
      <c r="AI107" s="94"/>
      <c r="AJ107" s="92"/>
      <c r="AK107" s="92"/>
      <c r="AL107" s="94"/>
      <c r="AM107" s="92"/>
      <c r="AN107" s="92"/>
      <c r="AO107" s="94"/>
      <c r="AP107" s="92"/>
      <c r="AQ107" s="92"/>
      <c r="AR107" s="94"/>
      <c r="AS107" s="92"/>
      <c r="AT107" s="92"/>
      <c r="AU107" s="94"/>
      <c r="AV107" s="92"/>
      <c r="AW107" s="92"/>
      <c r="AX107" s="92"/>
      <c r="AY107" s="151"/>
      <c r="AZ107" s="151"/>
      <c r="BA107" s="93"/>
      <c r="BB107" s="93"/>
    </row>
    <row r="108" spans="1:54">
      <c r="A108" s="91"/>
      <c r="B108" s="150"/>
      <c r="C108" s="92"/>
      <c r="D108" s="150"/>
      <c r="E108" s="92"/>
      <c r="F108" s="92"/>
      <c r="G108" s="93"/>
      <c r="H108" s="93"/>
      <c r="I108" s="92"/>
      <c r="J108" s="93"/>
      <c r="K108" s="92"/>
      <c r="L108" s="94"/>
      <c r="M108" s="92"/>
      <c r="N108" s="94"/>
      <c r="O108" s="92"/>
      <c r="P108" s="93"/>
      <c r="Q108" s="92"/>
      <c r="R108" s="93"/>
      <c r="S108" s="92"/>
      <c r="T108" s="93"/>
      <c r="U108" s="92"/>
      <c r="V108" s="92"/>
      <c r="W108" s="92"/>
      <c r="X108" s="151"/>
      <c r="Y108" s="151"/>
      <c r="Z108" s="92"/>
      <c r="AA108" s="92"/>
      <c r="AB108" s="92"/>
      <c r="AC108" s="92"/>
      <c r="AD108" s="92"/>
      <c r="AE108" s="92"/>
      <c r="AF108" s="92"/>
      <c r="AG108" s="92"/>
      <c r="AH108" s="92"/>
      <c r="AI108" s="94"/>
      <c r="AJ108" s="92"/>
      <c r="AK108" s="92"/>
      <c r="AL108" s="94"/>
      <c r="AM108" s="92"/>
      <c r="AN108" s="92"/>
      <c r="AO108" s="94"/>
      <c r="AP108" s="92"/>
      <c r="AQ108" s="92"/>
      <c r="AR108" s="94"/>
      <c r="AS108" s="92"/>
      <c r="AT108" s="92"/>
      <c r="AU108" s="94"/>
      <c r="AV108" s="92"/>
      <c r="AW108" s="92"/>
      <c r="AX108" s="92"/>
      <c r="AY108" s="151"/>
      <c r="AZ108" s="151"/>
      <c r="BA108" s="93"/>
      <c r="BB108" s="93"/>
    </row>
    <row r="109" spans="1:54">
      <c r="A109" s="91"/>
      <c r="B109" s="150"/>
      <c r="C109" s="92"/>
      <c r="D109" s="150"/>
      <c r="E109" s="92"/>
      <c r="F109" s="92"/>
      <c r="G109" s="93"/>
      <c r="H109" s="93"/>
      <c r="I109" s="92"/>
      <c r="J109" s="93"/>
      <c r="K109" s="92"/>
      <c r="L109" s="94"/>
      <c r="M109" s="92"/>
      <c r="N109" s="94"/>
      <c r="O109" s="92"/>
      <c r="P109" s="93"/>
      <c r="Q109" s="92"/>
      <c r="R109" s="93"/>
      <c r="S109" s="92"/>
      <c r="T109" s="93"/>
      <c r="U109" s="92"/>
      <c r="V109" s="92"/>
      <c r="W109" s="92"/>
      <c r="X109" s="151"/>
      <c r="Y109" s="151"/>
      <c r="Z109" s="92"/>
      <c r="AA109" s="92"/>
      <c r="AB109" s="92"/>
      <c r="AC109" s="92"/>
      <c r="AD109" s="92"/>
      <c r="AE109" s="92"/>
      <c r="AF109" s="92"/>
      <c r="AG109" s="92"/>
      <c r="AH109" s="92"/>
      <c r="AI109" s="94"/>
      <c r="AJ109" s="92"/>
      <c r="AK109" s="92"/>
      <c r="AL109" s="94"/>
      <c r="AM109" s="92"/>
      <c r="AN109" s="92"/>
      <c r="AO109" s="94"/>
      <c r="AP109" s="92"/>
      <c r="AQ109" s="92"/>
      <c r="AR109" s="94"/>
      <c r="AS109" s="92"/>
      <c r="AT109" s="92"/>
      <c r="AU109" s="94"/>
      <c r="AV109" s="92"/>
      <c r="AW109" s="92"/>
      <c r="AX109" s="92"/>
      <c r="AY109" s="151"/>
      <c r="AZ109" s="151"/>
      <c r="BA109" s="93"/>
      <c r="BB109" s="93"/>
    </row>
    <row r="110" spans="1:54">
      <c r="A110" s="91"/>
      <c r="B110" s="150"/>
      <c r="C110" s="92"/>
      <c r="D110" s="150"/>
      <c r="E110" s="92"/>
      <c r="F110" s="92"/>
      <c r="G110" s="93"/>
      <c r="H110" s="93"/>
      <c r="I110" s="92"/>
      <c r="J110" s="93"/>
      <c r="K110" s="92"/>
      <c r="L110" s="94"/>
      <c r="M110" s="92"/>
      <c r="N110" s="94"/>
      <c r="O110" s="92"/>
      <c r="P110" s="93"/>
      <c r="Q110" s="92"/>
      <c r="R110" s="93"/>
      <c r="S110" s="92"/>
      <c r="T110" s="93"/>
      <c r="U110" s="92"/>
      <c r="V110" s="92"/>
      <c r="W110" s="92"/>
      <c r="X110" s="151"/>
      <c r="Y110" s="151"/>
      <c r="Z110" s="92"/>
      <c r="AA110" s="92"/>
      <c r="AB110" s="92"/>
      <c r="AC110" s="92"/>
      <c r="AD110" s="92"/>
      <c r="AE110" s="92"/>
      <c r="AF110" s="92"/>
      <c r="AG110" s="92"/>
      <c r="AH110" s="92"/>
      <c r="AI110" s="94"/>
      <c r="AJ110" s="92"/>
      <c r="AK110" s="92"/>
      <c r="AL110" s="94"/>
      <c r="AM110" s="92"/>
      <c r="AN110" s="92"/>
      <c r="AO110" s="94"/>
      <c r="AP110" s="92"/>
      <c r="AQ110" s="92"/>
      <c r="AR110" s="94"/>
      <c r="AS110" s="92"/>
      <c r="AT110" s="92"/>
      <c r="AU110" s="94"/>
      <c r="AV110" s="92"/>
      <c r="AW110" s="92"/>
      <c r="AX110" s="92"/>
      <c r="AY110" s="151"/>
      <c r="AZ110" s="151"/>
      <c r="BA110" s="93"/>
      <c r="BB110" s="93"/>
    </row>
    <row r="111" spans="1:54">
      <c r="A111" s="91"/>
      <c r="B111" s="150"/>
      <c r="C111" s="92"/>
      <c r="D111" s="150"/>
      <c r="E111" s="92"/>
      <c r="F111" s="92"/>
      <c r="G111" s="93"/>
      <c r="H111" s="93"/>
      <c r="I111" s="92"/>
      <c r="J111" s="93"/>
      <c r="K111" s="92"/>
      <c r="L111" s="94"/>
      <c r="M111" s="92"/>
      <c r="N111" s="94"/>
      <c r="O111" s="92"/>
      <c r="P111" s="93"/>
      <c r="Q111" s="92"/>
      <c r="R111" s="93"/>
      <c r="S111" s="92"/>
      <c r="T111" s="93"/>
      <c r="U111" s="92"/>
      <c r="V111" s="92"/>
      <c r="W111" s="92"/>
      <c r="X111" s="151"/>
      <c r="Y111" s="151"/>
      <c r="Z111" s="92"/>
      <c r="AA111" s="92"/>
      <c r="AB111" s="92"/>
      <c r="AC111" s="92"/>
      <c r="AD111" s="92"/>
      <c r="AE111" s="92"/>
      <c r="AF111" s="92"/>
      <c r="AG111" s="92"/>
      <c r="AH111" s="92"/>
      <c r="AI111" s="94"/>
      <c r="AJ111" s="92"/>
      <c r="AK111" s="92"/>
      <c r="AL111" s="94"/>
      <c r="AM111" s="92"/>
      <c r="AN111" s="92"/>
      <c r="AO111" s="94"/>
      <c r="AP111" s="92"/>
      <c r="AQ111" s="92"/>
      <c r="AR111" s="94"/>
      <c r="AS111" s="92"/>
      <c r="AT111" s="92"/>
      <c r="AU111" s="94"/>
      <c r="AV111" s="92"/>
      <c r="AW111" s="92"/>
      <c r="AX111" s="92"/>
      <c r="AY111" s="151"/>
      <c r="AZ111" s="151"/>
      <c r="BA111" s="93"/>
      <c r="BB111" s="93"/>
    </row>
    <row r="112" spans="1:54">
      <c r="A112" s="91"/>
      <c r="B112" s="150"/>
      <c r="C112" s="92"/>
      <c r="D112" s="150"/>
      <c r="E112" s="92"/>
      <c r="F112" s="92"/>
      <c r="G112" s="93"/>
      <c r="H112" s="93"/>
      <c r="I112" s="92"/>
      <c r="J112" s="93"/>
      <c r="K112" s="92"/>
      <c r="L112" s="94"/>
      <c r="M112" s="92"/>
      <c r="N112" s="94"/>
      <c r="O112" s="92"/>
      <c r="P112" s="93"/>
      <c r="Q112" s="92"/>
      <c r="R112" s="93"/>
      <c r="S112" s="92"/>
      <c r="T112" s="93"/>
      <c r="U112" s="92"/>
      <c r="V112" s="92"/>
      <c r="W112" s="92"/>
      <c r="X112" s="151"/>
      <c r="Y112" s="151"/>
      <c r="Z112" s="92"/>
      <c r="AA112" s="92"/>
      <c r="AB112" s="92"/>
      <c r="AC112" s="92"/>
      <c r="AD112" s="92"/>
      <c r="AE112" s="92"/>
      <c r="AF112" s="92"/>
      <c r="AG112" s="92"/>
      <c r="AH112" s="92"/>
      <c r="AI112" s="94"/>
      <c r="AJ112" s="92"/>
      <c r="AK112" s="92"/>
      <c r="AL112" s="94"/>
      <c r="AM112" s="92"/>
      <c r="AN112" s="92"/>
      <c r="AO112" s="94"/>
      <c r="AP112" s="92"/>
      <c r="AQ112" s="92"/>
      <c r="AR112" s="94"/>
      <c r="AS112" s="92"/>
      <c r="AT112" s="92"/>
      <c r="AU112" s="94"/>
      <c r="AV112" s="92"/>
      <c r="AW112" s="92"/>
      <c r="AX112" s="92"/>
      <c r="AY112" s="151"/>
      <c r="AZ112" s="151"/>
      <c r="BA112" s="93"/>
      <c r="BB112" s="93"/>
    </row>
    <row r="113" spans="1:54">
      <c r="A113" s="91"/>
      <c r="B113" s="150"/>
      <c r="C113" s="92"/>
      <c r="D113" s="150"/>
      <c r="E113" s="92"/>
      <c r="F113" s="92"/>
      <c r="G113" s="93"/>
      <c r="H113" s="93"/>
      <c r="I113" s="92"/>
      <c r="J113" s="93"/>
      <c r="K113" s="92"/>
      <c r="L113" s="94"/>
      <c r="M113" s="92"/>
      <c r="N113" s="94"/>
      <c r="O113" s="92"/>
      <c r="P113" s="93"/>
      <c r="Q113" s="92"/>
      <c r="R113" s="93"/>
      <c r="S113" s="92"/>
      <c r="T113" s="93"/>
      <c r="U113" s="92"/>
      <c r="V113" s="92"/>
      <c r="W113" s="92"/>
      <c r="X113" s="151"/>
      <c r="Y113" s="151"/>
      <c r="Z113" s="92"/>
      <c r="AA113" s="92"/>
      <c r="AB113" s="92"/>
      <c r="AC113" s="92"/>
      <c r="AD113" s="92"/>
      <c r="AE113" s="92"/>
      <c r="AF113" s="92"/>
      <c r="AG113" s="92"/>
      <c r="AH113" s="92"/>
      <c r="AI113" s="94"/>
      <c r="AJ113" s="92"/>
      <c r="AK113" s="92"/>
      <c r="AL113" s="94"/>
      <c r="AM113" s="92"/>
      <c r="AN113" s="92"/>
      <c r="AO113" s="94"/>
      <c r="AP113" s="92"/>
      <c r="AQ113" s="92"/>
      <c r="AR113" s="94"/>
      <c r="AS113" s="92"/>
      <c r="AT113" s="92"/>
      <c r="AU113" s="94"/>
      <c r="AV113" s="92"/>
      <c r="AW113" s="92"/>
      <c r="AX113" s="92"/>
      <c r="AY113" s="151"/>
      <c r="AZ113" s="151"/>
      <c r="BA113" s="93"/>
      <c r="BB113" s="93"/>
    </row>
    <row r="114" spans="1:54">
      <c r="A114" s="91"/>
      <c r="B114" s="150"/>
      <c r="C114" s="92"/>
      <c r="D114" s="150"/>
      <c r="E114" s="92"/>
      <c r="F114" s="92"/>
      <c r="G114" s="93"/>
      <c r="H114" s="93"/>
      <c r="I114" s="92"/>
      <c r="J114" s="93"/>
      <c r="K114" s="92"/>
      <c r="L114" s="94"/>
      <c r="M114" s="92"/>
      <c r="N114" s="94"/>
      <c r="O114" s="92"/>
      <c r="P114" s="93"/>
      <c r="Q114" s="92"/>
      <c r="R114" s="93"/>
      <c r="S114" s="92"/>
      <c r="T114" s="93"/>
      <c r="U114" s="92"/>
      <c r="V114" s="92"/>
      <c r="W114" s="92"/>
      <c r="X114" s="151"/>
      <c r="Y114" s="151"/>
      <c r="Z114" s="92"/>
      <c r="AA114" s="92"/>
      <c r="AB114" s="92"/>
      <c r="AC114" s="92"/>
      <c r="AD114" s="92"/>
      <c r="AE114" s="92"/>
      <c r="AF114" s="92"/>
      <c r="AG114" s="92"/>
      <c r="AH114" s="92"/>
      <c r="AI114" s="94"/>
      <c r="AJ114" s="92"/>
      <c r="AK114" s="92"/>
      <c r="AL114" s="94"/>
      <c r="AM114" s="92"/>
      <c r="AN114" s="92"/>
      <c r="AO114" s="94"/>
      <c r="AP114" s="92"/>
      <c r="AQ114" s="92"/>
      <c r="AR114" s="94"/>
      <c r="AS114" s="92"/>
      <c r="AT114" s="92"/>
      <c r="AU114" s="94"/>
      <c r="AV114" s="92"/>
      <c r="AW114" s="92"/>
      <c r="AX114" s="92"/>
      <c r="AY114" s="151"/>
      <c r="AZ114" s="151"/>
      <c r="BA114" s="93"/>
      <c r="BB114" s="93"/>
    </row>
    <row r="115" spans="1:54">
      <c r="A115" s="91"/>
      <c r="B115" s="150"/>
      <c r="C115" s="92"/>
      <c r="D115" s="150"/>
      <c r="E115" s="92"/>
      <c r="F115" s="92"/>
      <c r="G115" s="93"/>
      <c r="H115" s="93"/>
      <c r="I115" s="92"/>
      <c r="J115" s="93"/>
      <c r="K115" s="92"/>
      <c r="L115" s="94"/>
      <c r="M115" s="92"/>
      <c r="N115" s="94"/>
      <c r="O115" s="92"/>
      <c r="P115" s="93"/>
      <c r="Q115" s="92"/>
      <c r="R115" s="93"/>
      <c r="S115" s="92"/>
      <c r="T115" s="93"/>
      <c r="U115" s="92"/>
      <c r="V115" s="92"/>
      <c r="W115" s="92"/>
      <c r="X115" s="151"/>
      <c r="Y115" s="151"/>
      <c r="Z115" s="92"/>
      <c r="AA115" s="92"/>
      <c r="AB115" s="92"/>
      <c r="AC115" s="92"/>
      <c r="AD115" s="92"/>
      <c r="AE115" s="92"/>
      <c r="AF115" s="92"/>
      <c r="AG115" s="92"/>
      <c r="AH115" s="92"/>
      <c r="AI115" s="94"/>
      <c r="AJ115" s="92"/>
      <c r="AK115" s="92"/>
      <c r="AL115" s="94"/>
      <c r="AM115" s="92"/>
      <c r="AN115" s="92"/>
      <c r="AO115" s="94"/>
      <c r="AP115" s="92"/>
      <c r="AQ115" s="92"/>
      <c r="AR115" s="94"/>
      <c r="AS115" s="92"/>
      <c r="AT115" s="92"/>
      <c r="AU115" s="94"/>
      <c r="AV115" s="92"/>
      <c r="AW115" s="92"/>
      <c r="AX115" s="92"/>
      <c r="AY115" s="151"/>
      <c r="AZ115" s="151"/>
      <c r="BA115" s="93"/>
      <c r="BB115" s="93"/>
    </row>
    <row r="116" spans="1:54">
      <c r="A116" s="91"/>
      <c r="B116" s="150"/>
      <c r="C116" s="92"/>
      <c r="D116" s="150"/>
      <c r="E116" s="92"/>
      <c r="F116" s="92"/>
      <c r="G116" s="93"/>
      <c r="H116" s="93"/>
      <c r="I116" s="92"/>
      <c r="J116" s="93"/>
      <c r="K116" s="92"/>
      <c r="L116" s="94"/>
      <c r="M116" s="92"/>
      <c r="N116" s="94"/>
      <c r="O116" s="92"/>
      <c r="P116" s="93"/>
      <c r="Q116" s="92"/>
      <c r="R116" s="93"/>
      <c r="S116" s="92"/>
      <c r="T116" s="93"/>
      <c r="U116" s="92"/>
      <c r="V116" s="92"/>
      <c r="W116" s="92"/>
      <c r="X116" s="151"/>
      <c r="Y116" s="151"/>
      <c r="Z116" s="92"/>
      <c r="AA116" s="92"/>
      <c r="AB116" s="92"/>
      <c r="AC116" s="92"/>
      <c r="AD116" s="92"/>
      <c r="AE116" s="92"/>
      <c r="AF116" s="92"/>
      <c r="AG116" s="92"/>
      <c r="AH116" s="92"/>
      <c r="AI116" s="94"/>
      <c r="AJ116" s="92"/>
      <c r="AK116" s="92"/>
      <c r="AL116" s="94"/>
      <c r="AM116" s="92"/>
      <c r="AN116" s="92"/>
      <c r="AO116" s="94"/>
      <c r="AP116" s="92"/>
      <c r="AQ116" s="92"/>
      <c r="AR116" s="94"/>
      <c r="AS116" s="92"/>
      <c r="AT116" s="92"/>
      <c r="AU116" s="94"/>
      <c r="AV116" s="92"/>
      <c r="AW116" s="92"/>
      <c r="AX116" s="92"/>
      <c r="AY116" s="151"/>
      <c r="AZ116" s="151"/>
      <c r="BA116" s="93"/>
      <c r="BB116" s="93"/>
    </row>
    <row r="117" spans="1:54">
      <c r="A117" s="91"/>
      <c r="B117" s="150"/>
      <c r="C117" s="92"/>
      <c r="D117" s="150"/>
      <c r="E117" s="92"/>
      <c r="F117" s="92"/>
      <c r="G117" s="93"/>
      <c r="H117" s="93"/>
      <c r="I117" s="92"/>
      <c r="J117" s="93"/>
      <c r="K117" s="92"/>
      <c r="L117" s="94"/>
      <c r="M117" s="92"/>
      <c r="N117" s="94"/>
      <c r="O117" s="92"/>
      <c r="P117" s="93"/>
      <c r="Q117" s="92"/>
      <c r="R117" s="93"/>
      <c r="S117" s="92"/>
      <c r="T117" s="93"/>
      <c r="U117" s="92"/>
      <c r="V117" s="92"/>
      <c r="W117" s="92"/>
      <c r="X117" s="151"/>
      <c r="Y117" s="151"/>
      <c r="Z117" s="92"/>
      <c r="AA117" s="92"/>
      <c r="AB117" s="92"/>
      <c r="AC117" s="92"/>
      <c r="AD117" s="92"/>
      <c r="AE117" s="92"/>
      <c r="AF117" s="92"/>
      <c r="AG117" s="92"/>
      <c r="AH117" s="92"/>
      <c r="AI117" s="94"/>
      <c r="AJ117" s="92"/>
      <c r="AK117" s="92"/>
      <c r="AL117" s="94"/>
      <c r="AM117" s="92"/>
      <c r="AN117" s="92"/>
      <c r="AO117" s="94"/>
      <c r="AP117" s="92"/>
      <c r="AQ117" s="92"/>
      <c r="AR117" s="94"/>
      <c r="AS117" s="92"/>
      <c r="AT117" s="92"/>
      <c r="AU117" s="94"/>
      <c r="AV117" s="92"/>
      <c r="AW117" s="92"/>
      <c r="AX117" s="92"/>
      <c r="AY117" s="151"/>
      <c r="AZ117" s="151"/>
      <c r="BA117" s="93"/>
      <c r="BB117" s="93"/>
    </row>
    <row r="118" spans="1:54">
      <c r="A118" s="91"/>
      <c r="B118" s="150"/>
      <c r="C118" s="92"/>
      <c r="D118" s="150"/>
      <c r="E118" s="92"/>
      <c r="F118" s="92"/>
      <c r="G118" s="93"/>
      <c r="H118" s="93"/>
      <c r="I118" s="92"/>
      <c r="J118" s="93"/>
      <c r="K118" s="92"/>
      <c r="L118" s="94"/>
      <c r="M118" s="92"/>
      <c r="N118" s="94"/>
      <c r="O118" s="92"/>
      <c r="P118" s="93"/>
      <c r="Q118" s="92"/>
      <c r="R118" s="93"/>
      <c r="S118" s="92"/>
      <c r="T118" s="93"/>
      <c r="U118" s="92"/>
      <c r="V118" s="92"/>
      <c r="W118" s="92"/>
      <c r="X118" s="151"/>
      <c r="Y118" s="151"/>
      <c r="Z118" s="92"/>
      <c r="AA118" s="92"/>
      <c r="AB118" s="92"/>
      <c r="AC118" s="92"/>
      <c r="AD118" s="92"/>
      <c r="AE118" s="92"/>
      <c r="AF118" s="92"/>
      <c r="AG118" s="92"/>
      <c r="AH118" s="92"/>
      <c r="AI118" s="94"/>
      <c r="AJ118" s="92"/>
      <c r="AK118" s="92"/>
      <c r="AL118" s="94"/>
      <c r="AM118" s="92"/>
      <c r="AN118" s="92"/>
      <c r="AO118" s="94"/>
      <c r="AP118" s="92"/>
      <c r="AQ118" s="92"/>
      <c r="AR118" s="94"/>
      <c r="AS118" s="92"/>
      <c r="AT118" s="92"/>
      <c r="AU118" s="94"/>
      <c r="AV118" s="92"/>
      <c r="AW118" s="92"/>
      <c r="AX118" s="92"/>
      <c r="AY118" s="151"/>
      <c r="AZ118" s="151"/>
      <c r="BA118" s="93"/>
      <c r="BB118" s="93"/>
    </row>
    <row r="119" spans="1:54">
      <c r="A119" s="91"/>
      <c r="B119" s="150"/>
      <c r="C119" s="92"/>
      <c r="D119" s="150"/>
      <c r="E119" s="92"/>
      <c r="F119" s="92"/>
      <c r="G119" s="93"/>
      <c r="H119" s="93"/>
      <c r="I119" s="92"/>
      <c r="J119" s="93"/>
      <c r="K119" s="92"/>
      <c r="L119" s="94"/>
      <c r="M119" s="92"/>
      <c r="N119" s="94"/>
      <c r="O119" s="92"/>
      <c r="P119" s="93"/>
      <c r="Q119" s="92"/>
      <c r="R119" s="93"/>
      <c r="S119" s="92"/>
      <c r="T119" s="93"/>
      <c r="U119" s="92"/>
      <c r="V119" s="92"/>
      <c r="W119" s="92"/>
      <c r="X119" s="151"/>
      <c r="Y119" s="151"/>
      <c r="Z119" s="92"/>
      <c r="AA119" s="92"/>
      <c r="AB119" s="92"/>
      <c r="AC119" s="92"/>
      <c r="AD119" s="92"/>
      <c r="AE119" s="92"/>
      <c r="AF119" s="92"/>
      <c r="AG119" s="92"/>
      <c r="AH119" s="92"/>
      <c r="AI119" s="94"/>
      <c r="AJ119" s="92"/>
      <c r="AK119" s="92"/>
      <c r="AL119" s="94"/>
      <c r="AM119" s="92"/>
      <c r="AN119" s="92"/>
      <c r="AO119" s="94"/>
      <c r="AP119" s="92"/>
      <c r="AQ119" s="92"/>
      <c r="AR119" s="94"/>
      <c r="AS119" s="92"/>
      <c r="AT119" s="92"/>
      <c r="AU119" s="94"/>
      <c r="AV119" s="92"/>
      <c r="AW119" s="92"/>
      <c r="AX119" s="92"/>
      <c r="AY119" s="151"/>
      <c r="AZ119" s="151"/>
      <c r="BA119" s="93"/>
      <c r="BB119" s="93"/>
    </row>
    <row r="120" spans="1:54">
      <c r="A120" s="91"/>
      <c r="B120" s="150"/>
      <c r="C120" s="92"/>
      <c r="D120" s="150"/>
      <c r="E120" s="92"/>
      <c r="F120" s="92"/>
      <c r="G120" s="93"/>
      <c r="H120" s="93"/>
      <c r="I120" s="92"/>
      <c r="J120" s="93"/>
      <c r="K120" s="92"/>
      <c r="L120" s="94"/>
      <c r="M120" s="92"/>
      <c r="N120" s="94"/>
      <c r="O120" s="92"/>
      <c r="P120" s="93"/>
      <c r="Q120" s="92"/>
      <c r="R120" s="93"/>
      <c r="S120" s="92"/>
      <c r="T120" s="93"/>
      <c r="U120" s="92"/>
      <c r="V120" s="92"/>
      <c r="W120" s="92"/>
      <c r="X120" s="151"/>
      <c r="Y120" s="151"/>
      <c r="Z120" s="92"/>
      <c r="AA120" s="92"/>
      <c r="AB120" s="92"/>
      <c r="AC120" s="92"/>
      <c r="AD120" s="92"/>
      <c r="AE120" s="92"/>
      <c r="AF120" s="92"/>
      <c r="AG120" s="92"/>
      <c r="AH120" s="92"/>
      <c r="AI120" s="94"/>
      <c r="AJ120" s="92"/>
      <c r="AK120" s="92"/>
      <c r="AL120" s="94"/>
      <c r="AM120" s="92"/>
      <c r="AN120" s="92"/>
      <c r="AO120" s="94"/>
      <c r="AP120" s="92"/>
      <c r="AQ120" s="92"/>
      <c r="AR120" s="94"/>
      <c r="AS120" s="92"/>
      <c r="AT120" s="92"/>
      <c r="AU120" s="94"/>
      <c r="AV120" s="92"/>
      <c r="AW120" s="92"/>
      <c r="AX120" s="92"/>
      <c r="AY120" s="151"/>
      <c r="AZ120" s="151"/>
      <c r="BA120" s="93"/>
      <c r="BB120" s="93"/>
    </row>
    <row r="121" spans="1:54">
      <c r="A121" s="91"/>
      <c r="B121" s="150"/>
      <c r="C121" s="92"/>
      <c r="D121" s="150"/>
      <c r="E121" s="92"/>
      <c r="F121" s="92"/>
      <c r="G121" s="93"/>
      <c r="H121" s="93"/>
      <c r="I121" s="92"/>
      <c r="J121" s="93"/>
      <c r="K121" s="92"/>
      <c r="L121" s="94"/>
      <c r="M121" s="92"/>
      <c r="N121" s="94"/>
      <c r="O121" s="92"/>
      <c r="P121" s="93"/>
      <c r="Q121" s="92"/>
      <c r="R121" s="93"/>
      <c r="S121" s="92"/>
      <c r="T121" s="93"/>
      <c r="U121" s="92"/>
      <c r="V121" s="92"/>
      <c r="W121" s="92"/>
      <c r="X121" s="151"/>
      <c r="Y121" s="151"/>
      <c r="Z121" s="92"/>
      <c r="AA121" s="92"/>
      <c r="AB121" s="92"/>
      <c r="AC121" s="92"/>
      <c r="AD121" s="92"/>
      <c r="AE121" s="92"/>
      <c r="AF121" s="92"/>
      <c r="AG121" s="92"/>
      <c r="AH121" s="92"/>
      <c r="AI121" s="94"/>
      <c r="AJ121" s="92"/>
      <c r="AK121" s="92"/>
      <c r="AL121" s="94"/>
      <c r="AM121" s="92"/>
      <c r="AN121" s="92"/>
      <c r="AO121" s="94"/>
      <c r="AP121" s="92"/>
      <c r="AQ121" s="92"/>
      <c r="AR121" s="94"/>
      <c r="AS121" s="92"/>
      <c r="AT121" s="92"/>
      <c r="AU121" s="94"/>
      <c r="AV121" s="92"/>
      <c r="AW121" s="92"/>
      <c r="AX121" s="92"/>
      <c r="AY121" s="151"/>
      <c r="AZ121" s="151"/>
      <c r="BA121" s="93"/>
      <c r="BB121" s="93"/>
    </row>
    <row r="122" spans="1:54">
      <c r="A122" s="91"/>
      <c r="B122" s="150"/>
      <c r="C122" s="92"/>
      <c r="D122" s="150"/>
      <c r="E122" s="92"/>
      <c r="F122" s="92"/>
      <c r="G122" s="93"/>
      <c r="H122" s="93"/>
      <c r="I122" s="92"/>
      <c r="J122" s="93"/>
      <c r="K122" s="92"/>
      <c r="L122" s="94"/>
      <c r="M122" s="92"/>
      <c r="N122" s="94"/>
      <c r="O122" s="92"/>
      <c r="P122" s="93"/>
      <c r="Q122" s="92"/>
      <c r="R122" s="93"/>
      <c r="S122" s="92"/>
      <c r="T122" s="93"/>
      <c r="U122" s="92"/>
      <c r="V122" s="92"/>
      <c r="W122" s="92"/>
      <c r="X122" s="151"/>
      <c r="Y122" s="151"/>
      <c r="Z122" s="92"/>
      <c r="AA122" s="92"/>
      <c r="AB122" s="92"/>
      <c r="AC122" s="92"/>
      <c r="AD122" s="92"/>
      <c r="AE122" s="92"/>
      <c r="AF122" s="92"/>
      <c r="AG122" s="92"/>
      <c r="AH122" s="92"/>
      <c r="AI122" s="94"/>
      <c r="AJ122" s="92"/>
      <c r="AK122" s="92"/>
      <c r="AL122" s="94"/>
      <c r="AM122" s="92"/>
      <c r="AN122" s="92"/>
      <c r="AO122" s="94"/>
      <c r="AP122" s="92"/>
      <c r="AQ122" s="92"/>
      <c r="AR122" s="94"/>
      <c r="AS122" s="92"/>
      <c r="AT122" s="92"/>
      <c r="AU122" s="94"/>
      <c r="AV122" s="92"/>
      <c r="AW122" s="92"/>
      <c r="AX122" s="92"/>
      <c r="AY122" s="151"/>
      <c r="AZ122" s="151"/>
      <c r="BA122" s="93"/>
      <c r="BB122" s="93"/>
    </row>
    <row r="123" spans="1:54">
      <c r="A123" s="91"/>
      <c r="B123" s="150"/>
      <c r="C123" s="92"/>
      <c r="D123" s="150"/>
      <c r="E123" s="92"/>
      <c r="F123" s="92"/>
      <c r="G123" s="93"/>
      <c r="H123" s="93"/>
      <c r="I123" s="92"/>
      <c r="J123" s="93"/>
      <c r="K123" s="92"/>
      <c r="L123" s="94"/>
      <c r="M123" s="92"/>
      <c r="N123" s="94"/>
      <c r="O123" s="92"/>
      <c r="P123" s="93"/>
      <c r="Q123" s="92"/>
      <c r="R123" s="93"/>
      <c r="S123" s="92"/>
      <c r="T123" s="93"/>
      <c r="U123" s="92"/>
      <c r="V123" s="92"/>
      <c r="W123" s="92"/>
      <c r="X123" s="151"/>
      <c r="Y123" s="151"/>
      <c r="Z123" s="92"/>
      <c r="AA123" s="92"/>
      <c r="AB123" s="92"/>
      <c r="AC123" s="92"/>
      <c r="AD123" s="92"/>
      <c r="AE123" s="92"/>
      <c r="AF123" s="92"/>
      <c r="AG123" s="92"/>
      <c r="AH123" s="92"/>
      <c r="AI123" s="94"/>
      <c r="AJ123" s="92"/>
      <c r="AK123" s="92"/>
      <c r="AL123" s="94"/>
      <c r="AM123" s="92"/>
      <c r="AN123" s="92"/>
      <c r="AO123" s="94"/>
      <c r="AP123" s="92"/>
      <c r="AQ123" s="92"/>
      <c r="AR123" s="94"/>
      <c r="AS123" s="92"/>
      <c r="AT123" s="92"/>
      <c r="AU123" s="94"/>
      <c r="AV123" s="92"/>
      <c r="AW123" s="92"/>
      <c r="AX123" s="92"/>
      <c r="AY123" s="151"/>
      <c r="AZ123" s="151"/>
      <c r="BA123" s="93"/>
      <c r="BB123" s="93"/>
    </row>
    <row r="124" spans="1:54">
      <c r="A124" s="91"/>
      <c r="B124" s="150"/>
      <c r="C124" s="92"/>
      <c r="D124" s="150"/>
      <c r="E124" s="92"/>
      <c r="F124" s="92"/>
      <c r="G124" s="93"/>
      <c r="H124" s="93"/>
      <c r="I124" s="92"/>
      <c r="J124" s="93"/>
      <c r="K124" s="92"/>
      <c r="L124" s="94"/>
      <c r="M124" s="92"/>
      <c r="N124" s="94"/>
      <c r="O124" s="92"/>
      <c r="P124" s="93"/>
      <c r="Q124" s="92"/>
      <c r="R124" s="93"/>
      <c r="S124" s="92"/>
      <c r="T124" s="93"/>
      <c r="U124" s="92"/>
      <c r="V124" s="92"/>
      <c r="W124" s="92"/>
      <c r="X124" s="151"/>
      <c r="Y124" s="151"/>
      <c r="Z124" s="92"/>
      <c r="AA124" s="92"/>
      <c r="AB124" s="92"/>
      <c r="AC124" s="92"/>
      <c r="AD124" s="92"/>
      <c r="AE124" s="92"/>
      <c r="AF124" s="92"/>
      <c r="AG124" s="92"/>
      <c r="AH124" s="92"/>
      <c r="AI124" s="94"/>
      <c r="AJ124" s="92"/>
      <c r="AK124" s="92"/>
      <c r="AL124" s="94"/>
      <c r="AM124" s="92"/>
      <c r="AN124" s="92"/>
      <c r="AO124" s="94"/>
      <c r="AP124" s="92"/>
      <c r="AQ124" s="92"/>
      <c r="AR124" s="94"/>
      <c r="AS124" s="92"/>
      <c r="AT124" s="92"/>
      <c r="AU124" s="94"/>
      <c r="AV124" s="92"/>
      <c r="AW124" s="92"/>
      <c r="AX124" s="92"/>
      <c r="AY124" s="151"/>
      <c r="AZ124" s="151"/>
      <c r="BA124" s="93"/>
      <c r="BB124" s="93"/>
    </row>
    <row r="125" spans="1:54">
      <c r="A125" s="91"/>
      <c r="B125" s="150"/>
      <c r="C125" s="92"/>
      <c r="D125" s="150"/>
      <c r="E125" s="92"/>
      <c r="F125" s="92"/>
      <c r="G125" s="93"/>
      <c r="H125" s="93"/>
      <c r="I125" s="92"/>
      <c r="J125" s="93"/>
      <c r="K125" s="92"/>
      <c r="L125" s="94"/>
      <c r="M125" s="92"/>
      <c r="N125" s="94"/>
      <c r="O125" s="92"/>
      <c r="P125" s="93"/>
      <c r="Q125" s="92"/>
      <c r="R125" s="93"/>
      <c r="S125" s="92"/>
      <c r="T125" s="93"/>
      <c r="U125" s="92"/>
      <c r="V125" s="92"/>
      <c r="W125" s="92"/>
      <c r="X125" s="151"/>
      <c r="Y125" s="151"/>
      <c r="Z125" s="92"/>
      <c r="AA125" s="92"/>
      <c r="AB125" s="92"/>
      <c r="AC125" s="92"/>
      <c r="AD125" s="92"/>
      <c r="AE125" s="92"/>
      <c r="AF125" s="92"/>
      <c r="AG125" s="92"/>
      <c r="AH125" s="92"/>
      <c r="AI125" s="94"/>
      <c r="AJ125" s="92"/>
      <c r="AK125" s="92"/>
      <c r="AL125" s="94"/>
      <c r="AM125" s="92"/>
      <c r="AN125" s="92"/>
      <c r="AO125" s="94"/>
      <c r="AP125" s="92"/>
      <c r="AQ125" s="92"/>
      <c r="AR125" s="94"/>
      <c r="AS125" s="92"/>
      <c r="AT125" s="92"/>
      <c r="AU125" s="94"/>
      <c r="AV125" s="92"/>
      <c r="AW125" s="92"/>
      <c r="AX125" s="92"/>
      <c r="AY125" s="151"/>
      <c r="AZ125" s="151"/>
      <c r="BA125" s="93"/>
      <c r="BB125" s="93"/>
    </row>
    <row r="126" spans="1:54">
      <c r="A126" s="91"/>
      <c r="B126" s="150"/>
      <c r="C126" s="92"/>
      <c r="D126" s="150"/>
      <c r="E126" s="92"/>
      <c r="F126" s="92"/>
      <c r="G126" s="93"/>
      <c r="H126" s="93"/>
      <c r="I126" s="92"/>
      <c r="J126" s="93"/>
      <c r="K126" s="92"/>
      <c r="L126" s="94"/>
      <c r="M126" s="92"/>
      <c r="N126" s="94"/>
      <c r="O126" s="92"/>
      <c r="P126" s="93"/>
      <c r="Q126" s="92"/>
      <c r="R126" s="93"/>
      <c r="S126" s="92"/>
      <c r="T126" s="93"/>
      <c r="U126" s="92"/>
      <c r="V126" s="92"/>
      <c r="W126" s="92"/>
      <c r="X126" s="151"/>
      <c r="Y126" s="151"/>
      <c r="Z126" s="92"/>
      <c r="AA126" s="92"/>
      <c r="AB126" s="92"/>
      <c r="AC126" s="92"/>
      <c r="AD126" s="92"/>
      <c r="AE126" s="92"/>
      <c r="AF126" s="92"/>
      <c r="AG126" s="92"/>
      <c r="AH126" s="92"/>
      <c r="AI126" s="94"/>
      <c r="AJ126" s="92"/>
      <c r="AK126" s="92"/>
      <c r="AL126" s="94"/>
      <c r="AM126" s="92"/>
      <c r="AN126" s="92"/>
      <c r="AO126" s="94"/>
      <c r="AP126" s="92"/>
      <c r="AQ126" s="92"/>
      <c r="AR126" s="94"/>
      <c r="AS126" s="92"/>
      <c r="AT126" s="92"/>
      <c r="AU126" s="94"/>
      <c r="AV126" s="92"/>
      <c r="AW126" s="92"/>
      <c r="AX126" s="92"/>
      <c r="AY126" s="151"/>
      <c r="AZ126" s="151"/>
      <c r="BA126" s="93"/>
      <c r="BB126" s="93"/>
    </row>
    <row r="127" spans="1:54">
      <c r="A127" s="91"/>
      <c r="B127" s="150"/>
      <c r="C127" s="92"/>
      <c r="D127" s="150"/>
      <c r="E127" s="92"/>
      <c r="F127" s="92"/>
      <c r="G127" s="93"/>
      <c r="H127" s="93"/>
      <c r="I127" s="92"/>
      <c r="J127" s="93"/>
      <c r="K127" s="92"/>
      <c r="L127" s="94"/>
      <c r="M127" s="92"/>
      <c r="N127" s="94"/>
      <c r="O127" s="92"/>
      <c r="P127" s="93"/>
      <c r="Q127" s="92"/>
      <c r="R127" s="93"/>
      <c r="S127" s="92"/>
      <c r="T127" s="93"/>
      <c r="U127" s="92"/>
      <c r="V127" s="92"/>
      <c r="W127" s="92"/>
      <c r="X127" s="151"/>
      <c r="Y127" s="151"/>
      <c r="Z127" s="92"/>
      <c r="AA127" s="92"/>
      <c r="AB127" s="92"/>
      <c r="AC127" s="92"/>
      <c r="AD127" s="92"/>
      <c r="AE127" s="92"/>
      <c r="AF127" s="92"/>
      <c r="AG127" s="92"/>
      <c r="AH127" s="92"/>
      <c r="AI127" s="94"/>
      <c r="AJ127" s="92"/>
      <c r="AK127" s="92"/>
      <c r="AL127" s="94"/>
      <c r="AM127" s="92"/>
      <c r="AN127" s="92"/>
      <c r="AO127" s="94"/>
      <c r="AP127" s="92"/>
      <c r="AQ127" s="92"/>
      <c r="AR127" s="94"/>
      <c r="AS127" s="92"/>
      <c r="AT127" s="92"/>
      <c r="AU127" s="94"/>
      <c r="AV127" s="92"/>
      <c r="AW127" s="92"/>
      <c r="AX127" s="92"/>
      <c r="AY127" s="151"/>
      <c r="AZ127" s="151"/>
      <c r="BA127" s="93"/>
      <c r="BB127" s="93"/>
    </row>
    <row r="128" spans="1:54">
      <c r="A128" s="91"/>
      <c r="B128" s="150"/>
      <c r="C128" s="92"/>
      <c r="D128" s="150"/>
      <c r="E128" s="92"/>
      <c r="F128" s="92"/>
      <c r="G128" s="93"/>
      <c r="H128" s="93"/>
      <c r="I128" s="92"/>
      <c r="J128" s="93"/>
      <c r="K128" s="92"/>
      <c r="L128" s="94"/>
      <c r="M128" s="92"/>
      <c r="N128" s="94"/>
      <c r="O128" s="92"/>
      <c r="P128" s="93"/>
      <c r="Q128" s="92"/>
      <c r="R128" s="93"/>
      <c r="S128" s="92"/>
      <c r="T128" s="93"/>
      <c r="U128" s="92"/>
      <c r="V128" s="92"/>
      <c r="W128" s="92"/>
      <c r="X128" s="151"/>
      <c r="Y128" s="151"/>
      <c r="Z128" s="92"/>
      <c r="AA128" s="92"/>
      <c r="AB128" s="92"/>
      <c r="AC128" s="92"/>
      <c r="AD128" s="92"/>
      <c r="AE128" s="92"/>
      <c r="AF128" s="92"/>
      <c r="AG128" s="92"/>
      <c r="AH128" s="92"/>
      <c r="AI128" s="94"/>
      <c r="AJ128" s="92"/>
      <c r="AK128" s="92"/>
      <c r="AL128" s="94"/>
      <c r="AM128" s="92"/>
      <c r="AN128" s="92"/>
      <c r="AO128" s="94"/>
      <c r="AP128" s="92"/>
      <c r="AQ128" s="92"/>
      <c r="AR128" s="94"/>
      <c r="AS128" s="92"/>
      <c r="AT128" s="92"/>
      <c r="AU128" s="94"/>
      <c r="AV128" s="92"/>
      <c r="AW128" s="92"/>
      <c r="AX128" s="92"/>
      <c r="AY128" s="151"/>
      <c r="AZ128" s="151"/>
      <c r="BA128" s="93"/>
      <c r="BB128" s="93"/>
    </row>
    <row r="129" spans="1:54">
      <c r="A129" s="91"/>
      <c r="B129" s="150"/>
      <c r="C129" s="92"/>
      <c r="D129" s="150"/>
      <c r="E129" s="92"/>
      <c r="F129" s="92"/>
      <c r="G129" s="93"/>
      <c r="H129" s="93"/>
      <c r="I129" s="92"/>
      <c r="J129" s="93"/>
      <c r="K129" s="92"/>
      <c r="L129" s="94"/>
      <c r="M129" s="92"/>
      <c r="N129" s="94"/>
      <c r="O129" s="92"/>
      <c r="P129" s="93"/>
      <c r="Q129" s="92"/>
      <c r="R129" s="93"/>
      <c r="S129" s="92"/>
      <c r="T129" s="93"/>
      <c r="U129" s="92"/>
      <c r="V129" s="92"/>
      <c r="W129" s="92"/>
      <c r="X129" s="151"/>
      <c r="Y129" s="151"/>
      <c r="Z129" s="92"/>
      <c r="AA129" s="92"/>
      <c r="AB129" s="92"/>
      <c r="AC129" s="92"/>
      <c r="AD129" s="92"/>
      <c r="AE129" s="92"/>
      <c r="AF129" s="92"/>
      <c r="AG129" s="92"/>
      <c r="AH129" s="92"/>
      <c r="AI129" s="94"/>
      <c r="AJ129" s="92"/>
      <c r="AK129" s="92"/>
      <c r="AL129" s="94"/>
      <c r="AM129" s="92"/>
      <c r="AN129" s="92"/>
      <c r="AO129" s="94"/>
      <c r="AP129" s="92"/>
      <c r="AQ129" s="92"/>
      <c r="AR129" s="94"/>
      <c r="AS129" s="92"/>
      <c r="AT129" s="92"/>
      <c r="AU129" s="94"/>
      <c r="AV129" s="92"/>
      <c r="AW129" s="92"/>
      <c r="AX129" s="92"/>
      <c r="AY129" s="151"/>
      <c r="AZ129" s="151"/>
      <c r="BA129" s="93"/>
      <c r="BB129" s="93"/>
    </row>
    <row r="130" spans="1:54">
      <c r="A130" s="91"/>
      <c r="B130" s="150"/>
      <c r="C130" s="92"/>
      <c r="D130" s="150"/>
      <c r="E130" s="92"/>
      <c r="F130" s="92"/>
      <c r="G130" s="93"/>
      <c r="H130" s="93"/>
      <c r="I130" s="92"/>
      <c r="J130" s="93"/>
      <c r="K130" s="92"/>
      <c r="L130" s="94"/>
      <c r="M130" s="92"/>
      <c r="N130" s="94"/>
      <c r="O130" s="92"/>
      <c r="P130" s="93"/>
      <c r="Q130" s="92"/>
      <c r="R130" s="93"/>
      <c r="S130" s="92"/>
      <c r="T130" s="93"/>
      <c r="U130" s="92"/>
      <c r="V130" s="92"/>
      <c r="W130" s="92"/>
      <c r="X130" s="151"/>
      <c r="Y130" s="151"/>
      <c r="Z130" s="92"/>
      <c r="AA130" s="92"/>
      <c r="AB130" s="92"/>
      <c r="AC130" s="92"/>
      <c r="AD130" s="92"/>
      <c r="AE130" s="92"/>
      <c r="AF130" s="92"/>
      <c r="AG130" s="92"/>
      <c r="AH130" s="92"/>
      <c r="AI130" s="94"/>
      <c r="AJ130" s="92"/>
      <c r="AK130" s="92"/>
      <c r="AL130" s="94"/>
      <c r="AM130" s="92"/>
      <c r="AN130" s="92"/>
      <c r="AO130" s="94"/>
      <c r="AP130" s="92"/>
      <c r="AQ130" s="92"/>
      <c r="AR130" s="94"/>
      <c r="AS130" s="92"/>
      <c r="AT130" s="92"/>
      <c r="AU130" s="94"/>
      <c r="AV130" s="92"/>
      <c r="AW130" s="92"/>
      <c r="AX130" s="92"/>
      <c r="AY130" s="151"/>
      <c r="AZ130" s="151"/>
      <c r="BA130" s="93"/>
      <c r="BB130" s="93"/>
    </row>
    <row r="131" spans="1:54">
      <c r="A131" s="91"/>
      <c r="B131" s="150"/>
      <c r="C131" s="92"/>
      <c r="D131" s="150"/>
      <c r="E131" s="92"/>
      <c r="F131" s="92"/>
      <c r="G131" s="93"/>
      <c r="H131" s="93"/>
      <c r="I131" s="92"/>
      <c r="J131" s="93"/>
      <c r="K131" s="92"/>
      <c r="L131" s="94"/>
      <c r="M131" s="92"/>
      <c r="N131" s="94"/>
      <c r="O131" s="92"/>
      <c r="P131" s="93"/>
      <c r="Q131" s="92"/>
      <c r="R131" s="93"/>
      <c r="S131" s="92"/>
      <c r="T131" s="93"/>
      <c r="U131" s="92"/>
      <c r="V131" s="92"/>
      <c r="W131" s="92"/>
      <c r="X131" s="151"/>
      <c r="Y131" s="151"/>
      <c r="Z131" s="92"/>
      <c r="AA131" s="92"/>
      <c r="AB131" s="92"/>
      <c r="AC131" s="92"/>
      <c r="AD131" s="92"/>
      <c r="AE131" s="92"/>
      <c r="AF131" s="92"/>
      <c r="AG131" s="92"/>
      <c r="AH131" s="92"/>
      <c r="AI131" s="94"/>
      <c r="AJ131" s="92"/>
      <c r="AK131" s="92"/>
      <c r="AL131" s="94"/>
      <c r="AM131" s="92"/>
      <c r="AN131" s="92"/>
      <c r="AO131" s="94"/>
      <c r="AP131" s="92"/>
      <c r="AQ131" s="92"/>
      <c r="AR131" s="94"/>
      <c r="AS131" s="92"/>
      <c r="AT131" s="92"/>
      <c r="AU131" s="94"/>
      <c r="AV131" s="92"/>
      <c r="AW131" s="92"/>
      <c r="AX131" s="92"/>
      <c r="AY131" s="151"/>
      <c r="AZ131" s="151"/>
      <c r="BA131" s="93"/>
      <c r="BB131" s="93"/>
    </row>
    <row r="132" spans="1:54">
      <c r="A132" s="91"/>
      <c r="B132" s="150"/>
      <c r="C132" s="92"/>
      <c r="D132" s="150"/>
      <c r="E132" s="92"/>
      <c r="F132" s="92"/>
      <c r="G132" s="93"/>
      <c r="H132" s="93"/>
      <c r="I132" s="92"/>
      <c r="J132" s="93"/>
      <c r="K132" s="92"/>
      <c r="L132" s="94"/>
      <c r="M132" s="92"/>
      <c r="N132" s="94"/>
      <c r="O132" s="92"/>
      <c r="P132" s="93"/>
      <c r="Q132" s="92"/>
      <c r="R132" s="93"/>
      <c r="S132" s="92"/>
      <c r="T132" s="93"/>
      <c r="U132" s="92"/>
      <c r="V132" s="92"/>
      <c r="W132" s="92"/>
      <c r="X132" s="151"/>
      <c r="Y132" s="151"/>
      <c r="Z132" s="92"/>
      <c r="AA132" s="92"/>
      <c r="AB132" s="92"/>
      <c r="AC132" s="92"/>
      <c r="AD132" s="92"/>
      <c r="AE132" s="92"/>
      <c r="AF132" s="92"/>
      <c r="AG132" s="92"/>
      <c r="AH132" s="92"/>
      <c r="AI132" s="94"/>
      <c r="AJ132" s="92"/>
      <c r="AK132" s="92"/>
      <c r="AL132" s="94"/>
      <c r="AM132" s="92"/>
      <c r="AN132" s="92"/>
      <c r="AO132" s="94"/>
      <c r="AP132" s="92"/>
      <c r="AQ132" s="92"/>
      <c r="AR132" s="94"/>
      <c r="AS132" s="92"/>
      <c r="AT132" s="92"/>
      <c r="AU132" s="94"/>
      <c r="AV132" s="92"/>
      <c r="AW132" s="92"/>
      <c r="AX132" s="92"/>
      <c r="AY132" s="151"/>
      <c r="AZ132" s="151"/>
      <c r="BA132" s="93"/>
      <c r="BB132" s="93"/>
    </row>
    <row r="133" spans="1:54">
      <c r="A133" s="91"/>
      <c r="B133" s="150"/>
      <c r="C133" s="92"/>
      <c r="D133" s="150"/>
      <c r="E133" s="92"/>
      <c r="F133" s="92"/>
      <c r="G133" s="93"/>
      <c r="H133" s="93"/>
      <c r="I133" s="92"/>
      <c r="J133" s="93"/>
      <c r="K133" s="92"/>
      <c r="L133" s="94"/>
      <c r="M133" s="92"/>
      <c r="N133" s="94"/>
      <c r="O133" s="92"/>
      <c r="P133" s="93"/>
      <c r="Q133" s="92"/>
      <c r="R133" s="93"/>
      <c r="S133" s="92"/>
      <c r="T133" s="93"/>
      <c r="U133" s="92"/>
      <c r="V133" s="92"/>
      <c r="W133" s="92"/>
      <c r="X133" s="151"/>
      <c r="Y133" s="151"/>
      <c r="Z133" s="92"/>
      <c r="AA133" s="92"/>
      <c r="AB133" s="92"/>
      <c r="AC133" s="92"/>
      <c r="AD133" s="92"/>
      <c r="AE133" s="92"/>
      <c r="AF133" s="92"/>
      <c r="AG133" s="92"/>
      <c r="AH133" s="92"/>
      <c r="AI133" s="94"/>
      <c r="AJ133" s="92"/>
      <c r="AK133" s="92"/>
      <c r="AL133" s="94"/>
      <c r="AM133" s="92"/>
      <c r="AN133" s="92"/>
      <c r="AO133" s="94"/>
      <c r="AP133" s="92"/>
      <c r="AQ133" s="92"/>
      <c r="AR133" s="94"/>
      <c r="AS133" s="92"/>
      <c r="AT133" s="92"/>
      <c r="AU133" s="94"/>
      <c r="AV133" s="92"/>
      <c r="AW133" s="92"/>
      <c r="AX133" s="92"/>
      <c r="AY133" s="151"/>
      <c r="AZ133" s="151"/>
      <c r="BA133" s="93"/>
      <c r="BB133" s="93"/>
    </row>
    <row r="134" spans="1:54">
      <c r="A134" s="91"/>
      <c r="B134" s="150"/>
      <c r="C134" s="92"/>
      <c r="D134" s="150"/>
      <c r="E134" s="92"/>
      <c r="F134" s="92"/>
      <c r="G134" s="93"/>
      <c r="H134" s="93"/>
      <c r="I134" s="92"/>
      <c r="J134" s="93"/>
      <c r="K134" s="92"/>
      <c r="L134" s="94"/>
      <c r="M134" s="92"/>
      <c r="N134" s="94"/>
      <c r="O134" s="92"/>
      <c r="P134" s="93"/>
      <c r="Q134" s="92"/>
      <c r="R134" s="93"/>
      <c r="S134" s="92"/>
      <c r="T134" s="93"/>
      <c r="U134" s="92"/>
      <c r="V134" s="92"/>
      <c r="W134" s="92"/>
      <c r="X134" s="151"/>
      <c r="Y134" s="151"/>
      <c r="Z134" s="92"/>
      <c r="AA134" s="92"/>
      <c r="AB134" s="92"/>
      <c r="AC134" s="92"/>
      <c r="AD134" s="92"/>
      <c r="AE134" s="92"/>
      <c r="AF134" s="92"/>
      <c r="AG134" s="92"/>
      <c r="AH134" s="92"/>
      <c r="AI134" s="94"/>
      <c r="AJ134" s="92"/>
      <c r="AK134" s="92"/>
      <c r="AL134" s="94"/>
      <c r="AM134" s="92"/>
      <c r="AN134" s="92"/>
      <c r="AO134" s="94"/>
      <c r="AP134" s="92"/>
      <c r="AQ134" s="92"/>
      <c r="AR134" s="94"/>
      <c r="AS134" s="92"/>
      <c r="AT134" s="92"/>
      <c r="AU134" s="94"/>
      <c r="AV134" s="92"/>
      <c r="AW134" s="92"/>
      <c r="AX134" s="92"/>
      <c r="AY134" s="151"/>
      <c r="AZ134" s="151"/>
      <c r="BA134" s="93"/>
      <c r="BB134" s="93"/>
    </row>
    <row r="135" spans="1:54">
      <c r="A135" s="91"/>
      <c r="B135" s="150"/>
      <c r="C135" s="92"/>
      <c r="D135" s="150"/>
      <c r="E135" s="92"/>
      <c r="F135" s="92"/>
      <c r="G135" s="93"/>
      <c r="H135" s="93"/>
      <c r="I135" s="92"/>
      <c r="J135" s="93"/>
      <c r="K135" s="92"/>
      <c r="L135" s="94"/>
      <c r="M135" s="92"/>
      <c r="N135" s="94"/>
      <c r="O135" s="92"/>
      <c r="P135" s="93"/>
      <c r="Q135" s="92"/>
      <c r="R135" s="93"/>
      <c r="S135" s="92"/>
      <c r="T135" s="93"/>
      <c r="U135" s="92"/>
      <c r="V135" s="92"/>
      <c r="W135" s="92"/>
      <c r="X135" s="151"/>
      <c r="Y135" s="151"/>
      <c r="Z135" s="92"/>
      <c r="AA135" s="92"/>
      <c r="AB135" s="92"/>
      <c r="AC135" s="92"/>
      <c r="AD135" s="92"/>
      <c r="AE135" s="92"/>
      <c r="AF135" s="92"/>
      <c r="AG135" s="92"/>
      <c r="AH135" s="92"/>
      <c r="AI135" s="94"/>
      <c r="AJ135" s="92"/>
      <c r="AK135" s="92"/>
      <c r="AL135" s="94"/>
      <c r="AM135" s="92"/>
      <c r="AN135" s="92"/>
      <c r="AO135" s="94"/>
      <c r="AP135" s="92"/>
      <c r="AQ135" s="92"/>
      <c r="AR135" s="94"/>
      <c r="AS135" s="92"/>
      <c r="AT135" s="92"/>
      <c r="AU135" s="94"/>
      <c r="AV135" s="92"/>
      <c r="AW135" s="92"/>
      <c r="AX135" s="92"/>
      <c r="AY135" s="151"/>
      <c r="AZ135" s="151"/>
      <c r="BA135" s="93"/>
      <c r="BB135" s="93"/>
    </row>
    <row r="136" spans="1:54">
      <c r="A136" s="91"/>
      <c r="B136" s="150"/>
      <c r="C136" s="92"/>
      <c r="D136" s="150"/>
      <c r="E136" s="92"/>
      <c r="F136" s="92"/>
      <c r="G136" s="93"/>
      <c r="H136" s="93"/>
      <c r="I136" s="92"/>
      <c r="J136" s="93"/>
      <c r="K136" s="92"/>
      <c r="L136" s="94"/>
      <c r="M136" s="92"/>
      <c r="N136" s="94"/>
      <c r="O136" s="92"/>
      <c r="P136" s="93"/>
      <c r="Q136" s="92"/>
      <c r="R136" s="93"/>
      <c r="S136" s="92"/>
      <c r="T136" s="93"/>
      <c r="U136" s="92"/>
      <c r="V136" s="92"/>
      <c r="W136" s="92"/>
      <c r="X136" s="151"/>
      <c r="Y136" s="151"/>
      <c r="Z136" s="92"/>
      <c r="AA136" s="92"/>
      <c r="AB136" s="92"/>
      <c r="AC136" s="92"/>
      <c r="AD136" s="92"/>
      <c r="AE136" s="92"/>
      <c r="AF136" s="92"/>
      <c r="AG136" s="92"/>
      <c r="AH136" s="92"/>
      <c r="AI136" s="94"/>
      <c r="AJ136" s="92"/>
      <c r="AK136" s="92"/>
      <c r="AL136" s="94"/>
      <c r="AM136" s="92"/>
      <c r="AN136" s="92"/>
      <c r="AO136" s="94"/>
      <c r="AP136" s="92"/>
      <c r="AQ136" s="92"/>
      <c r="AR136" s="94"/>
      <c r="AS136" s="92"/>
      <c r="AT136" s="92"/>
      <c r="AU136" s="94"/>
      <c r="AV136" s="92"/>
      <c r="AW136" s="92"/>
      <c r="AX136" s="92"/>
      <c r="AY136" s="151"/>
      <c r="AZ136" s="151"/>
      <c r="BA136" s="93"/>
      <c r="BB136" s="93"/>
    </row>
    <row r="137" spans="1:54">
      <c r="A137" s="91"/>
      <c r="B137" s="150"/>
      <c r="C137" s="92"/>
      <c r="D137" s="150"/>
      <c r="E137" s="92"/>
      <c r="F137" s="92"/>
      <c r="G137" s="93"/>
      <c r="H137" s="93"/>
      <c r="I137" s="92"/>
      <c r="J137" s="93"/>
      <c r="K137" s="92"/>
      <c r="L137" s="94"/>
      <c r="M137" s="92"/>
      <c r="N137" s="94"/>
      <c r="O137" s="92"/>
      <c r="P137" s="93"/>
      <c r="Q137" s="92"/>
      <c r="R137" s="93"/>
      <c r="S137" s="92"/>
      <c r="T137" s="93"/>
      <c r="U137" s="92"/>
      <c r="V137" s="92"/>
      <c r="W137" s="92"/>
      <c r="X137" s="151"/>
      <c r="Y137" s="151"/>
      <c r="Z137" s="92"/>
      <c r="AA137" s="92"/>
      <c r="AB137" s="92"/>
      <c r="AC137" s="92"/>
      <c r="AD137" s="92"/>
      <c r="AE137" s="92"/>
      <c r="AF137" s="92"/>
      <c r="AG137" s="92"/>
      <c r="AH137" s="92"/>
      <c r="AI137" s="94"/>
      <c r="AJ137" s="92"/>
      <c r="AK137" s="92"/>
      <c r="AL137" s="94"/>
      <c r="AM137" s="92"/>
      <c r="AN137" s="92"/>
      <c r="AO137" s="94"/>
      <c r="AP137" s="92"/>
      <c r="AQ137" s="92"/>
      <c r="AR137" s="94"/>
      <c r="AS137" s="92"/>
      <c r="AT137" s="92"/>
      <c r="AU137" s="94"/>
      <c r="AV137" s="92"/>
      <c r="AW137" s="92"/>
      <c r="AX137" s="92"/>
      <c r="AY137" s="151"/>
      <c r="AZ137" s="151"/>
      <c r="BA137" s="93"/>
      <c r="BB137" s="93"/>
    </row>
    <row r="138" spans="1:54">
      <c r="A138" s="91"/>
      <c r="B138" s="150"/>
      <c r="C138" s="92"/>
      <c r="D138" s="150"/>
      <c r="E138" s="92"/>
      <c r="F138" s="92"/>
      <c r="G138" s="93"/>
      <c r="H138" s="93"/>
      <c r="I138" s="92"/>
      <c r="J138" s="93"/>
      <c r="K138" s="92"/>
      <c r="L138" s="94"/>
      <c r="M138" s="92"/>
      <c r="N138" s="94"/>
      <c r="O138" s="92"/>
      <c r="P138" s="93"/>
      <c r="Q138" s="92"/>
      <c r="R138" s="93"/>
      <c r="S138" s="92"/>
      <c r="T138" s="93"/>
      <c r="U138" s="92"/>
      <c r="V138" s="92"/>
      <c r="W138" s="92"/>
      <c r="X138" s="151"/>
      <c r="Y138" s="151"/>
      <c r="Z138" s="92"/>
      <c r="AA138" s="92"/>
      <c r="AB138" s="92"/>
      <c r="AC138" s="92"/>
      <c r="AD138" s="92"/>
      <c r="AE138" s="92"/>
      <c r="AF138" s="92"/>
      <c r="AG138" s="92"/>
      <c r="AH138" s="92"/>
      <c r="AI138" s="94"/>
      <c r="AJ138" s="92"/>
      <c r="AK138" s="92"/>
      <c r="AL138" s="94"/>
      <c r="AM138" s="92"/>
      <c r="AN138" s="92"/>
      <c r="AO138" s="94"/>
      <c r="AP138" s="92"/>
      <c r="AQ138" s="92"/>
      <c r="AR138" s="94"/>
      <c r="AS138" s="92"/>
      <c r="AT138" s="92"/>
      <c r="AU138" s="94"/>
      <c r="AV138" s="92"/>
      <c r="AW138" s="92"/>
      <c r="AX138" s="92"/>
      <c r="AY138" s="151"/>
      <c r="AZ138" s="151"/>
      <c r="BA138" s="93"/>
      <c r="BB138" s="93"/>
    </row>
    <row r="139" spans="1:54">
      <c r="A139" s="91"/>
      <c r="B139" s="150"/>
      <c r="C139" s="92"/>
      <c r="D139" s="150"/>
      <c r="E139" s="92"/>
      <c r="F139" s="92"/>
      <c r="G139" s="93"/>
      <c r="H139" s="93"/>
      <c r="I139" s="92"/>
      <c r="J139" s="93"/>
      <c r="K139" s="92"/>
      <c r="L139" s="94"/>
      <c r="M139" s="92"/>
      <c r="N139" s="94"/>
      <c r="O139" s="92"/>
      <c r="P139" s="93"/>
      <c r="Q139" s="92"/>
      <c r="R139" s="93"/>
      <c r="S139" s="92"/>
      <c r="T139" s="93"/>
      <c r="U139" s="92"/>
      <c r="V139" s="92"/>
      <c r="W139" s="92"/>
      <c r="X139" s="151"/>
      <c r="Y139" s="151"/>
      <c r="Z139" s="92"/>
      <c r="AA139" s="92"/>
      <c r="AB139" s="92"/>
      <c r="AC139" s="92"/>
      <c r="AD139" s="92"/>
      <c r="AE139" s="92"/>
      <c r="AF139" s="92"/>
      <c r="AG139" s="92"/>
      <c r="AH139" s="92"/>
      <c r="AI139" s="94"/>
      <c r="AJ139" s="92"/>
      <c r="AK139" s="92"/>
      <c r="AL139" s="94"/>
      <c r="AM139" s="92"/>
      <c r="AN139" s="92"/>
      <c r="AO139" s="94"/>
      <c r="AP139" s="92"/>
      <c r="AQ139" s="92"/>
      <c r="AR139" s="94"/>
      <c r="AS139" s="92"/>
      <c r="AT139" s="92"/>
      <c r="AU139" s="94"/>
      <c r="AV139" s="92"/>
      <c r="AW139" s="92"/>
      <c r="AX139" s="92"/>
      <c r="AY139" s="151"/>
      <c r="AZ139" s="151"/>
      <c r="BA139" s="93"/>
      <c r="BB139" s="93"/>
    </row>
    <row r="140" spans="1:54">
      <c r="A140" s="91"/>
      <c r="B140" s="150"/>
      <c r="C140" s="92"/>
      <c r="D140" s="150"/>
      <c r="E140" s="92"/>
      <c r="F140" s="92"/>
      <c r="G140" s="93"/>
      <c r="H140" s="93"/>
      <c r="I140" s="92"/>
      <c r="J140" s="93"/>
      <c r="K140" s="92"/>
      <c r="L140" s="94"/>
      <c r="M140" s="92"/>
      <c r="N140" s="94"/>
      <c r="O140" s="92"/>
      <c r="P140" s="93"/>
      <c r="Q140" s="92"/>
      <c r="R140" s="93"/>
      <c r="S140" s="92"/>
      <c r="T140" s="93"/>
      <c r="U140" s="92"/>
      <c r="V140" s="92"/>
      <c r="W140" s="92"/>
      <c r="X140" s="151"/>
      <c r="Y140" s="151"/>
      <c r="Z140" s="92"/>
      <c r="AA140" s="92"/>
      <c r="AB140" s="92"/>
      <c r="AC140" s="92"/>
      <c r="AD140" s="92"/>
      <c r="AE140" s="92"/>
      <c r="AF140" s="92"/>
      <c r="AG140" s="92"/>
      <c r="AH140" s="92"/>
      <c r="AI140" s="94"/>
      <c r="AJ140" s="92"/>
      <c r="AK140" s="92"/>
      <c r="AL140" s="94"/>
      <c r="AM140" s="92"/>
      <c r="AN140" s="92"/>
      <c r="AO140" s="94"/>
      <c r="AP140" s="92"/>
      <c r="AQ140" s="92"/>
      <c r="AR140" s="94"/>
      <c r="AS140" s="92"/>
      <c r="AT140" s="92"/>
      <c r="AU140" s="94"/>
      <c r="AV140" s="92"/>
      <c r="AW140" s="92"/>
      <c r="AX140" s="92"/>
      <c r="AY140" s="151"/>
      <c r="AZ140" s="151"/>
      <c r="BA140" s="93"/>
      <c r="BB140" s="93"/>
    </row>
    <row r="141" spans="1:54">
      <c r="A141" s="91"/>
      <c r="B141" s="150"/>
      <c r="C141" s="92"/>
      <c r="D141" s="150"/>
      <c r="E141" s="92"/>
      <c r="F141" s="92"/>
      <c r="G141" s="93"/>
      <c r="H141" s="93"/>
      <c r="I141" s="92"/>
      <c r="J141" s="93"/>
      <c r="K141" s="92"/>
      <c r="L141" s="94"/>
      <c r="M141" s="92"/>
      <c r="N141" s="94"/>
      <c r="O141" s="92"/>
      <c r="P141" s="93"/>
      <c r="Q141" s="92"/>
      <c r="R141" s="93"/>
      <c r="S141" s="92"/>
      <c r="T141" s="93"/>
      <c r="U141" s="92"/>
      <c r="V141" s="92"/>
      <c r="W141" s="92"/>
      <c r="X141" s="151"/>
      <c r="Y141" s="151"/>
      <c r="Z141" s="92"/>
      <c r="AA141" s="92"/>
      <c r="AB141" s="92"/>
      <c r="AC141" s="92"/>
      <c r="AD141" s="92"/>
      <c r="AE141" s="92"/>
      <c r="AF141" s="92"/>
      <c r="AG141" s="92"/>
      <c r="AH141" s="92"/>
      <c r="AI141" s="94"/>
      <c r="AJ141" s="92"/>
      <c r="AK141" s="92"/>
      <c r="AL141" s="94"/>
      <c r="AM141" s="92"/>
      <c r="AN141" s="92"/>
      <c r="AO141" s="94"/>
      <c r="AP141" s="92"/>
      <c r="AQ141" s="92"/>
      <c r="AR141" s="94"/>
      <c r="AS141" s="92"/>
      <c r="AT141" s="92"/>
      <c r="AU141" s="94"/>
      <c r="AV141" s="92"/>
      <c r="AW141" s="92"/>
      <c r="AX141" s="92"/>
      <c r="AY141" s="151"/>
      <c r="AZ141" s="151"/>
      <c r="BA141" s="93"/>
      <c r="BB141" s="93"/>
    </row>
    <row r="142" spans="1:54">
      <c r="A142" s="91"/>
      <c r="B142" s="150"/>
      <c r="C142" s="92"/>
      <c r="D142" s="150"/>
      <c r="E142" s="92"/>
      <c r="F142" s="92"/>
      <c r="G142" s="93"/>
      <c r="H142" s="93"/>
      <c r="I142" s="92"/>
      <c r="J142" s="93"/>
      <c r="K142" s="92"/>
      <c r="L142" s="94"/>
      <c r="M142" s="92"/>
      <c r="N142" s="94"/>
      <c r="O142" s="92"/>
      <c r="P142" s="93"/>
      <c r="Q142" s="92"/>
      <c r="R142" s="93"/>
      <c r="S142" s="92"/>
      <c r="T142" s="93"/>
      <c r="U142" s="92"/>
      <c r="V142" s="92"/>
      <c r="W142" s="92"/>
      <c r="X142" s="151"/>
      <c r="Y142" s="151"/>
      <c r="Z142" s="92"/>
      <c r="AA142" s="92"/>
      <c r="AB142" s="92"/>
      <c r="AC142" s="92"/>
      <c r="AD142" s="92"/>
      <c r="AE142" s="92"/>
      <c r="AF142" s="92"/>
      <c r="AG142" s="92"/>
      <c r="AH142" s="92"/>
      <c r="AI142" s="94"/>
      <c r="AJ142" s="92"/>
      <c r="AK142" s="92"/>
      <c r="AL142" s="94"/>
      <c r="AM142" s="92"/>
      <c r="AN142" s="92"/>
      <c r="AO142" s="94"/>
      <c r="AP142" s="92"/>
      <c r="AQ142" s="92"/>
      <c r="AR142" s="94"/>
      <c r="AS142" s="92"/>
      <c r="AT142" s="92"/>
      <c r="AU142" s="94"/>
      <c r="AV142" s="92"/>
      <c r="AW142" s="92"/>
      <c r="AX142" s="92"/>
      <c r="AY142" s="151"/>
      <c r="AZ142" s="151"/>
      <c r="BA142" s="93"/>
      <c r="BB142" s="93"/>
    </row>
    <row r="143" spans="1:54">
      <c r="A143" s="91"/>
      <c r="B143" s="150"/>
      <c r="C143" s="92"/>
      <c r="D143" s="150"/>
      <c r="E143" s="92"/>
      <c r="F143" s="92"/>
      <c r="G143" s="93"/>
      <c r="H143" s="93"/>
      <c r="I143" s="92"/>
      <c r="J143" s="93"/>
      <c r="K143" s="92"/>
      <c r="L143" s="94"/>
      <c r="M143" s="92"/>
      <c r="N143" s="94"/>
      <c r="O143" s="92"/>
      <c r="P143" s="93"/>
      <c r="Q143" s="92"/>
      <c r="R143" s="93"/>
      <c r="S143" s="92"/>
      <c r="T143" s="93"/>
      <c r="U143" s="92"/>
      <c r="V143" s="92"/>
      <c r="W143" s="92"/>
      <c r="X143" s="151"/>
      <c r="Y143" s="151"/>
      <c r="Z143" s="92"/>
      <c r="AA143" s="92"/>
      <c r="AB143" s="92"/>
      <c r="AC143" s="92"/>
      <c r="AD143" s="92"/>
      <c r="AE143" s="92"/>
      <c r="AF143" s="92"/>
      <c r="AG143" s="92"/>
      <c r="AH143" s="92"/>
      <c r="AI143" s="94"/>
      <c r="AJ143" s="92"/>
      <c r="AK143" s="92"/>
      <c r="AL143" s="94"/>
      <c r="AM143" s="92"/>
      <c r="AN143" s="92"/>
      <c r="AO143" s="94"/>
      <c r="AP143" s="92"/>
      <c r="AQ143" s="92"/>
      <c r="AR143" s="94"/>
      <c r="AS143" s="92"/>
      <c r="AT143" s="92"/>
      <c r="AU143" s="94"/>
      <c r="AV143" s="92"/>
      <c r="AW143" s="92"/>
      <c r="AX143" s="92"/>
      <c r="AY143" s="151"/>
      <c r="AZ143" s="151"/>
      <c r="BA143" s="93"/>
      <c r="BB143" s="93"/>
    </row>
    <row r="144" spans="1:54">
      <c r="A144" s="91"/>
      <c r="B144" s="150"/>
      <c r="C144" s="92"/>
      <c r="D144" s="150"/>
      <c r="E144" s="92"/>
      <c r="F144" s="92"/>
      <c r="G144" s="93"/>
      <c r="H144" s="93"/>
      <c r="I144" s="92"/>
      <c r="J144" s="93"/>
      <c r="K144" s="92"/>
      <c r="L144" s="94"/>
      <c r="M144" s="92"/>
      <c r="N144" s="94"/>
      <c r="O144" s="92"/>
      <c r="P144" s="93"/>
      <c r="Q144" s="92"/>
      <c r="R144" s="93"/>
      <c r="S144" s="92"/>
      <c r="T144" s="93"/>
      <c r="U144" s="92"/>
      <c r="V144" s="92"/>
      <c r="W144" s="92"/>
      <c r="X144" s="151"/>
      <c r="Y144" s="151"/>
      <c r="Z144" s="92"/>
      <c r="AA144" s="92"/>
      <c r="AB144" s="92"/>
      <c r="AC144" s="92"/>
      <c r="AD144" s="92"/>
      <c r="AE144" s="92"/>
      <c r="AF144" s="92"/>
      <c r="AG144" s="92"/>
      <c r="AH144" s="92"/>
      <c r="AI144" s="94"/>
      <c r="AJ144" s="92"/>
      <c r="AK144" s="92"/>
      <c r="AL144" s="94"/>
      <c r="AM144" s="92"/>
      <c r="AN144" s="92"/>
      <c r="AO144" s="94"/>
      <c r="AP144" s="92"/>
      <c r="AQ144" s="92"/>
      <c r="AR144" s="94"/>
      <c r="AS144" s="92"/>
      <c r="AT144" s="92"/>
      <c r="AU144" s="94"/>
      <c r="AV144" s="92"/>
      <c r="AW144" s="92"/>
      <c r="AX144" s="92"/>
      <c r="AY144" s="151"/>
      <c r="AZ144" s="151"/>
      <c r="BA144" s="93"/>
      <c r="BB144" s="93"/>
    </row>
    <row r="145" spans="1:54">
      <c r="A145" s="91"/>
      <c r="B145" s="150"/>
      <c r="C145" s="92"/>
      <c r="D145" s="150"/>
      <c r="E145" s="92"/>
      <c r="F145" s="92"/>
      <c r="G145" s="93"/>
      <c r="H145" s="93"/>
      <c r="I145" s="92"/>
      <c r="J145" s="93"/>
      <c r="K145" s="92"/>
      <c r="L145" s="94"/>
      <c r="M145" s="92"/>
      <c r="N145" s="94"/>
      <c r="O145" s="92"/>
      <c r="P145" s="93"/>
      <c r="Q145" s="92"/>
      <c r="R145" s="93"/>
      <c r="S145" s="92"/>
      <c r="T145" s="93"/>
      <c r="U145" s="92"/>
      <c r="V145" s="92"/>
      <c r="W145" s="92"/>
      <c r="X145" s="151"/>
      <c r="Y145" s="151"/>
      <c r="Z145" s="92"/>
      <c r="AA145" s="92"/>
      <c r="AB145" s="92"/>
      <c r="AC145" s="92"/>
      <c r="AD145" s="92"/>
      <c r="AE145" s="92"/>
      <c r="AF145" s="92"/>
      <c r="AG145" s="92"/>
      <c r="AH145" s="92"/>
      <c r="AI145" s="94"/>
      <c r="AJ145" s="92"/>
      <c r="AK145" s="92"/>
      <c r="AL145" s="94"/>
      <c r="AM145" s="92"/>
      <c r="AN145" s="92"/>
      <c r="AO145" s="94"/>
      <c r="AP145" s="92"/>
      <c r="AQ145" s="92"/>
      <c r="AR145" s="94"/>
      <c r="AS145" s="92"/>
      <c r="AT145" s="92"/>
      <c r="AU145" s="94"/>
      <c r="AV145" s="92"/>
      <c r="AW145" s="92"/>
      <c r="AX145" s="92"/>
      <c r="AY145" s="151"/>
      <c r="AZ145" s="151"/>
      <c r="BA145" s="93"/>
      <c r="BB145" s="93"/>
    </row>
    <row r="146" spans="1:54">
      <c r="A146" s="91"/>
      <c r="B146" s="150"/>
      <c r="C146" s="92"/>
      <c r="D146" s="150"/>
      <c r="E146" s="92"/>
      <c r="F146" s="92"/>
      <c r="G146" s="93"/>
      <c r="H146" s="93"/>
      <c r="I146" s="92"/>
      <c r="J146" s="93"/>
      <c r="K146" s="92"/>
      <c r="L146" s="94"/>
      <c r="M146" s="92"/>
      <c r="N146" s="94"/>
      <c r="O146" s="92"/>
      <c r="P146" s="93"/>
      <c r="Q146" s="92"/>
      <c r="R146" s="93"/>
      <c r="S146" s="92"/>
      <c r="T146" s="93"/>
      <c r="U146" s="92"/>
      <c r="V146" s="92"/>
      <c r="W146" s="92"/>
      <c r="X146" s="151"/>
      <c r="Y146" s="151"/>
      <c r="Z146" s="92"/>
      <c r="AA146" s="92"/>
      <c r="AB146" s="92"/>
      <c r="AC146" s="92"/>
      <c r="AD146" s="92"/>
      <c r="AE146" s="92"/>
      <c r="AF146" s="92"/>
      <c r="AG146" s="92"/>
      <c r="AH146" s="92"/>
      <c r="AI146" s="94"/>
      <c r="AJ146" s="92"/>
      <c r="AK146" s="92"/>
      <c r="AL146" s="94"/>
      <c r="AM146" s="92"/>
      <c r="AN146" s="92"/>
      <c r="AO146" s="94"/>
      <c r="AP146" s="92"/>
      <c r="AQ146" s="92"/>
      <c r="AR146" s="94"/>
      <c r="AS146" s="92"/>
      <c r="AT146" s="92"/>
      <c r="AU146" s="94"/>
      <c r="AV146" s="92"/>
      <c r="AW146" s="92"/>
      <c r="AX146" s="92"/>
      <c r="AY146" s="151"/>
      <c r="AZ146" s="151"/>
      <c r="BA146" s="93"/>
      <c r="BB146" s="93"/>
    </row>
    <row r="147" spans="1:54">
      <c r="A147" s="91"/>
      <c r="B147" s="150"/>
      <c r="C147" s="92"/>
      <c r="D147" s="150"/>
      <c r="E147" s="92"/>
      <c r="F147" s="92"/>
      <c r="G147" s="93"/>
      <c r="H147" s="93"/>
      <c r="I147" s="92"/>
      <c r="J147" s="93"/>
      <c r="K147" s="92"/>
      <c r="L147" s="94"/>
      <c r="M147" s="92"/>
      <c r="N147" s="94"/>
      <c r="O147" s="92"/>
      <c r="P147" s="93"/>
      <c r="Q147" s="92"/>
      <c r="R147" s="93"/>
      <c r="S147" s="92"/>
      <c r="T147" s="93"/>
      <c r="U147" s="92"/>
      <c r="V147" s="92"/>
      <c r="W147" s="92"/>
      <c r="X147" s="151"/>
      <c r="Y147" s="151"/>
      <c r="Z147" s="92"/>
      <c r="AA147" s="92"/>
      <c r="AB147" s="92"/>
      <c r="AC147" s="92"/>
      <c r="AD147" s="92"/>
      <c r="AE147" s="92"/>
      <c r="AF147" s="92"/>
      <c r="AG147" s="92"/>
      <c r="AH147" s="92"/>
      <c r="AI147" s="94"/>
      <c r="AJ147" s="92"/>
      <c r="AK147" s="92"/>
      <c r="AL147" s="94"/>
      <c r="AM147" s="92"/>
      <c r="AN147" s="92"/>
      <c r="AO147" s="94"/>
      <c r="AP147" s="92"/>
      <c r="AQ147" s="92"/>
      <c r="AR147" s="94"/>
      <c r="AS147" s="92"/>
      <c r="AT147" s="92"/>
      <c r="AU147" s="94"/>
      <c r="AV147" s="92"/>
      <c r="AW147" s="92"/>
      <c r="AX147" s="92"/>
      <c r="AY147" s="151"/>
      <c r="AZ147" s="151"/>
      <c r="BA147" s="93"/>
      <c r="BB147" s="93"/>
    </row>
    <row r="148" spans="1:54">
      <c r="A148" s="91"/>
      <c r="B148" s="92"/>
      <c r="C148" s="92"/>
      <c r="D148" s="150"/>
      <c r="E148" s="92"/>
      <c r="F148" s="92"/>
      <c r="G148" s="93"/>
      <c r="H148" s="93"/>
      <c r="I148" s="92"/>
      <c r="J148" s="93"/>
      <c r="K148" s="92"/>
      <c r="L148" s="94"/>
      <c r="M148" s="92"/>
      <c r="N148" s="94"/>
      <c r="O148" s="92"/>
      <c r="P148" s="93"/>
      <c r="Q148" s="92"/>
      <c r="R148" s="93"/>
      <c r="S148" s="92"/>
      <c r="T148" s="93"/>
      <c r="U148" s="92"/>
      <c r="V148" s="92"/>
      <c r="W148" s="92"/>
      <c r="X148" s="151"/>
      <c r="Y148" s="151"/>
      <c r="Z148" s="92"/>
      <c r="AA148" s="92"/>
      <c r="AB148" s="92"/>
      <c r="AC148" s="92"/>
      <c r="AD148" s="92"/>
      <c r="AE148" s="92"/>
      <c r="AF148" s="92"/>
      <c r="AG148" s="92"/>
      <c r="AH148" s="92"/>
      <c r="AI148" s="94"/>
      <c r="AJ148" s="92"/>
      <c r="AK148" s="92"/>
      <c r="AL148" s="94"/>
      <c r="AM148" s="92"/>
      <c r="AN148" s="92"/>
      <c r="AO148" s="94"/>
      <c r="AP148" s="92"/>
      <c r="AQ148" s="92"/>
      <c r="AR148" s="94"/>
      <c r="AS148" s="92"/>
      <c r="AT148" s="92"/>
      <c r="AU148" s="94"/>
      <c r="AV148" s="92"/>
      <c r="AW148" s="92"/>
      <c r="AX148" s="92"/>
      <c r="AY148" s="151"/>
      <c r="AZ148" s="151"/>
    </row>
    <row r="149" spans="1:54">
      <c r="A149" s="91"/>
      <c r="B149" s="92"/>
      <c r="C149" s="92"/>
      <c r="D149" s="150"/>
      <c r="E149" s="92"/>
      <c r="F149" s="92"/>
      <c r="G149" s="93"/>
      <c r="H149" s="93"/>
      <c r="I149" s="92"/>
      <c r="J149" s="93"/>
      <c r="K149" s="92"/>
      <c r="L149" s="94"/>
      <c r="M149" s="92"/>
      <c r="N149" s="94"/>
      <c r="O149" s="92"/>
      <c r="P149" s="93"/>
      <c r="Q149" s="92"/>
      <c r="R149" s="93"/>
      <c r="S149" s="92"/>
      <c r="T149" s="93"/>
      <c r="U149" s="92"/>
      <c r="V149" s="92"/>
      <c r="W149" s="92"/>
      <c r="X149" s="151"/>
      <c r="Y149" s="151"/>
      <c r="Z149" s="92"/>
      <c r="AA149" s="92"/>
      <c r="AB149" s="92"/>
      <c r="AC149" s="92"/>
      <c r="AD149" s="92"/>
      <c r="AE149" s="92"/>
      <c r="AF149" s="92"/>
      <c r="AG149" s="92"/>
      <c r="AH149" s="92"/>
      <c r="AI149" s="94"/>
      <c r="AJ149" s="92"/>
      <c r="AK149" s="92"/>
      <c r="AL149" s="94"/>
      <c r="AM149" s="92"/>
      <c r="AN149" s="92"/>
      <c r="AO149" s="94"/>
      <c r="AP149" s="92"/>
      <c r="AQ149" s="92"/>
      <c r="AR149" s="94"/>
      <c r="AS149" s="92"/>
      <c r="AT149" s="92"/>
      <c r="AU149" s="94"/>
      <c r="AV149" s="92"/>
      <c r="AW149" s="92"/>
      <c r="AX149" s="92"/>
      <c r="AY149" s="151"/>
      <c r="AZ149" s="151"/>
    </row>
    <row r="150" spans="1:54">
      <c r="A150" s="91"/>
      <c r="B150" s="92"/>
      <c r="C150" s="92"/>
      <c r="D150" s="150"/>
      <c r="E150" s="92"/>
      <c r="F150" s="92"/>
      <c r="G150" s="93"/>
      <c r="H150" s="93"/>
      <c r="I150" s="92"/>
      <c r="J150" s="93"/>
      <c r="K150" s="92"/>
      <c r="L150" s="94"/>
      <c r="M150" s="92"/>
      <c r="N150" s="94"/>
      <c r="O150" s="92"/>
      <c r="P150" s="93"/>
      <c r="Q150" s="92"/>
      <c r="R150" s="93"/>
      <c r="S150" s="92"/>
      <c r="T150" s="93"/>
      <c r="U150" s="92"/>
      <c r="V150" s="92"/>
      <c r="W150" s="92"/>
      <c r="X150" s="151"/>
      <c r="Y150" s="151"/>
      <c r="Z150" s="92"/>
      <c r="AA150" s="92"/>
      <c r="AB150" s="92"/>
      <c r="AC150" s="92"/>
      <c r="AD150" s="92"/>
      <c r="AE150" s="92"/>
      <c r="AF150" s="92"/>
      <c r="AG150" s="92"/>
      <c r="AH150" s="92"/>
      <c r="AI150" s="94"/>
      <c r="AJ150" s="92"/>
      <c r="AK150" s="92"/>
      <c r="AL150" s="94"/>
      <c r="AM150" s="92"/>
      <c r="AN150" s="92"/>
      <c r="AO150" s="94"/>
      <c r="AP150" s="92"/>
      <c r="AQ150" s="92"/>
      <c r="AR150" s="94"/>
      <c r="AS150" s="92"/>
      <c r="AT150" s="92"/>
      <c r="AU150" s="94"/>
      <c r="AV150" s="92"/>
      <c r="AW150" s="92"/>
      <c r="AX150" s="92"/>
      <c r="AY150" s="151"/>
      <c r="AZ150" s="151"/>
    </row>
    <row r="151" spans="1:54">
      <c r="A151" s="91"/>
      <c r="B151" s="92"/>
      <c r="C151" s="92"/>
      <c r="D151" s="150"/>
      <c r="E151" s="92"/>
      <c r="F151" s="92"/>
      <c r="G151" s="93"/>
      <c r="H151" s="93"/>
      <c r="I151" s="92"/>
      <c r="J151" s="93"/>
      <c r="K151" s="92"/>
      <c r="L151" s="94"/>
      <c r="M151" s="92"/>
      <c r="N151" s="94"/>
      <c r="O151" s="92"/>
      <c r="P151" s="93"/>
      <c r="Q151" s="92"/>
      <c r="R151" s="93"/>
      <c r="S151" s="92"/>
      <c r="T151" s="93"/>
      <c r="U151" s="92"/>
      <c r="V151" s="92"/>
      <c r="W151" s="92"/>
      <c r="X151" s="151"/>
      <c r="Y151" s="151"/>
      <c r="Z151" s="92"/>
      <c r="AA151" s="92"/>
      <c r="AB151" s="92"/>
      <c r="AC151" s="92"/>
      <c r="AD151" s="92"/>
      <c r="AE151" s="92"/>
      <c r="AF151" s="92"/>
      <c r="AG151" s="92"/>
      <c r="AH151" s="92"/>
      <c r="AI151" s="94"/>
      <c r="AJ151" s="92"/>
      <c r="AK151" s="92"/>
      <c r="AL151" s="94"/>
      <c r="AM151" s="92"/>
      <c r="AN151" s="92"/>
      <c r="AO151" s="94"/>
      <c r="AP151" s="92"/>
      <c r="AQ151" s="92"/>
      <c r="AR151" s="94"/>
      <c r="AS151" s="92"/>
      <c r="AT151" s="92"/>
      <c r="AU151" s="94"/>
      <c r="AV151" s="92"/>
      <c r="AW151" s="92"/>
      <c r="AX151" s="92"/>
      <c r="AY151" s="151"/>
      <c r="AZ151" s="151"/>
    </row>
    <row r="152" spans="1:54">
      <c r="A152" s="91"/>
      <c r="B152" s="92"/>
      <c r="C152" s="92"/>
      <c r="D152" s="150"/>
      <c r="E152" s="92"/>
      <c r="F152" s="92"/>
      <c r="G152" s="93"/>
      <c r="H152" s="93"/>
      <c r="I152" s="92"/>
      <c r="J152" s="93"/>
      <c r="K152" s="92"/>
      <c r="L152" s="94"/>
      <c r="M152" s="92"/>
      <c r="N152" s="94"/>
      <c r="O152" s="92"/>
      <c r="P152" s="93"/>
      <c r="Q152" s="92"/>
      <c r="R152" s="93"/>
      <c r="S152" s="92"/>
      <c r="T152" s="93"/>
      <c r="U152" s="92"/>
      <c r="V152" s="92"/>
      <c r="W152" s="92"/>
      <c r="X152" s="151"/>
      <c r="Y152" s="151"/>
      <c r="Z152" s="92"/>
      <c r="AA152" s="92"/>
      <c r="AB152" s="92"/>
      <c r="AC152" s="92"/>
      <c r="AD152" s="92"/>
      <c r="AE152" s="92"/>
      <c r="AF152" s="92"/>
      <c r="AG152" s="92"/>
      <c r="AH152" s="92"/>
      <c r="AI152" s="94"/>
      <c r="AJ152" s="92"/>
      <c r="AK152" s="92"/>
      <c r="AL152" s="94"/>
      <c r="AM152" s="92"/>
      <c r="AN152" s="92"/>
      <c r="AO152" s="94"/>
      <c r="AP152" s="92"/>
      <c r="AQ152" s="92"/>
      <c r="AR152" s="94"/>
      <c r="AS152" s="92"/>
      <c r="AT152" s="92"/>
      <c r="AU152" s="94"/>
      <c r="AV152" s="92"/>
      <c r="AW152" s="92"/>
      <c r="AX152" s="92"/>
      <c r="AY152" s="151"/>
      <c r="AZ152" s="151"/>
    </row>
    <row r="153" spans="1:54">
      <c r="A153" s="91"/>
      <c r="B153" s="92"/>
      <c r="C153" s="92"/>
      <c r="D153" s="150"/>
      <c r="E153" s="92"/>
      <c r="F153" s="92"/>
      <c r="G153" s="93"/>
      <c r="H153" s="93"/>
      <c r="I153" s="92"/>
      <c r="J153" s="93"/>
      <c r="K153" s="92"/>
      <c r="L153" s="94"/>
      <c r="M153" s="92"/>
      <c r="N153" s="94"/>
      <c r="O153" s="92"/>
      <c r="P153" s="93"/>
      <c r="Q153" s="92"/>
      <c r="R153" s="93"/>
      <c r="S153" s="92"/>
      <c r="T153" s="93"/>
      <c r="U153" s="92"/>
      <c r="V153" s="92"/>
      <c r="W153" s="92"/>
      <c r="X153" s="151"/>
      <c r="Y153" s="151"/>
      <c r="Z153" s="92"/>
      <c r="AA153" s="92"/>
      <c r="AB153" s="92"/>
      <c r="AC153" s="92"/>
      <c r="AD153" s="92"/>
      <c r="AE153" s="92"/>
      <c r="AF153" s="92"/>
      <c r="AG153" s="92"/>
      <c r="AH153" s="92"/>
      <c r="AI153" s="94"/>
      <c r="AJ153" s="92"/>
      <c r="AK153" s="92"/>
      <c r="AL153" s="94"/>
      <c r="AM153" s="92"/>
      <c r="AN153" s="92"/>
      <c r="AO153" s="94"/>
      <c r="AP153" s="92"/>
      <c r="AQ153" s="92"/>
      <c r="AR153" s="94"/>
      <c r="AS153" s="92"/>
      <c r="AT153" s="92"/>
      <c r="AU153" s="94"/>
      <c r="AV153" s="92"/>
      <c r="AW153" s="92"/>
      <c r="AX153" s="92"/>
      <c r="AY153" s="151"/>
      <c r="AZ153" s="151"/>
    </row>
    <row r="154" spans="1:54">
      <c r="A154" s="91"/>
      <c r="B154" s="92"/>
      <c r="C154" s="92"/>
      <c r="D154" s="150"/>
      <c r="E154" s="92"/>
      <c r="F154" s="92"/>
      <c r="G154" s="93"/>
      <c r="H154" s="93"/>
      <c r="I154" s="92"/>
      <c r="J154" s="93"/>
      <c r="K154" s="92"/>
      <c r="L154" s="94"/>
      <c r="M154" s="92"/>
      <c r="N154" s="94"/>
      <c r="O154" s="92"/>
      <c r="P154" s="93"/>
      <c r="Q154" s="92"/>
      <c r="R154" s="93"/>
      <c r="S154" s="92"/>
      <c r="T154" s="93"/>
      <c r="U154" s="92"/>
      <c r="V154" s="92"/>
      <c r="W154" s="92"/>
      <c r="X154" s="151"/>
      <c r="Y154" s="151"/>
      <c r="Z154" s="92"/>
      <c r="AA154" s="92"/>
      <c r="AB154" s="92"/>
      <c r="AC154" s="92"/>
      <c r="AD154" s="92"/>
      <c r="AE154" s="92"/>
      <c r="AF154" s="92"/>
      <c r="AG154" s="92"/>
      <c r="AH154" s="92"/>
      <c r="AI154" s="94"/>
      <c r="AJ154" s="92"/>
      <c r="AK154" s="92"/>
      <c r="AL154" s="94"/>
      <c r="AM154" s="92"/>
      <c r="AN154" s="92"/>
      <c r="AO154" s="94"/>
      <c r="AP154" s="92"/>
      <c r="AQ154" s="92"/>
      <c r="AR154" s="94"/>
      <c r="AS154" s="92"/>
      <c r="AT154" s="92"/>
      <c r="AU154" s="94"/>
      <c r="AV154" s="92"/>
      <c r="AW154" s="92"/>
      <c r="AX154" s="92"/>
      <c r="AY154" s="151"/>
      <c r="AZ154" s="151"/>
    </row>
    <row r="155" spans="1:54">
      <c r="A155" s="91"/>
      <c r="B155" s="92"/>
      <c r="C155" s="92"/>
      <c r="D155" s="150"/>
      <c r="E155" s="92"/>
      <c r="F155" s="92"/>
      <c r="G155" s="93"/>
      <c r="H155" s="93"/>
      <c r="I155" s="92"/>
      <c r="J155" s="93"/>
      <c r="K155" s="92"/>
      <c r="L155" s="94"/>
      <c r="M155" s="92"/>
      <c r="N155" s="94"/>
      <c r="O155" s="92"/>
      <c r="P155" s="93"/>
      <c r="Q155" s="92"/>
      <c r="R155" s="93"/>
      <c r="S155" s="92"/>
      <c r="T155" s="93"/>
      <c r="U155" s="92"/>
      <c r="V155" s="92"/>
      <c r="W155" s="92"/>
      <c r="X155" s="151"/>
      <c r="Y155" s="151"/>
      <c r="Z155" s="92"/>
      <c r="AA155" s="92"/>
      <c r="AB155" s="92"/>
      <c r="AC155" s="92"/>
      <c r="AD155" s="92"/>
      <c r="AE155" s="92"/>
      <c r="AF155" s="92"/>
      <c r="AG155" s="92"/>
      <c r="AH155" s="92"/>
      <c r="AI155" s="94"/>
      <c r="AJ155" s="92"/>
      <c r="AK155" s="92"/>
      <c r="AL155" s="94"/>
      <c r="AM155" s="92"/>
      <c r="AN155" s="92"/>
      <c r="AO155" s="94"/>
      <c r="AP155" s="92"/>
      <c r="AQ155" s="92"/>
      <c r="AR155" s="94"/>
      <c r="AS155" s="92"/>
      <c r="AT155" s="92"/>
      <c r="AU155" s="94"/>
      <c r="AV155" s="92"/>
      <c r="AW155" s="92"/>
      <c r="AX155" s="92"/>
      <c r="AY155" s="151"/>
      <c r="AZ155" s="151"/>
    </row>
    <row r="156" spans="1:54">
      <c r="A156" s="91"/>
      <c r="B156" s="92"/>
      <c r="C156" s="92"/>
      <c r="D156" s="150"/>
      <c r="E156" s="92"/>
      <c r="F156" s="92"/>
      <c r="G156" s="93"/>
      <c r="H156" s="93"/>
      <c r="I156" s="92"/>
      <c r="J156" s="93"/>
      <c r="K156" s="92"/>
      <c r="L156" s="94"/>
      <c r="M156" s="92"/>
      <c r="N156" s="94"/>
      <c r="O156" s="92"/>
      <c r="P156" s="93"/>
      <c r="Q156" s="92"/>
      <c r="R156" s="93"/>
      <c r="S156" s="92"/>
      <c r="T156" s="93"/>
      <c r="U156" s="92"/>
      <c r="V156" s="92"/>
      <c r="W156" s="92"/>
      <c r="X156" s="151"/>
      <c r="Y156" s="151"/>
      <c r="Z156" s="92"/>
      <c r="AA156" s="92"/>
      <c r="AB156" s="92"/>
      <c r="AC156" s="92"/>
      <c r="AD156" s="92"/>
      <c r="AE156" s="92"/>
      <c r="AF156" s="92"/>
      <c r="AG156" s="92"/>
      <c r="AH156" s="92"/>
      <c r="AI156" s="94"/>
      <c r="AJ156" s="92"/>
      <c r="AK156" s="92"/>
      <c r="AL156" s="94"/>
      <c r="AM156" s="92"/>
      <c r="AN156" s="92"/>
      <c r="AO156" s="94"/>
      <c r="AP156" s="92"/>
      <c r="AQ156" s="92"/>
      <c r="AR156" s="94"/>
      <c r="AS156" s="92"/>
      <c r="AT156" s="92"/>
      <c r="AU156" s="94"/>
      <c r="AV156" s="92"/>
      <c r="AW156" s="92"/>
      <c r="AX156" s="92"/>
      <c r="AY156" s="151"/>
      <c r="AZ156" s="151"/>
    </row>
    <row r="157" spans="1:54">
      <c r="A157" s="91"/>
      <c r="B157" s="92"/>
      <c r="C157" s="92"/>
      <c r="D157" s="150"/>
      <c r="E157" s="92"/>
      <c r="F157" s="92"/>
      <c r="G157" s="93"/>
      <c r="H157" s="93"/>
      <c r="I157" s="92"/>
      <c r="J157" s="93"/>
      <c r="K157" s="92"/>
      <c r="L157" s="94"/>
      <c r="M157" s="92"/>
      <c r="N157" s="94"/>
      <c r="O157" s="92"/>
      <c r="P157" s="93"/>
      <c r="Q157" s="92"/>
      <c r="R157" s="93"/>
      <c r="S157" s="92"/>
      <c r="T157" s="93"/>
      <c r="U157" s="92"/>
      <c r="V157" s="92"/>
      <c r="W157" s="92"/>
      <c r="X157" s="151"/>
      <c r="Y157" s="151"/>
      <c r="Z157" s="92"/>
      <c r="AA157" s="92"/>
      <c r="AB157" s="92"/>
      <c r="AC157" s="92"/>
      <c r="AD157" s="92"/>
      <c r="AE157" s="92"/>
      <c r="AF157" s="92"/>
      <c r="AG157" s="92"/>
      <c r="AH157" s="92"/>
      <c r="AI157" s="94"/>
      <c r="AJ157" s="92"/>
      <c r="AK157" s="92"/>
      <c r="AL157" s="94"/>
      <c r="AM157" s="92"/>
      <c r="AN157" s="92"/>
      <c r="AO157" s="94"/>
      <c r="AP157" s="92"/>
      <c r="AQ157" s="92"/>
      <c r="AR157" s="94"/>
      <c r="AS157" s="92"/>
      <c r="AT157" s="92"/>
      <c r="AU157" s="94"/>
      <c r="AV157" s="92"/>
      <c r="AW157" s="92"/>
      <c r="AX157" s="92"/>
      <c r="AY157" s="151"/>
      <c r="AZ157" s="151"/>
    </row>
    <row r="158" spans="1:54">
      <c r="A158" s="91"/>
      <c r="B158" s="92"/>
      <c r="C158" s="92"/>
      <c r="D158" s="150"/>
      <c r="E158" s="92"/>
      <c r="F158" s="92"/>
      <c r="G158" s="93"/>
      <c r="H158" s="93"/>
      <c r="I158" s="92"/>
      <c r="J158" s="93"/>
      <c r="K158" s="92"/>
      <c r="L158" s="94"/>
      <c r="M158" s="92"/>
      <c r="N158" s="94"/>
      <c r="O158" s="92"/>
      <c r="P158" s="93"/>
      <c r="Q158" s="92"/>
      <c r="R158" s="93"/>
      <c r="S158" s="92"/>
      <c r="T158" s="93"/>
      <c r="U158" s="92"/>
      <c r="V158" s="92"/>
      <c r="W158" s="92"/>
      <c r="X158" s="151"/>
      <c r="Y158" s="151"/>
      <c r="Z158" s="92"/>
      <c r="AA158" s="92"/>
      <c r="AB158" s="92"/>
      <c r="AC158" s="92"/>
      <c r="AD158" s="92"/>
      <c r="AE158" s="92"/>
      <c r="AF158" s="92"/>
      <c r="AG158" s="92"/>
      <c r="AH158" s="92"/>
      <c r="AI158" s="94"/>
      <c r="AJ158" s="92"/>
      <c r="AK158" s="92"/>
      <c r="AL158" s="94"/>
      <c r="AM158" s="92"/>
      <c r="AN158" s="92"/>
      <c r="AO158" s="94"/>
      <c r="AP158" s="92"/>
      <c r="AQ158" s="92"/>
      <c r="AR158" s="94"/>
      <c r="AS158" s="92"/>
      <c r="AT158" s="92"/>
      <c r="AU158" s="94"/>
      <c r="AV158" s="92"/>
      <c r="AW158" s="92"/>
      <c r="AX158" s="92"/>
      <c r="AY158" s="151"/>
      <c r="AZ158" s="151"/>
    </row>
    <row r="159" spans="1:54">
      <c r="A159" s="91"/>
      <c r="B159" s="92"/>
      <c r="C159" s="92"/>
      <c r="D159" s="150"/>
      <c r="E159" s="92"/>
      <c r="F159" s="92"/>
      <c r="G159" s="93"/>
      <c r="H159" s="93"/>
      <c r="I159" s="92"/>
      <c r="J159" s="93"/>
      <c r="K159" s="92"/>
      <c r="L159" s="94"/>
      <c r="M159" s="92"/>
      <c r="N159" s="94"/>
      <c r="O159" s="92"/>
      <c r="P159" s="93"/>
      <c r="Q159" s="92"/>
      <c r="R159" s="93"/>
      <c r="S159" s="92"/>
      <c r="T159" s="93"/>
      <c r="U159" s="92"/>
      <c r="V159" s="92"/>
      <c r="W159" s="92"/>
      <c r="X159" s="151"/>
      <c r="Y159" s="151"/>
      <c r="Z159" s="92"/>
      <c r="AA159" s="92"/>
      <c r="AB159" s="92"/>
      <c r="AC159" s="92"/>
      <c r="AD159" s="92"/>
      <c r="AE159" s="92"/>
      <c r="AF159" s="92"/>
      <c r="AG159" s="92"/>
      <c r="AH159" s="92"/>
      <c r="AI159" s="94"/>
      <c r="AJ159" s="92"/>
      <c r="AK159" s="92"/>
      <c r="AL159" s="94"/>
      <c r="AM159" s="92"/>
      <c r="AN159" s="92"/>
      <c r="AO159" s="94"/>
      <c r="AP159" s="92"/>
      <c r="AQ159" s="92"/>
      <c r="AR159" s="94"/>
      <c r="AS159" s="92"/>
      <c r="AT159" s="92"/>
      <c r="AU159" s="94"/>
      <c r="AV159" s="92"/>
      <c r="AW159" s="92"/>
      <c r="AX159" s="92"/>
      <c r="AY159" s="151"/>
      <c r="AZ159" s="151"/>
    </row>
    <row r="160" spans="1:54">
      <c r="A160" s="91"/>
      <c r="B160" s="92"/>
      <c r="C160" s="92"/>
      <c r="D160" s="150"/>
      <c r="E160" s="92"/>
      <c r="F160" s="92"/>
      <c r="G160" s="93"/>
      <c r="H160" s="93"/>
      <c r="I160" s="92"/>
      <c r="J160" s="93"/>
      <c r="K160" s="92"/>
      <c r="L160" s="94"/>
      <c r="M160" s="92"/>
      <c r="N160" s="94"/>
      <c r="O160" s="92"/>
      <c r="P160" s="93"/>
      <c r="Q160" s="92"/>
      <c r="R160" s="93"/>
      <c r="S160" s="92"/>
      <c r="T160" s="93"/>
      <c r="U160" s="92"/>
      <c r="V160" s="92"/>
      <c r="W160" s="92"/>
      <c r="X160" s="151"/>
      <c r="Y160" s="151"/>
      <c r="Z160" s="92"/>
      <c r="AA160" s="92"/>
      <c r="AB160" s="92"/>
      <c r="AC160" s="92"/>
      <c r="AD160" s="92"/>
      <c r="AE160" s="92"/>
      <c r="AF160" s="92"/>
      <c r="AG160" s="92"/>
      <c r="AH160" s="92"/>
      <c r="AI160" s="94"/>
      <c r="AJ160" s="92"/>
      <c r="AK160" s="92"/>
      <c r="AL160" s="94"/>
      <c r="AM160" s="92"/>
      <c r="AN160" s="92"/>
      <c r="AO160" s="94"/>
      <c r="AP160" s="92"/>
      <c r="AQ160" s="92"/>
      <c r="AR160" s="94"/>
      <c r="AS160" s="92"/>
      <c r="AT160" s="92"/>
      <c r="AU160" s="94"/>
      <c r="AV160" s="92"/>
      <c r="AW160" s="92"/>
      <c r="AX160" s="92"/>
      <c r="AY160" s="151"/>
      <c r="AZ160" s="151"/>
    </row>
    <row r="161" spans="1:52">
      <c r="A161" s="91"/>
      <c r="B161" s="92"/>
      <c r="C161" s="92"/>
      <c r="D161" s="150"/>
      <c r="E161" s="92"/>
      <c r="F161" s="92"/>
      <c r="G161" s="93"/>
      <c r="H161" s="93"/>
      <c r="I161" s="92"/>
      <c r="J161" s="93"/>
      <c r="K161" s="92"/>
      <c r="L161" s="94"/>
      <c r="M161" s="92"/>
      <c r="N161" s="94"/>
      <c r="O161" s="92"/>
      <c r="P161" s="93"/>
      <c r="Q161" s="92"/>
      <c r="R161" s="93"/>
      <c r="S161" s="92"/>
      <c r="T161" s="93"/>
      <c r="U161" s="92"/>
      <c r="V161" s="92"/>
      <c r="W161" s="92"/>
      <c r="X161" s="151"/>
      <c r="Y161" s="151"/>
      <c r="Z161" s="92"/>
      <c r="AA161" s="92"/>
      <c r="AB161" s="92"/>
      <c r="AC161" s="92"/>
      <c r="AD161" s="92"/>
      <c r="AE161" s="92"/>
      <c r="AF161" s="92"/>
      <c r="AG161" s="92"/>
      <c r="AH161" s="92"/>
      <c r="AI161" s="94"/>
      <c r="AJ161" s="92"/>
      <c r="AK161" s="92"/>
      <c r="AL161" s="94"/>
      <c r="AM161" s="92"/>
      <c r="AN161" s="92"/>
      <c r="AO161" s="94"/>
      <c r="AP161" s="92"/>
      <c r="AQ161" s="92"/>
      <c r="AR161" s="94"/>
      <c r="AS161" s="92"/>
      <c r="AT161" s="92"/>
      <c r="AU161" s="94"/>
      <c r="AV161" s="92"/>
      <c r="AW161" s="92"/>
      <c r="AX161" s="92"/>
      <c r="AY161" s="151"/>
      <c r="AZ161" s="151"/>
    </row>
    <row r="162" spans="1:52">
      <c r="A162" s="91"/>
      <c r="B162" s="92"/>
      <c r="C162" s="92"/>
      <c r="D162" s="150"/>
      <c r="E162" s="92"/>
      <c r="F162" s="92"/>
      <c r="G162" s="93"/>
      <c r="H162" s="93"/>
      <c r="I162" s="92"/>
      <c r="J162" s="93"/>
      <c r="K162" s="92"/>
      <c r="L162" s="94"/>
      <c r="M162" s="92"/>
      <c r="N162" s="94"/>
      <c r="O162" s="92"/>
      <c r="P162" s="93"/>
      <c r="Q162" s="92"/>
      <c r="R162" s="93"/>
      <c r="S162" s="92"/>
      <c r="T162" s="93"/>
      <c r="U162" s="92"/>
      <c r="V162" s="92"/>
      <c r="W162" s="92"/>
      <c r="X162" s="151"/>
      <c r="Y162" s="151"/>
      <c r="Z162" s="92"/>
      <c r="AA162" s="92"/>
      <c r="AB162" s="92"/>
      <c r="AC162" s="92"/>
      <c r="AD162" s="92"/>
      <c r="AE162" s="92"/>
      <c r="AF162" s="92"/>
      <c r="AG162" s="92"/>
      <c r="AH162" s="92"/>
      <c r="AI162" s="94"/>
      <c r="AJ162" s="92"/>
      <c r="AK162" s="92"/>
      <c r="AL162" s="94"/>
      <c r="AM162" s="92"/>
      <c r="AN162" s="92"/>
      <c r="AO162" s="94"/>
      <c r="AP162" s="92"/>
      <c r="AQ162" s="92"/>
      <c r="AR162" s="94"/>
      <c r="AS162" s="92"/>
      <c r="AT162" s="92"/>
      <c r="AU162" s="94"/>
      <c r="AV162" s="92"/>
      <c r="AW162" s="92"/>
      <c r="AX162" s="92"/>
      <c r="AY162" s="151"/>
      <c r="AZ162" s="151"/>
    </row>
    <row r="163" spans="1:52">
      <c r="A163" s="91"/>
      <c r="B163" s="92"/>
      <c r="C163" s="92"/>
      <c r="D163" s="150"/>
      <c r="E163" s="92"/>
      <c r="F163" s="92"/>
      <c r="G163" s="93"/>
      <c r="H163" s="93"/>
      <c r="I163" s="92"/>
      <c r="J163" s="93"/>
      <c r="K163" s="92"/>
      <c r="L163" s="94"/>
      <c r="M163" s="92"/>
      <c r="N163" s="94"/>
      <c r="O163" s="92"/>
      <c r="P163" s="93"/>
      <c r="Q163" s="92"/>
      <c r="R163" s="93"/>
      <c r="S163" s="92"/>
      <c r="T163" s="93"/>
      <c r="U163" s="92"/>
      <c r="V163" s="92"/>
      <c r="W163" s="92"/>
      <c r="X163" s="151"/>
      <c r="Y163" s="151"/>
      <c r="Z163" s="92"/>
      <c r="AA163" s="92"/>
      <c r="AB163" s="92"/>
      <c r="AC163" s="92"/>
      <c r="AD163" s="92"/>
      <c r="AE163" s="92"/>
      <c r="AF163" s="92"/>
      <c r="AG163" s="92"/>
      <c r="AH163" s="92"/>
      <c r="AI163" s="94"/>
      <c r="AJ163" s="92"/>
      <c r="AK163" s="92"/>
      <c r="AL163" s="94"/>
      <c r="AM163" s="92"/>
      <c r="AN163" s="92"/>
      <c r="AO163" s="94"/>
      <c r="AP163" s="92"/>
      <c r="AQ163" s="92"/>
      <c r="AR163" s="94"/>
      <c r="AS163" s="92"/>
      <c r="AT163" s="92"/>
      <c r="AU163" s="94"/>
      <c r="AV163" s="92"/>
      <c r="AW163" s="92"/>
      <c r="AX163" s="92"/>
      <c r="AY163" s="151"/>
      <c r="AZ163" s="151"/>
    </row>
    <row r="164" spans="1:52">
      <c r="A164" s="91"/>
      <c r="B164" s="92"/>
      <c r="C164" s="92"/>
      <c r="D164" s="150"/>
      <c r="E164" s="92"/>
      <c r="F164" s="92"/>
      <c r="G164" s="93"/>
      <c r="H164" s="93"/>
      <c r="I164" s="92"/>
      <c r="J164" s="93"/>
      <c r="K164" s="92"/>
      <c r="L164" s="94"/>
      <c r="M164" s="92"/>
      <c r="N164" s="94"/>
      <c r="O164" s="92"/>
      <c r="P164" s="93"/>
      <c r="Q164" s="92"/>
      <c r="R164" s="93"/>
      <c r="S164" s="92"/>
      <c r="T164" s="93"/>
      <c r="U164" s="92"/>
      <c r="V164" s="92"/>
      <c r="W164" s="92"/>
      <c r="X164" s="151"/>
      <c r="Y164" s="151"/>
      <c r="Z164" s="92"/>
      <c r="AA164" s="92"/>
      <c r="AB164" s="92"/>
      <c r="AC164" s="92"/>
      <c r="AD164" s="92"/>
      <c r="AE164" s="92"/>
      <c r="AF164" s="92"/>
      <c r="AG164" s="92"/>
      <c r="AH164" s="92"/>
      <c r="AI164" s="94"/>
      <c r="AJ164" s="92"/>
      <c r="AK164" s="92"/>
      <c r="AL164" s="94"/>
      <c r="AM164" s="92"/>
      <c r="AN164" s="92"/>
      <c r="AO164" s="94"/>
      <c r="AP164" s="92"/>
      <c r="AQ164" s="92"/>
      <c r="AR164" s="94"/>
      <c r="AS164" s="92"/>
      <c r="AT164" s="92"/>
      <c r="AU164" s="94"/>
      <c r="AV164" s="92"/>
      <c r="AW164" s="92"/>
      <c r="AX164" s="92"/>
      <c r="AY164" s="151"/>
      <c r="AZ164" s="151"/>
    </row>
    <row r="165" spans="1:52">
      <c r="A165" s="91"/>
      <c r="B165" s="92"/>
      <c r="C165" s="92"/>
      <c r="D165" s="150"/>
      <c r="E165" s="92"/>
      <c r="F165" s="92"/>
      <c r="G165" s="93"/>
      <c r="H165" s="93"/>
      <c r="I165" s="92"/>
      <c r="J165" s="93"/>
      <c r="K165" s="92"/>
      <c r="L165" s="94"/>
      <c r="M165" s="92"/>
      <c r="N165" s="94"/>
      <c r="O165" s="92"/>
      <c r="P165" s="93"/>
      <c r="Q165" s="92"/>
      <c r="R165" s="93"/>
      <c r="S165" s="92"/>
      <c r="T165" s="93"/>
      <c r="U165" s="92"/>
      <c r="V165" s="92"/>
      <c r="W165" s="92"/>
      <c r="X165" s="151"/>
      <c r="Y165" s="151"/>
      <c r="Z165" s="92"/>
      <c r="AA165" s="92"/>
      <c r="AB165" s="92"/>
      <c r="AC165" s="92"/>
      <c r="AD165" s="92"/>
      <c r="AE165" s="92"/>
      <c r="AF165" s="92"/>
      <c r="AG165" s="92"/>
      <c r="AH165" s="92"/>
      <c r="AI165" s="94"/>
      <c r="AJ165" s="92"/>
      <c r="AK165" s="92"/>
      <c r="AL165" s="94"/>
      <c r="AM165" s="92"/>
      <c r="AN165" s="92"/>
      <c r="AO165" s="94"/>
      <c r="AP165" s="92"/>
      <c r="AQ165" s="92"/>
      <c r="AR165" s="94"/>
      <c r="AS165" s="92"/>
      <c r="AT165" s="92"/>
      <c r="AU165" s="94"/>
      <c r="AV165" s="92"/>
      <c r="AW165" s="92"/>
      <c r="AX165" s="92"/>
      <c r="AY165" s="151"/>
      <c r="AZ165" s="151"/>
    </row>
    <row r="166" spans="1:52">
      <c r="A166" s="91"/>
      <c r="B166" s="92"/>
      <c r="C166" s="92"/>
      <c r="D166" s="150"/>
      <c r="E166" s="92"/>
      <c r="F166" s="92"/>
      <c r="G166" s="93"/>
      <c r="H166" s="93"/>
      <c r="I166" s="92"/>
      <c r="J166" s="93"/>
      <c r="K166" s="92"/>
      <c r="L166" s="94"/>
      <c r="M166" s="92"/>
      <c r="N166" s="94"/>
      <c r="O166" s="92"/>
      <c r="P166" s="93"/>
      <c r="Q166" s="92"/>
      <c r="R166" s="93"/>
      <c r="S166" s="92"/>
      <c r="T166" s="93"/>
      <c r="U166" s="92"/>
      <c r="V166" s="92"/>
      <c r="W166" s="92"/>
      <c r="X166" s="151"/>
      <c r="Y166" s="151"/>
      <c r="Z166" s="92"/>
      <c r="AA166" s="92"/>
      <c r="AB166" s="92"/>
      <c r="AC166" s="92"/>
      <c r="AD166" s="92"/>
      <c r="AE166" s="92"/>
      <c r="AF166" s="92"/>
      <c r="AG166" s="92"/>
      <c r="AH166" s="92"/>
      <c r="AI166" s="94"/>
      <c r="AJ166" s="92"/>
      <c r="AK166" s="92"/>
      <c r="AL166" s="94"/>
      <c r="AM166" s="92"/>
      <c r="AN166" s="92"/>
      <c r="AO166" s="94"/>
      <c r="AP166" s="92"/>
      <c r="AQ166" s="92"/>
      <c r="AR166" s="94"/>
      <c r="AS166" s="92"/>
      <c r="AT166" s="92"/>
      <c r="AU166" s="94"/>
      <c r="AV166" s="92"/>
      <c r="AW166" s="92"/>
      <c r="AX166" s="92"/>
      <c r="AY166" s="151"/>
      <c r="AZ166" s="151"/>
    </row>
    <row r="167" spans="1:52">
      <c r="A167" s="91"/>
      <c r="B167" s="92"/>
      <c r="C167" s="92"/>
      <c r="D167" s="150"/>
      <c r="E167" s="92"/>
      <c r="F167" s="92"/>
      <c r="G167" s="93"/>
      <c r="H167" s="93"/>
      <c r="I167" s="92"/>
      <c r="J167" s="93"/>
      <c r="K167" s="92"/>
      <c r="L167" s="94"/>
      <c r="M167" s="92"/>
      <c r="N167" s="94"/>
      <c r="O167" s="92"/>
      <c r="P167" s="93"/>
      <c r="Q167" s="92"/>
      <c r="R167" s="93"/>
      <c r="S167" s="92"/>
      <c r="T167" s="93"/>
      <c r="U167" s="92"/>
      <c r="V167" s="92"/>
      <c r="W167" s="92"/>
      <c r="X167" s="151"/>
      <c r="Y167" s="151"/>
      <c r="Z167" s="92"/>
      <c r="AA167" s="92"/>
      <c r="AB167" s="92"/>
      <c r="AC167" s="92"/>
      <c r="AD167" s="92"/>
      <c r="AE167" s="92"/>
      <c r="AF167" s="92"/>
      <c r="AG167" s="92"/>
      <c r="AH167" s="92"/>
      <c r="AI167" s="94"/>
      <c r="AJ167" s="92"/>
      <c r="AK167" s="92"/>
      <c r="AL167" s="94"/>
      <c r="AM167" s="92"/>
      <c r="AN167" s="92"/>
      <c r="AO167" s="94"/>
      <c r="AP167" s="92"/>
      <c r="AQ167" s="92"/>
      <c r="AR167" s="94"/>
      <c r="AS167" s="92"/>
      <c r="AT167" s="92"/>
      <c r="AU167" s="94"/>
      <c r="AV167" s="92"/>
      <c r="AW167" s="92"/>
      <c r="AX167" s="92"/>
      <c r="AY167" s="151"/>
      <c r="AZ167" s="151"/>
    </row>
    <row r="168" spans="1:52">
      <c r="A168" s="91"/>
      <c r="B168" s="92"/>
      <c r="C168" s="92"/>
      <c r="D168" s="150"/>
      <c r="E168" s="92"/>
      <c r="F168" s="92"/>
      <c r="G168" s="93"/>
      <c r="H168" s="93"/>
      <c r="I168" s="92"/>
      <c r="J168" s="93"/>
      <c r="K168" s="92"/>
      <c r="L168" s="94"/>
      <c r="M168" s="92"/>
      <c r="N168" s="94"/>
      <c r="O168" s="92"/>
      <c r="P168" s="93"/>
      <c r="Q168" s="92"/>
      <c r="R168" s="93"/>
      <c r="S168" s="92"/>
      <c r="T168" s="93"/>
      <c r="U168" s="92"/>
      <c r="V168" s="92"/>
      <c r="W168" s="92"/>
      <c r="X168" s="151"/>
      <c r="Y168" s="151"/>
      <c r="Z168" s="92"/>
      <c r="AA168" s="92"/>
      <c r="AB168" s="92"/>
      <c r="AC168" s="92"/>
      <c r="AD168" s="92"/>
      <c r="AE168" s="92"/>
      <c r="AF168" s="92"/>
      <c r="AG168" s="92"/>
      <c r="AH168" s="92"/>
      <c r="AI168" s="94"/>
      <c r="AJ168" s="92"/>
      <c r="AK168" s="92"/>
      <c r="AL168" s="94"/>
      <c r="AM168" s="92"/>
      <c r="AN168" s="92"/>
      <c r="AO168" s="94"/>
      <c r="AP168" s="92"/>
      <c r="AQ168" s="92"/>
      <c r="AR168" s="94"/>
      <c r="AS168" s="92"/>
      <c r="AT168" s="92"/>
      <c r="AU168" s="94"/>
      <c r="AV168" s="92"/>
      <c r="AW168" s="92"/>
      <c r="AX168" s="92"/>
      <c r="AY168" s="151"/>
      <c r="AZ168" s="151"/>
    </row>
    <row r="169" spans="1:52">
      <c r="A169" s="91"/>
      <c r="B169" s="92"/>
      <c r="C169" s="92"/>
      <c r="D169" s="150"/>
      <c r="E169" s="92"/>
      <c r="F169" s="92"/>
      <c r="G169" s="93"/>
      <c r="H169" s="93"/>
      <c r="I169" s="92"/>
      <c r="J169" s="93"/>
      <c r="K169" s="92"/>
      <c r="L169" s="94"/>
      <c r="M169" s="92"/>
      <c r="N169" s="94"/>
      <c r="O169" s="92"/>
      <c r="P169" s="93"/>
      <c r="Q169" s="92"/>
      <c r="R169" s="93"/>
      <c r="S169" s="92"/>
      <c r="T169" s="93"/>
      <c r="U169" s="92"/>
      <c r="V169" s="92"/>
      <c r="W169" s="92"/>
      <c r="X169" s="151"/>
      <c r="Y169" s="151"/>
      <c r="Z169" s="92"/>
      <c r="AA169" s="92"/>
      <c r="AB169" s="92"/>
      <c r="AC169" s="92"/>
      <c r="AD169" s="92"/>
      <c r="AE169" s="92"/>
      <c r="AF169" s="92"/>
      <c r="AG169" s="92"/>
      <c r="AH169" s="92"/>
      <c r="AI169" s="94"/>
      <c r="AJ169" s="92"/>
      <c r="AK169" s="92"/>
      <c r="AL169" s="94"/>
      <c r="AM169" s="92"/>
      <c r="AN169" s="92"/>
      <c r="AO169" s="94"/>
      <c r="AP169" s="92"/>
      <c r="AQ169" s="92"/>
      <c r="AR169" s="94"/>
      <c r="AS169" s="92"/>
      <c r="AT169" s="92"/>
      <c r="AU169" s="94"/>
      <c r="AV169" s="92"/>
      <c r="AW169" s="92"/>
      <c r="AX169" s="92"/>
      <c r="AY169" s="151"/>
      <c r="AZ169" s="151"/>
    </row>
    <row r="170" spans="1:52">
      <c r="A170" s="91"/>
      <c r="B170" s="92"/>
      <c r="C170" s="92"/>
      <c r="D170" s="150"/>
      <c r="E170" s="92"/>
      <c r="F170" s="92"/>
      <c r="G170" s="93"/>
      <c r="H170" s="93"/>
      <c r="I170" s="92"/>
      <c r="J170" s="93"/>
      <c r="K170" s="92"/>
      <c r="L170" s="94"/>
      <c r="M170" s="92"/>
      <c r="N170" s="94"/>
      <c r="O170" s="92"/>
      <c r="P170" s="93"/>
      <c r="Q170" s="92"/>
      <c r="R170" s="93"/>
      <c r="S170" s="92"/>
      <c r="T170" s="93"/>
      <c r="U170" s="92"/>
      <c r="V170" s="92"/>
      <c r="W170" s="92"/>
      <c r="X170" s="151"/>
      <c r="Y170" s="151"/>
      <c r="Z170" s="92"/>
      <c r="AA170" s="92"/>
      <c r="AB170" s="92"/>
      <c r="AC170" s="92"/>
      <c r="AD170" s="92"/>
      <c r="AE170" s="92"/>
      <c r="AF170" s="92"/>
      <c r="AG170" s="92"/>
      <c r="AH170" s="92"/>
      <c r="AI170" s="94"/>
      <c r="AJ170" s="92"/>
      <c r="AK170" s="92"/>
      <c r="AL170" s="94"/>
      <c r="AM170" s="92"/>
      <c r="AN170" s="92"/>
      <c r="AO170" s="94"/>
      <c r="AP170" s="92"/>
      <c r="AQ170" s="92"/>
      <c r="AR170" s="94"/>
      <c r="AS170" s="92"/>
      <c r="AT170" s="92"/>
      <c r="AU170" s="94"/>
      <c r="AV170" s="92"/>
      <c r="AW170" s="92"/>
      <c r="AX170" s="92"/>
      <c r="AY170" s="151"/>
      <c r="AZ170" s="151"/>
    </row>
    <row r="171" spans="1:52">
      <c r="A171" s="91"/>
      <c r="B171" s="92"/>
      <c r="C171" s="92"/>
      <c r="D171" s="150"/>
      <c r="E171" s="92"/>
      <c r="F171" s="92"/>
      <c r="G171" s="93"/>
      <c r="H171" s="93"/>
      <c r="I171" s="92"/>
      <c r="J171" s="93"/>
      <c r="K171" s="92"/>
      <c r="L171" s="94"/>
      <c r="M171" s="92"/>
      <c r="N171" s="94"/>
      <c r="O171" s="92"/>
      <c r="P171" s="93"/>
      <c r="Q171" s="92"/>
      <c r="R171" s="93"/>
      <c r="S171" s="92"/>
      <c r="T171" s="93"/>
      <c r="U171" s="92"/>
      <c r="V171" s="92"/>
      <c r="W171" s="92"/>
      <c r="X171" s="151"/>
      <c r="Y171" s="151"/>
      <c r="Z171" s="92"/>
      <c r="AA171" s="92"/>
      <c r="AB171" s="92"/>
      <c r="AC171" s="92"/>
      <c r="AD171" s="92"/>
      <c r="AE171" s="92"/>
      <c r="AF171" s="92"/>
      <c r="AG171" s="92"/>
      <c r="AH171" s="92"/>
      <c r="AI171" s="94"/>
      <c r="AJ171" s="92"/>
      <c r="AK171" s="92"/>
      <c r="AL171" s="94"/>
      <c r="AM171" s="92"/>
      <c r="AN171" s="92"/>
      <c r="AO171" s="94"/>
      <c r="AP171" s="92"/>
      <c r="AQ171" s="92"/>
      <c r="AR171" s="94"/>
      <c r="AS171" s="92"/>
      <c r="AT171" s="92"/>
      <c r="AU171" s="94"/>
      <c r="AV171" s="92"/>
      <c r="AW171" s="92"/>
      <c r="AX171" s="92"/>
      <c r="AY171" s="151"/>
      <c r="AZ171" s="151"/>
    </row>
    <row r="172" spans="1:52">
      <c r="A172" s="91"/>
      <c r="B172" s="92"/>
      <c r="C172" s="92"/>
      <c r="D172" s="150"/>
      <c r="E172" s="92"/>
      <c r="F172" s="92"/>
      <c r="G172" s="93"/>
      <c r="H172" s="93"/>
      <c r="I172" s="92"/>
      <c r="J172" s="93"/>
      <c r="K172" s="92"/>
      <c r="L172" s="94"/>
      <c r="M172" s="92"/>
      <c r="N172" s="94"/>
      <c r="O172" s="92"/>
      <c r="P172" s="93"/>
      <c r="Q172" s="92"/>
      <c r="R172" s="93"/>
      <c r="S172" s="92"/>
      <c r="T172" s="93"/>
      <c r="U172" s="92"/>
      <c r="V172" s="92"/>
      <c r="W172" s="92"/>
      <c r="X172" s="151"/>
      <c r="Y172" s="151"/>
      <c r="Z172" s="92"/>
      <c r="AA172" s="92"/>
      <c r="AB172" s="92"/>
      <c r="AC172" s="92"/>
      <c r="AD172" s="92"/>
      <c r="AE172" s="92"/>
      <c r="AF172" s="92"/>
      <c r="AG172" s="92"/>
      <c r="AH172" s="92"/>
      <c r="AI172" s="94"/>
      <c r="AJ172" s="92"/>
      <c r="AK172" s="92"/>
      <c r="AL172" s="94"/>
      <c r="AM172" s="92"/>
      <c r="AN172" s="92"/>
      <c r="AO172" s="94"/>
      <c r="AP172" s="92"/>
      <c r="AQ172" s="92"/>
      <c r="AR172" s="94"/>
      <c r="AS172" s="92"/>
      <c r="AT172" s="92"/>
      <c r="AU172" s="94"/>
      <c r="AV172" s="92"/>
      <c r="AW172" s="92"/>
      <c r="AX172" s="92"/>
      <c r="AY172" s="151"/>
      <c r="AZ172" s="151"/>
    </row>
    <row r="173" spans="1:52">
      <c r="A173" s="91"/>
      <c r="B173" s="92"/>
      <c r="C173" s="92"/>
      <c r="D173" s="150"/>
      <c r="E173" s="92"/>
      <c r="F173" s="92"/>
      <c r="G173" s="93"/>
      <c r="H173" s="93"/>
      <c r="I173" s="92"/>
      <c r="J173" s="93"/>
      <c r="K173" s="92"/>
      <c r="L173" s="94"/>
      <c r="M173" s="92"/>
      <c r="N173" s="94"/>
      <c r="O173" s="92"/>
      <c r="P173" s="93"/>
      <c r="Q173" s="92"/>
      <c r="R173" s="93"/>
      <c r="S173" s="92"/>
      <c r="T173" s="93"/>
      <c r="U173" s="92"/>
      <c r="V173" s="92"/>
      <c r="W173" s="92"/>
      <c r="X173" s="151"/>
      <c r="Y173" s="151"/>
      <c r="Z173" s="92"/>
      <c r="AA173" s="92"/>
      <c r="AB173" s="92"/>
      <c r="AC173" s="92"/>
      <c r="AD173" s="92"/>
      <c r="AE173" s="92"/>
      <c r="AF173" s="92"/>
      <c r="AG173" s="92"/>
      <c r="AH173" s="92"/>
      <c r="AI173" s="94"/>
      <c r="AJ173" s="92"/>
      <c r="AK173" s="92"/>
      <c r="AL173" s="94"/>
      <c r="AM173" s="92"/>
      <c r="AN173" s="92"/>
      <c r="AO173" s="94"/>
      <c r="AP173" s="92"/>
      <c r="AQ173" s="92"/>
      <c r="AR173" s="94"/>
      <c r="AS173" s="92"/>
      <c r="AT173" s="92"/>
      <c r="AU173" s="94"/>
      <c r="AV173" s="92"/>
      <c r="AW173" s="92"/>
      <c r="AX173" s="92"/>
      <c r="AY173" s="151"/>
      <c r="AZ173" s="151"/>
    </row>
    <row r="174" spans="1:52">
      <c r="A174" s="91"/>
      <c r="B174" s="92"/>
      <c r="C174" s="92"/>
      <c r="D174" s="150"/>
      <c r="E174" s="92"/>
      <c r="F174" s="92"/>
      <c r="G174" s="93"/>
      <c r="H174" s="93"/>
      <c r="I174" s="92"/>
      <c r="J174" s="93"/>
      <c r="K174" s="92"/>
      <c r="L174" s="94"/>
      <c r="M174" s="92"/>
      <c r="N174" s="94"/>
      <c r="O174" s="92"/>
      <c r="P174" s="93"/>
      <c r="Q174" s="92"/>
      <c r="R174" s="93"/>
      <c r="S174" s="92"/>
      <c r="T174" s="93"/>
      <c r="U174" s="92"/>
      <c r="V174" s="92"/>
      <c r="W174" s="92"/>
      <c r="X174" s="151"/>
      <c r="Y174" s="151"/>
      <c r="Z174" s="92"/>
      <c r="AA174" s="92"/>
      <c r="AB174" s="92"/>
      <c r="AC174" s="92"/>
      <c r="AD174" s="92"/>
      <c r="AE174" s="92"/>
      <c r="AF174" s="92"/>
      <c r="AG174" s="92"/>
      <c r="AH174" s="92"/>
      <c r="AI174" s="94"/>
      <c r="AJ174" s="92"/>
      <c r="AK174" s="92"/>
      <c r="AL174" s="94"/>
      <c r="AM174" s="92"/>
      <c r="AN174" s="92"/>
      <c r="AO174" s="94"/>
      <c r="AP174" s="92"/>
      <c r="AQ174" s="92"/>
      <c r="AR174" s="94"/>
      <c r="AS174" s="92"/>
      <c r="AT174" s="92"/>
      <c r="AU174" s="94"/>
      <c r="AV174" s="92"/>
      <c r="AW174" s="92"/>
      <c r="AX174" s="92"/>
      <c r="AY174" s="151"/>
      <c r="AZ174" s="151"/>
    </row>
    <row r="175" spans="1:52">
      <c r="A175" s="91"/>
      <c r="B175" s="92"/>
      <c r="C175" s="92"/>
      <c r="D175" s="150"/>
      <c r="E175" s="92"/>
      <c r="F175" s="92"/>
      <c r="G175" s="93"/>
      <c r="H175" s="93"/>
      <c r="I175" s="92"/>
      <c r="J175" s="93"/>
      <c r="K175" s="92"/>
      <c r="L175" s="94"/>
      <c r="M175" s="92"/>
      <c r="N175" s="94"/>
      <c r="O175" s="92"/>
      <c r="P175" s="93"/>
      <c r="Q175" s="92"/>
      <c r="R175" s="93"/>
      <c r="S175" s="92"/>
      <c r="T175" s="93"/>
      <c r="U175" s="92"/>
      <c r="V175" s="92"/>
      <c r="W175" s="92"/>
      <c r="X175" s="151"/>
      <c r="Y175" s="151"/>
      <c r="Z175" s="92"/>
      <c r="AA175" s="92"/>
      <c r="AB175" s="92"/>
      <c r="AC175" s="92"/>
      <c r="AD175" s="92"/>
      <c r="AE175" s="92"/>
      <c r="AF175" s="92"/>
      <c r="AG175" s="92"/>
      <c r="AH175" s="92"/>
      <c r="AI175" s="94"/>
      <c r="AJ175" s="92"/>
      <c r="AK175" s="92"/>
      <c r="AL175" s="94"/>
      <c r="AM175" s="92"/>
      <c r="AN175" s="92"/>
      <c r="AO175" s="94"/>
      <c r="AP175" s="92"/>
      <c r="AQ175" s="92"/>
      <c r="AR175" s="94"/>
      <c r="AS175" s="92"/>
      <c r="AT175" s="92"/>
      <c r="AU175" s="94"/>
      <c r="AV175" s="92"/>
      <c r="AW175" s="92"/>
      <c r="AX175" s="92"/>
      <c r="AY175" s="151"/>
      <c r="AZ175" s="151"/>
    </row>
    <row r="176" spans="1:52">
      <c r="A176" s="91"/>
      <c r="B176" s="92"/>
      <c r="C176" s="92"/>
      <c r="D176" s="150"/>
      <c r="E176" s="92"/>
      <c r="F176" s="92"/>
      <c r="G176" s="93"/>
      <c r="H176" s="93"/>
      <c r="I176" s="92"/>
      <c r="J176" s="93"/>
      <c r="K176" s="92"/>
      <c r="L176" s="94"/>
      <c r="M176" s="92"/>
      <c r="N176" s="94"/>
      <c r="O176" s="92"/>
      <c r="P176" s="93"/>
      <c r="Q176" s="92"/>
      <c r="R176" s="93"/>
      <c r="S176" s="92"/>
      <c r="T176" s="93"/>
      <c r="U176" s="92"/>
      <c r="V176" s="92"/>
      <c r="W176" s="92"/>
      <c r="X176" s="151"/>
      <c r="Y176" s="151"/>
      <c r="Z176" s="92"/>
      <c r="AA176" s="92"/>
      <c r="AB176" s="92"/>
      <c r="AC176" s="92"/>
      <c r="AD176" s="92"/>
      <c r="AE176" s="92"/>
      <c r="AF176" s="92"/>
      <c r="AG176" s="92"/>
      <c r="AH176" s="92"/>
      <c r="AI176" s="94"/>
      <c r="AJ176" s="92"/>
      <c r="AK176" s="92"/>
      <c r="AL176" s="94"/>
      <c r="AM176" s="92"/>
      <c r="AN176" s="92"/>
      <c r="AO176" s="94"/>
      <c r="AP176" s="92"/>
      <c r="AQ176" s="92"/>
      <c r="AR176" s="94"/>
      <c r="AS176" s="92"/>
      <c r="AT176" s="92"/>
      <c r="AU176" s="94"/>
      <c r="AV176" s="92"/>
      <c r="AW176" s="92"/>
      <c r="AX176" s="92"/>
      <c r="AY176" s="151"/>
      <c r="AZ176" s="151"/>
    </row>
    <row r="177" spans="1:52">
      <c r="A177" s="91"/>
      <c r="B177" s="92"/>
      <c r="C177" s="92"/>
      <c r="D177" s="150"/>
      <c r="E177" s="92"/>
      <c r="F177" s="92"/>
      <c r="G177" s="93"/>
      <c r="H177" s="93"/>
      <c r="I177" s="92"/>
      <c r="J177" s="93"/>
      <c r="K177" s="92"/>
      <c r="L177" s="94"/>
      <c r="M177" s="92"/>
      <c r="N177" s="94"/>
      <c r="O177" s="92"/>
      <c r="P177" s="93"/>
      <c r="Q177" s="92"/>
      <c r="R177" s="93"/>
      <c r="S177" s="92"/>
      <c r="T177" s="93"/>
      <c r="U177" s="92"/>
      <c r="V177" s="92"/>
      <c r="W177" s="92"/>
      <c r="X177" s="151"/>
      <c r="Y177" s="151"/>
      <c r="Z177" s="92"/>
      <c r="AA177" s="92"/>
      <c r="AB177" s="92"/>
      <c r="AC177" s="92"/>
      <c r="AD177" s="92"/>
      <c r="AE177" s="92"/>
      <c r="AF177" s="92"/>
      <c r="AG177" s="92"/>
      <c r="AH177" s="92"/>
      <c r="AI177" s="94"/>
      <c r="AJ177" s="92"/>
      <c r="AK177" s="92"/>
      <c r="AL177" s="94"/>
      <c r="AM177" s="92"/>
      <c r="AN177" s="92"/>
      <c r="AO177" s="94"/>
      <c r="AP177" s="92"/>
      <c r="AQ177" s="92"/>
      <c r="AR177" s="94"/>
      <c r="AS177" s="92"/>
      <c r="AT177" s="92"/>
      <c r="AU177" s="94"/>
      <c r="AV177" s="92"/>
      <c r="AW177" s="92"/>
      <c r="AX177" s="92"/>
      <c r="AY177" s="151"/>
      <c r="AZ177" s="151"/>
    </row>
    <row r="178" spans="1:52">
      <c r="A178" s="91"/>
      <c r="B178" s="92"/>
      <c r="C178" s="92"/>
      <c r="D178" s="150"/>
      <c r="E178" s="92"/>
      <c r="F178" s="92"/>
      <c r="G178" s="93"/>
      <c r="H178" s="93"/>
      <c r="I178" s="92"/>
      <c r="J178" s="93"/>
      <c r="K178" s="92"/>
      <c r="L178" s="94"/>
      <c r="M178" s="92"/>
      <c r="N178" s="94"/>
      <c r="O178" s="92"/>
      <c r="P178" s="93"/>
      <c r="Q178" s="92"/>
      <c r="R178" s="93"/>
      <c r="S178" s="92"/>
      <c r="T178" s="93"/>
      <c r="U178" s="92"/>
      <c r="V178" s="92"/>
      <c r="W178" s="92"/>
      <c r="X178" s="151"/>
      <c r="Y178" s="151"/>
      <c r="Z178" s="92"/>
      <c r="AA178" s="92"/>
      <c r="AB178" s="92"/>
      <c r="AC178" s="92"/>
      <c r="AD178" s="92"/>
      <c r="AE178" s="92"/>
      <c r="AF178" s="92"/>
      <c r="AG178" s="92"/>
      <c r="AH178" s="92"/>
      <c r="AI178" s="94"/>
      <c r="AJ178" s="92"/>
      <c r="AK178" s="92"/>
      <c r="AL178" s="94"/>
      <c r="AM178" s="92"/>
      <c r="AN178" s="92"/>
      <c r="AO178" s="94"/>
      <c r="AP178" s="92"/>
      <c r="AQ178" s="92"/>
      <c r="AR178" s="94"/>
      <c r="AS178" s="92"/>
      <c r="AT178" s="92"/>
      <c r="AU178" s="94"/>
      <c r="AV178" s="92"/>
      <c r="AW178" s="92"/>
      <c r="AX178" s="92"/>
      <c r="AY178" s="151"/>
      <c r="AZ178" s="151"/>
    </row>
    <row r="179" spans="1:52">
      <c r="A179" s="91"/>
      <c r="B179" s="92"/>
      <c r="C179" s="92"/>
      <c r="D179" s="150"/>
      <c r="E179" s="92"/>
      <c r="F179" s="92"/>
      <c r="G179" s="93"/>
      <c r="H179" s="93"/>
      <c r="I179" s="92"/>
      <c r="J179" s="93"/>
      <c r="K179" s="92"/>
      <c r="L179" s="94"/>
      <c r="M179" s="92"/>
      <c r="N179" s="94"/>
      <c r="O179" s="92"/>
      <c r="P179" s="93"/>
      <c r="Q179" s="92"/>
      <c r="R179" s="93"/>
      <c r="S179" s="92"/>
      <c r="T179" s="93"/>
      <c r="U179" s="92"/>
      <c r="V179" s="92"/>
      <c r="W179" s="92"/>
      <c r="X179" s="151"/>
      <c r="Y179" s="151"/>
      <c r="Z179" s="92"/>
      <c r="AA179" s="92"/>
      <c r="AB179" s="92"/>
      <c r="AC179" s="92"/>
      <c r="AD179" s="92"/>
      <c r="AE179" s="92"/>
      <c r="AF179" s="92"/>
      <c r="AG179" s="92"/>
      <c r="AH179" s="92"/>
      <c r="AI179" s="94"/>
      <c r="AJ179" s="92"/>
      <c r="AK179" s="92"/>
      <c r="AL179" s="94"/>
      <c r="AM179" s="92"/>
      <c r="AN179" s="92"/>
      <c r="AO179" s="94"/>
      <c r="AP179" s="92"/>
      <c r="AQ179" s="92"/>
      <c r="AR179" s="94"/>
      <c r="AS179" s="92"/>
      <c r="AT179" s="92"/>
      <c r="AU179" s="94"/>
      <c r="AV179" s="92"/>
      <c r="AW179" s="92"/>
      <c r="AX179" s="92"/>
      <c r="AY179" s="151"/>
      <c r="AZ179" s="151"/>
    </row>
    <row r="180" spans="1:52">
      <c r="A180" s="91"/>
      <c r="B180" s="92"/>
      <c r="C180" s="92"/>
      <c r="D180" s="150"/>
      <c r="E180" s="92"/>
      <c r="F180" s="92"/>
      <c r="G180" s="93"/>
      <c r="H180" s="93"/>
      <c r="I180" s="92"/>
      <c r="J180" s="93"/>
      <c r="K180" s="92"/>
      <c r="L180" s="94"/>
      <c r="M180" s="92"/>
      <c r="N180" s="94"/>
      <c r="O180" s="92"/>
      <c r="P180" s="93"/>
      <c r="Q180" s="92"/>
      <c r="R180" s="93"/>
      <c r="S180" s="92"/>
      <c r="T180" s="93"/>
      <c r="U180" s="92"/>
      <c r="V180" s="92"/>
      <c r="W180" s="92"/>
      <c r="X180" s="151"/>
      <c r="Y180" s="151"/>
      <c r="Z180" s="92"/>
      <c r="AA180" s="92"/>
      <c r="AB180" s="92"/>
      <c r="AC180" s="92"/>
      <c r="AD180" s="92"/>
      <c r="AE180" s="92"/>
      <c r="AF180" s="92"/>
      <c r="AG180" s="92"/>
      <c r="AH180" s="92"/>
      <c r="AI180" s="94"/>
      <c r="AJ180" s="92"/>
      <c r="AK180" s="92"/>
      <c r="AL180" s="94"/>
      <c r="AM180" s="92"/>
      <c r="AN180" s="92"/>
      <c r="AO180" s="94"/>
      <c r="AP180" s="92"/>
      <c r="AQ180" s="92"/>
      <c r="AR180" s="94"/>
      <c r="AS180" s="92"/>
      <c r="AT180" s="92"/>
      <c r="AU180" s="94"/>
      <c r="AV180" s="92"/>
      <c r="AW180" s="92"/>
      <c r="AX180" s="92"/>
      <c r="AY180" s="151"/>
      <c r="AZ180" s="151"/>
    </row>
    <row r="181" spans="1:52">
      <c r="A181" s="91"/>
      <c r="B181" s="92"/>
      <c r="C181" s="92"/>
      <c r="D181" s="150"/>
      <c r="E181" s="92"/>
      <c r="F181" s="92"/>
      <c r="G181" s="93"/>
      <c r="H181" s="93"/>
      <c r="I181" s="92"/>
      <c r="J181" s="93"/>
      <c r="K181" s="92"/>
      <c r="L181" s="94"/>
      <c r="M181" s="92"/>
      <c r="N181" s="94"/>
      <c r="O181" s="92"/>
      <c r="P181" s="93"/>
      <c r="Q181" s="92"/>
      <c r="R181" s="93"/>
      <c r="S181" s="92"/>
      <c r="T181" s="93"/>
      <c r="U181" s="92"/>
      <c r="V181" s="92"/>
      <c r="W181" s="92"/>
      <c r="X181" s="151"/>
      <c r="Y181" s="151"/>
      <c r="Z181" s="92"/>
      <c r="AA181" s="92"/>
      <c r="AB181" s="92"/>
      <c r="AC181" s="92"/>
      <c r="AD181" s="92"/>
      <c r="AE181" s="92"/>
      <c r="AF181" s="92"/>
      <c r="AG181" s="92"/>
      <c r="AH181" s="92"/>
      <c r="AI181" s="94"/>
      <c r="AJ181" s="92"/>
      <c r="AK181" s="92"/>
      <c r="AL181" s="94"/>
      <c r="AM181" s="92"/>
      <c r="AN181" s="92"/>
      <c r="AO181" s="94"/>
      <c r="AP181" s="92"/>
      <c r="AQ181" s="92"/>
      <c r="AR181" s="94"/>
      <c r="AS181" s="92"/>
      <c r="AT181" s="92"/>
      <c r="AU181" s="94"/>
      <c r="AV181" s="92"/>
      <c r="AW181" s="92"/>
      <c r="AX181" s="92"/>
      <c r="AY181" s="151"/>
      <c r="AZ181" s="151"/>
    </row>
    <row r="182" spans="1:52">
      <c r="A182" s="91"/>
      <c r="B182" s="92"/>
      <c r="C182" s="92"/>
      <c r="D182" s="150"/>
      <c r="E182" s="92"/>
      <c r="F182" s="92"/>
      <c r="G182" s="93"/>
      <c r="H182" s="93"/>
      <c r="I182" s="92"/>
      <c r="J182" s="93"/>
      <c r="K182" s="92"/>
      <c r="L182" s="94"/>
      <c r="M182" s="92"/>
      <c r="N182" s="94"/>
      <c r="O182" s="92"/>
      <c r="P182" s="93"/>
      <c r="Q182" s="92"/>
      <c r="R182" s="93"/>
      <c r="S182" s="92"/>
      <c r="T182" s="93"/>
      <c r="U182" s="92"/>
      <c r="V182" s="92"/>
      <c r="W182" s="92"/>
      <c r="X182" s="151"/>
      <c r="Y182" s="151"/>
      <c r="Z182" s="92"/>
      <c r="AA182" s="92"/>
      <c r="AB182" s="92"/>
      <c r="AC182" s="92"/>
      <c r="AD182" s="92"/>
      <c r="AE182" s="92"/>
      <c r="AF182" s="92"/>
      <c r="AG182" s="92"/>
      <c r="AH182" s="92"/>
      <c r="AI182" s="94"/>
      <c r="AJ182" s="92"/>
      <c r="AK182" s="92"/>
      <c r="AL182" s="94"/>
      <c r="AM182" s="92"/>
      <c r="AN182" s="92"/>
      <c r="AO182" s="94"/>
      <c r="AP182" s="92"/>
      <c r="AQ182" s="92"/>
      <c r="AR182" s="94"/>
      <c r="AS182" s="92"/>
      <c r="AT182" s="92"/>
      <c r="AU182" s="94"/>
      <c r="AV182" s="92"/>
      <c r="AW182" s="92"/>
      <c r="AX182" s="92"/>
      <c r="AY182" s="151"/>
      <c r="AZ182" s="151"/>
    </row>
    <row r="183" spans="1:52">
      <c r="A183" s="91"/>
      <c r="B183" s="92"/>
      <c r="C183" s="92"/>
      <c r="D183" s="150"/>
      <c r="E183" s="92"/>
      <c r="F183" s="92"/>
      <c r="G183" s="93"/>
      <c r="H183" s="93"/>
      <c r="I183" s="92"/>
      <c r="J183" s="93"/>
      <c r="K183" s="92"/>
      <c r="L183" s="94"/>
      <c r="M183" s="92"/>
      <c r="N183" s="94"/>
      <c r="O183" s="92"/>
      <c r="P183" s="93"/>
      <c r="Q183" s="92"/>
      <c r="R183" s="93"/>
      <c r="S183" s="92"/>
      <c r="T183" s="93"/>
      <c r="U183" s="92"/>
      <c r="V183" s="92"/>
      <c r="W183" s="92"/>
      <c r="X183" s="151"/>
      <c r="Y183" s="151"/>
      <c r="Z183" s="92"/>
      <c r="AA183" s="92"/>
      <c r="AB183" s="92"/>
      <c r="AC183" s="92"/>
      <c r="AD183" s="92"/>
      <c r="AE183" s="92"/>
      <c r="AF183" s="92"/>
      <c r="AG183" s="92"/>
      <c r="AH183" s="92"/>
      <c r="AI183" s="94"/>
      <c r="AJ183" s="92"/>
      <c r="AK183" s="92"/>
      <c r="AL183" s="94"/>
      <c r="AM183" s="92"/>
      <c r="AN183" s="92"/>
      <c r="AO183" s="94"/>
      <c r="AP183" s="92"/>
      <c r="AQ183" s="92"/>
      <c r="AR183" s="94"/>
      <c r="AS183" s="92"/>
      <c r="AT183" s="92"/>
      <c r="AU183" s="94"/>
      <c r="AV183" s="92"/>
      <c r="AW183" s="92"/>
      <c r="AX183" s="92"/>
      <c r="AY183" s="151"/>
      <c r="AZ183" s="151"/>
    </row>
    <row r="184" spans="1:52">
      <c r="A184" s="91"/>
      <c r="B184" s="92"/>
      <c r="C184" s="92"/>
      <c r="D184" s="150"/>
      <c r="E184" s="92"/>
      <c r="F184" s="92"/>
      <c r="G184" s="93"/>
      <c r="H184" s="93"/>
      <c r="I184" s="92"/>
      <c r="J184" s="93"/>
      <c r="K184" s="92"/>
      <c r="L184" s="94"/>
      <c r="M184" s="92"/>
      <c r="N184" s="94"/>
      <c r="O184" s="92"/>
      <c r="P184" s="93"/>
      <c r="Q184" s="92"/>
      <c r="R184" s="93"/>
      <c r="S184" s="92"/>
      <c r="T184" s="93"/>
      <c r="U184" s="92"/>
      <c r="V184" s="92"/>
      <c r="W184" s="92"/>
      <c r="X184" s="151"/>
      <c r="Y184" s="151"/>
      <c r="Z184" s="92"/>
      <c r="AA184" s="92"/>
      <c r="AB184" s="92"/>
      <c r="AC184" s="92"/>
      <c r="AD184" s="92"/>
      <c r="AE184" s="92"/>
      <c r="AF184" s="92"/>
      <c r="AG184" s="92"/>
      <c r="AH184" s="92"/>
      <c r="AI184" s="94"/>
      <c r="AJ184" s="92"/>
      <c r="AK184" s="92"/>
      <c r="AL184" s="94"/>
      <c r="AM184" s="92"/>
      <c r="AN184" s="92"/>
      <c r="AO184" s="94"/>
      <c r="AP184" s="92"/>
      <c r="AQ184" s="92"/>
      <c r="AR184" s="94"/>
      <c r="AS184" s="92"/>
      <c r="AT184" s="92"/>
      <c r="AU184" s="94"/>
      <c r="AV184" s="92"/>
      <c r="AW184" s="92"/>
      <c r="AX184" s="92"/>
      <c r="AY184" s="151"/>
      <c r="AZ184" s="151"/>
    </row>
    <row r="185" spans="1:52">
      <c r="A185" s="91"/>
      <c r="B185" s="92"/>
      <c r="C185" s="92"/>
      <c r="D185" s="150"/>
      <c r="E185" s="92"/>
      <c r="F185" s="92"/>
      <c r="G185" s="93"/>
      <c r="H185" s="93"/>
      <c r="I185" s="92"/>
      <c r="J185" s="93"/>
      <c r="K185" s="92"/>
      <c r="L185" s="94"/>
      <c r="M185" s="92"/>
      <c r="N185" s="94"/>
      <c r="O185" s="92"/>
      <c r="P185" s="93"/>
      <c r="Q185" s="92"/>
      <c r="R185" s="93"/>
      <c r="S185" s="92"/>
      <c r="T185" s="93"/>
      <c r="U185" s="92"/>
      <c r="V185" s="92"/>
      <c r="W185" s="92"/>
      <c r="X185" s="151"/>
      <c r="Y185" s="151"/>
      <c r="Z185" s="92"/>
      <c r="AA185" s="92"/>
      <c r="AB185" s="92"/>
      <c r="AC185" s="92"/>
      <c r="AD185" s="92"/>
      <c r="AE185" s="92"/>
      <c r="AF185" s="92"/>
      <c r="AG185" s="92"/>
      <c r="AH185" s="92"/>
      <c r="AI185" s="94"/>
      <c r="AJ185" s="92"/>
      <c r="AK185" s="92"/>
      <c r="AL185" s="94"/>
      <c r="AM185" s="92"/>
      <c r="AN185" s="92"/>
      <c r="AO185" s="94"/>
      <c r="AP185" s="92"/>
      <c r="AQ185" s="92"/>
      <c r="AR185" s="94"/>
      <c r="AS185" s="92"/>
      <c r="AT185" s="92"/>
      <c r="AU185" s="94"/>
      <c r="AV185" s="92"/>
      <c r="AW185" s="92"/>
      <c r="AX185" s="92"/>
      <c r="AY185" s="151"/>
      <c r="AZ185" s="151"/>
    </row>
    <row r="186" spans="1:52">
      <c r="A186" s="91"/>
      <c r="B186" s="92"/>
      <c r="C186" s="92"/>
      <c r="D186" s="150"/>
      <c r="E186" s="92"/>
      <c r="F186" s="92"/>
      <c r="G186" s="93"/>
      <c r="H186" s="93"/>
      <c r="I186" s="92"/>
      <c r="J186" s="93"/>
      <c r="K186" s="92"/>
      <c r="L186" s="94"/>
      <c r="M186" s="92"/>
      <c r="N186" s="94"/>
      <c r="O186" s="92"/>
      <c r="P186" s="93"/>
      <c r="Q186" s="92"/>
      <c r="R186" s="93"/>
      <c r="S186" s="92"/>
      <c r="T186" s="93"/>
      <c r="U186" s="92"/>
      <c r="V186" s="92"/>
      <c r="W186" s="92"/>
      <c r="X186" s="151"/>
      <c r="Y186" s="151"/>
      <c r="Z186" s="92"/>
      <c r="AA186" s="92"/>
      <c r="AB186" s="92"/>
      <c r="AC186" s="92"/>
      <c r="AD186" s="92"/>
      <c r="AE186" s="92"/>
      <c r="AF186" s="92"/>
      <c r="AG186" s="92"/>
      <c r="AH186" s="92"/>
      <c r="AI186" s="94"/>
      <c r="AJ186" s="92"/>
      <c r="AK186" s="92"/>
      <c r="AL186" s="94"/>
      <c r="AM186" s="92"/>
      <c r="AN186" s="92"/>
      <c r="AO186" s="94"/>
      <c r="AP186" s="92"/>
      <c r="AQ186" s="92"/>
      <c r="AR186" s="94"/>
      <c r="AS186" s="92"/>
      <c r="AT186" s="92"/>
      <c r="AU186" s="94"/>
      <c r="AV186" s="92"/>
      <c r="AW186" s="92"/>
      <c r="AX186" s="92"/>
      <c r="AY186" s="151"/>
      <c r="AZ186" s="151"/>
    </row>
    <row r="187" spans="1:52">
      <c r="A187" s="91"/>
      <c r="B187" s="92"/>
      <c r="C187" s="92"/>
      <c r="D187" s="150"/>
      <c r="E187" s="92"/>
      <c r="F187" s="92"/>
      <c r="G187" s="93"/>
      <c r="H187" s="93"/>
      <c r="I187" s="92"/>
      <c r="J187" s="93"/>
      <c r="K187" s="92"/>
      <c r="L187" s="94"/>
      <c r="M187" s="92"/>
      <c r="N187" s="94"/>
      <c r="O187" s="92"/>
      <c r="P187" s="93"/>
      <c r="Q187" s="92"/>
      <c r="R187" s="93"/>
      <c r="S187" s="92"/>
      <c r="T187" s="93"/>
      <c r="U187" s="92"/>
      <c r="V187" s="92"/>
      <c r="W187" s="92"/>
      <c r="X187" s="151"/>
      <c r="Y187" s="151"/>
      <c r="Z187" s="92"/>
      <c r="AA187" s="92"/>
      <c r="AB187" s="92"/>
      <c r="AC187" s="92"/>
      <c r="AD187" s="92"/>
      <c r="AE187" s="92"/>
      <c r="AF187" s="92"/>
      <c r="AG187" s="92"/>
      <c r="AH187" s="92"/>
      <c r="AI187" s="94"/>
      <c r="AJ187" s="92"/>
      <c r="AK187" s="92"/>
      <c r="AL187" s="94"/>
      <c r="AM187" s="92"/>
      <c r="AN187" s="92"/>
      <c r="AO187" s="94"/>
      <c r="AP187" s="92"/>
      <c r="AQ187" s="92"/>
      <c r="AR187" s="94"/>
      <c r="AS187" s="92"/>
      <c r="AT187" s="92"/>
      <c r="AU187" s="94"/>
      <c r="AV187" s="92"/>
      <c r="AW187" s="92"/>
      <c r="AX187" s="92"/>
      <c r="AY187" s="151"/>
      <c r="AZ187" s="151"/>
    </row>
    <row r="188" spans="1:52">
      <c r="A188" s="91"/>
      <c r="B188" s="92"/>
      <c r="C188" s="92"/>
      <c r="D188" s="150"/>
      <c r="E188" s="92"/>
      <c r="F188" s="92"/>
      <c r="G188" s="93"/>
      <c r="H188" s="93"/>
      <c r="I188" s="92"/>
      <c r="J188" s="93"/>
      <c r="K188" s="92"/>
      <c r="L188" s="94"/>
      <c r="M188" s="92"/>
      <c r="N188" s="94"/>
      <c r="O188" s="92"/>
      <c r="P188" s="93"/>
      <c r="Q188" s="92"/>
      <c r="R188" s="93"/>
      <c r="S188" s="92"/>
      <c r="T188" s="93"/>
      <c r="U188" s="92"/>
      <c r="V188" s="92"/>
      <c r="W188" s="92"/>
      <c r="X188" s="151"/>
      <c r="Y188" s="151"/>
      <c r="Z188" s="92"/>
      <c r="AA188" s="92"/>
      <c r="AB188" s="92"/>
      <c r="AC188" s="92"/>
      <c r="AD188" s="92"/>
      <c r="AE188" s="92"/>
      <c r="AF188" s="92"/>
      <c r="AG188" s="92"/>
      <c r="AH188" s="92"/>
      <c r="AI188" s="94"/>
      <c r="AJ188" s="92"/>
      <c r="AK188" s="92"/>
      <c r="AL188" s="94"/>
      <c r="AM188" s="92"/>
      <c r="AN188" s="92"/>
      <c r="AO188" s="94"/>
      <c r="AP188" s="92"/>
      <c r="AQ188" s="92"/>
      <c r="AR188" s="94"/>
      <c r="AS188" s="92"/>
      <c r="AT188" s="92"/>
      <c r="AU188" s="94"/>
      <c r="AV188" s="92"/>
      <c r="AW188" s="92"/>
      <c r="AX188" s="92"/>
      <c r="AY188" s="151"/>
      <c r="AZ188" s="151"/>
    </row>
    <row r="189" spans="1:52">
      <c r="A189" s="91"/>
      <c r="B189" s="92"/>
      <c r="C189" s="92"/>
      <c r="D189" s="150"/>
      <c r="E189" s="92"/>
      <c r="F189" s="92"/>
      <c r="G189" s="93"/>
      <c r="H189" s="93"/>
      <c r="I189" s="92"/>
      <c r="J189" s="93"/>
      <c r="K189" s="92"/>
      <c r="L189" s="94"/>
      <c r="M189" s="92"/>
      <c r="N189" s="94"/>
      <c r="O189" s="92"/>
      <c r="P189" s="93"/>
      <c r="Q189" s="92"/>
      <c r="R189" s="93"/>
      <c r="S189" s="92"/>
      <c r="T189" s="93"/>
      <c r="U189" s="92"/>
      <c r="V189" s="92"/>
      <c r="W189" s="92"/>
      <c r="X189" s="151"/>
      <c r="Y189" s="151"/>
      <c r="Z189" s="92"/>
      <c r="AA189" s="92"/>
      <c r="AB189" s="92"/>
      <c r="AC189" s="92"/>
      <c r="AD189" s="92"/>
      <c r="AE189" s="92"/>
      <c r="AF189" s="92"/>
      <c r="AG189" s="92"/>
      <c r="AH189" s="92"/>
      <c r="AI189" s="94"/>
      <c r="AJ189" s="92"/>
      <c r="AK189" s="92"/>
      <c r="AL189" s="94"/>
      <c r="AM189" s="92"/>
      <c r="AN189" s="92"/>
      <c r="AO189" s="94"/>
      <c r="AP189" s="92"/>
      <c r="AQ189" s="92"/>
      <c r="AR189" s="94"/>
      <c r="AS189" s="92"/>
      <c r="AT189" s="92"/>
      <c r="AU189" s="94"/>
      <c r="AV189" s="92"/>
      <c r="AW189" s="92"/>
      <c r="AX189" s="92"/>
      <c r="AY189" s="151"/>
      <c r="AZ189" s="151"/>
    </row>
    <row r="190" spans="1:52">
      <c r="A190" s="91"/>
      <c r="B190" s="92"/>
      <c r="C190" s="92"/>
      <c r="D190" s="150"/>
      <c r="E190" s="92"/>
      <c r="F190" s="92"/>
      <c r="G190" s="93"/>
      <c r="H190" s="93"/>
      <c r="I190" s="92"/>
      <c r="J190" s="93"/>
      <c r="K190" s="92"/>
      <c r="L190" s="94"/>
      <c r="M190" s="92"/>
      <c r="N190" s="94"/>
      <c r="O190" s="92"/>
      <c r="P190" s="93"/>
      <c r="Q190" s="92"/>
      <c r="R190" s="93"/>
      <c r="S190" s="92"/>
      <c r="T190" s="93"/>
      <c r="U190" s="92"/>
      <c r="V190" s="92"/>
      <c r="W190" s="92"/>
      <c r="X190" s="151"/>
      <c r="Y190" s="151"/>
      <c r="Z190" s="92"/>
      <c r="AA190" s="92"/>
      <c r="AB190" s="92"/>
      <c r="AC190" s="92"/>
      <c r="AD190" s="92"/>
      <c r="AE190" s="92"/>
      <c r="AF190" s="92"/>
      <c r="AG190" s="92"/>
      <c r="AH190" s="92"/>
      <c r="AI190" s="94"/>
      <c r="AJ190" s="92"/>
      <c r="AK190" s="92"/>
      <c r="AL190" s="94"/>
      <c r="AM190" s="92"/>
      <c r="AN190" s="92"/>
      <c r="AO190" s="94"/>
      <c r="AP190" s="92"/>
      <c r="AQ190" s="92"/>
      <c r="AR190" s="94"/>
      <c r="AS190" s="92"/>
      <c r="AT190" s="92"/>
      <c r="AU190" s="94"/>
      <c r="AV190" s="92"/>
      <c r="AW190" s="92"/>
      <c r="AX190" s="92"/>
      <c r="AY190" s="151"/>
      <c r="AZ190" s="151"/>
    </row>
    <row r="191" spans="1:52">
      <c r="A191" s="91"/>
      <c r="B191" s="92"/>
      <c r="C191" s="92"/>
      <c r="D191" s="150"/>
      <c r="E191" s="92"/>
      <c r="F191" s="92"/>
      <c r="G191" s="93"/>
      <c r="H191" s="93"/>
      <c r="I191" s="92"/>
      <c r="J191" s="93"/>
      <c r="K191" s="92"/>
      <c r="L191" s="94"/>
      <c r="M191" s="92"/>
      <c r="N191" s="94"/>
      <c r="O191" s="92"/>
      <c r="P191" s="93"/>
      <c r="Q191" s="92"/>
      <c r="R191" s="93"/>
      <c r="S191" s="92"/>
      <c r="T191" s="93"/>
      <c r="U191" s="92"/>
      <c r="V191" s="92"/>
      <c r="W191" s="92"/>
      <c r="X191" s="151"/>
      <c r="Y191" s="151"/>
      <c r="Z191" s="92"/>
      <c r="AA191" s="92"/>
      <c r="AB191" s="92"/>
      <c r="AC191" s="92"/>
      <c r="AD191" s="92"/>
      <c r="AE191" s="92"/>
      <c r="AF191" s="92"/>
      <c r="AG191" s="92"/>
      <c r="AH191" s="92"/>
      <c r="AI191" s="94"/>
      <c r="AJ191" s="92"/>
      <c r="AK191" s="92"/>
      <c r="AL191" s="94"/>
      <c r="AM191" s="92"/>
      <c r="AN191" s="92"/>
      <c r="AO191" s="94"/>
      <c r="AP191" s="92"/>
      <c r="AQ191" s="92"/>
      <c r="AR191" s="94"/>
      <c r="AS191" s="92"/>
      <c r="AT191" s="92"/>
      <c r="AU191" s="94"/>
      <c r="AV191" s="92"/>
      <c r="AW191" s="92"/>
      <c r="AX191" s="92"/>
      <c r="AY191" s="151"/>
      <c r="AZ191" s="151"/>
    </row>
    <row r="192" spans="1:52">
      <c r="A192" s="91"/>
      <c r="B192" s="92"/>
      <c r="C192" s="92"/>
      <c r="D192" s="150"/>
      <c r="E192" s="92"/>
      <c r="F192" s="92"/>
      <c r="G192" s="93"/>
      <c r="H192" s="93"/>
      <c r="I192" s="92"/>
      <c r="J192" s="93"/>
      <c r="K192" s="92"/>
      <c r="L192" s="94"/>
      <c r="M192" s="92"/>
      <c r="N192" s="94"/>
      <c r="O192" s="92"/>
      <c r="P192" s="93"/>
      <c r="Q192" s="92"/>
      <c r="R192" s="93"/>
      <c r="S192" s="92"/>
      <c r="T192" s="93"/>
      <c r="U192" s="92"/>
      <c r="V192" s="92"/>
      <c r="W192" s="92"/>
      <c r="X192" s="151"/>
      <c r="Y192" s="151"/>
      <c r="Z192" s="92"/>
      <c r="AA192" s="92"/>
      <c r="AB192" s="92"/>
      <c r="AC192" s="92"/>
      <c r="AD192" s="92"/>
      <c r="AE192" s="92"/>
      <c r="AF192" s="92"/>
      <c r="AG192" s="92"/>
      <c r="AH192" s="92"/>
      <c r="AI192" s="94"/>
      <c r="AJ192" s="92"/>
      <c r="AK192" s="92"/>
      <c r="AL192" s="94"/>
      <c r="AM192" s="92"/>
      <c r="AN192" s="92"/>
      <c r="AO192" s="94"/>
      <c r="AP192" s="92"/>
      <c r="AQ192" s="92"/>
      <c r="AR192" s="94"/>
      <c r="AS192" s="92"/>
      <c r="AT192" s="92"/>
      <c r="AU192" s="94"/>
      <c r="AV192" s="92"/>
      <c r="AW192" s="92"/>
      <c r="AX192" s="92"/>
      <c r="AY192" s="151"/>
      <c r="AZ192" s="151"/>
    </row>
    <row r="193" spans="1:52">
      <c r="A193" s="91"/>
      <c r="B193" s="92"/>
      <c r="C193" s="92"/>
      <c r="D193" s="150"/>
      <c r="E193" s="92"/>
      <c r="F193" s="92"/>
      <c r="G193" s="93"/>
      <c r="H193" s="93"/>
      <c r="I193" s="92"/>
      <c r="J193" s="93"/>
      <c r="K193" s="92"/>
      <c r="L193" s="94"/>
      <c r="M193" s="92"/>
      <c r="N193" s="94"/>
      <c r="O193" s="92"/>
      <c r="P193" s="93"/>
      <c r="Q193" s="92"/>
      <c r="R193" s="93"/>
      <c r="S193" s="92"/>
      <c r="T193" s="93"/>
      <c r="U193" s="92"/>
      <c r="V193" s="92"/>
      <c r="W193" s="92"/>
      <c r="X193" s="151"/>
      <c r="Y193" s="151"/>
      <c r="Z193" s="92"/>
      <c r="AA193" s="92"/>
      <c r="AB193" s="92"/>
      <c r="AC193" s="92"/>
      <c r="AD193" s="92"/>
      <c r="AE193" s="92"/>
      <c r="AF193" s="92"/>
      <c r="AG193" s="92"/>
      <c r="AH193" s="92"/>
      <c r="AI193" s="94"/>
      <c r="AJ193" s="92"/>
      <c r="AK193" s="92"/>
      <c r="AL193" s="94"/>
      <c r="AM193" s="92"/>
      <c r="AN193" s="92"/>
      <c r="AO193" s="94"/>
      <c r="AP193" s="92"/>
      <c r="AQ193" s="92"/>
      <c r="AR193" s="94"/>
      <c r="AS193" s="92"/>
      <c r="AT193" s="92"/>
      <c r="AU193" s="94"/>
      <c r="AV193" s="92"/>
      <c r="AW193" s="92"/>
      <c r="AX193" s="92"/>
      <c r="AY193" s="151"/>
      <c r="AZ193" s="151"/>
    </row>
    <row r="194" spans="1:52">
      <c r="A194" s="91"/>
      <c r="B194" s="92"/>
      <c r="C194" s="92"/>
      <c r="D194" s="150"/>
      <c r="E194" s="92"/>
      <c r="F194" s="92"/>
      <c r="G194" s="93"/>
      <c r="H194" s="93"/>
      <c r="I194" s="92"/>
      <c r="J194" s="93"/>
      <c r="K194" s="92"/>
      <c r="L194" s="94"/>
      <c r="M194" s="92"/>
      <c r="N194" s="94"/>
      <c r="O194" s="92"/>
      <c r="P194" s="93"/>
      <c r="Q194" s="92"/>
      <c r="R194" s="93"/>
      <c r="S194" s="92"/>
      <c r="T194" s="93"/>
      <c r="U194" s="92"/>
      <c r="V194" s="92"/>
      <c r="W194" s="92"/>
      <c r="X194" s="151"/>
      <c r="Y194" s="151"/>
      <c r="Z194" s="92"/>
      <c r="AA194" s="92"/>
      <c r="AB194" s="92"/>
      <c r="AC194" s="92"/>
      <c r="AD194" s="92"/>
      <c r="AE194" s="92"/>
      <c r="AF194" s="92"/>
      <c r="AG194" s="92"/>
      <c r="AH194" s="92"/>
      <c r="AI194" s="94"/>
      <c r="AJ194" s="92"/>
      <c r="AK194" s="92"/>
      <c r="AL194" s="94"/>
      <c r="AM194" s="92"/>
      <c r="AN194" s="92"/>
      <c r="AO194" s="94"/>
      <c r="AP194" s="92"/>
      <c r="AQ194" s="92"/>
      <c r="AR194" s="94"/>
      <c r="AS194" s="92"/>
      <c r="AT194" s="92"/>
      <c r="AU194" s="94"/>
      <c r="AV194" s="92"/>
      <c r="AW194" s="92"/>
      <c r="AX194" s="92"/>
      <c r="AY194" s="151"/>
      <c r="AZ194" s="151"/>
    </row>
    <row r="195" spans="1:52">
      <c r="A195" s="91"/>
      <c r="B195" s="92"/>
      <c r="C195" s="92"/>
      <c r="D195" s="150"/>
      <c r="E195" s="92"/>
      <c r="F195" s="92"/>
      <c r="G195" s="93"/>
      <c r="H195" s="93"/>
      <c r="I195" s="92"/>
      <c r="J195" s="93"/>
      <c r="K195" s="92"/>
      <c r="L195" s="94"/>
      <c r="M195" s="92"/>
      <c r="N195" s="94"/>
      <c r="O195" s="92"/>
      <c r="P195" s="93"/>
      <c r="Q195" s="92"/>
      <c r="R195" s="93"/>
      <c r="S195" s="92"/>
      <c r="T195" s="93"/>
      <c r="U195" s="92"/>
      <c r="V195" s="92"/>
      <c r="W195" s="92"/>
      <c r="X195" s="151"/>
      <c r="Y195" s="151"/>
      <c r="Z195" s="92"/>
      <c r="AA195" s="92"/>
      <c r="AB195" s="92"/>
      <c r="AC195" s="92"/>
      <c r="AD195" s="92"/>
      <c r="AE195" s="92"/>
      <c r="AF195" s="92"/>
      <c r="AG195" s="92"/>
      <c r="AH195" s="92"/>
      <c r="AI195" s="94"/>
      <c r="AJ195" s="92"/>
      <c r="AK195" s="92"/>
      <c r="AL195" s="94"/>
      <c r="AM195" s="92"/>
      <c r="AN195" s="92"/>
      <c r="AO195" s="94"/>
      <c r="AP195" s="92"/>
      <c r="AQ195" s="92"/>
      <c r="AR195" s="94"/>
      <c r="AS195" s="92"/>
      <c r="AT195" s="92"/>
      <c r="AU195" s="94"/>
      <c r="AV195" s="92"/>
      <c r="AW195" s="92"/>
      <c r="AX195" s="92"/>
      <c r="AY195" s="151"/>
      <c r="AZ195" s="151"/>
    </row>
    <row r="196" spans="1:52">
      <c r="A196" s="91"/>
      <c r="B196" s="92"/>
      <c r="C196" s="92"/>
      <c r="D196" s="150"/>
      <c r="E196" s="92"/>
      <c r="F196" s="92"/>
      <c r="G196" s="93"/>
      <c r="H196" s="93"/>
      <c r="I196" s="92"/>
      <c r="J196" s="93"/>
      <c r="K196" s="92"/>
      <c r="L196" s="94"/>
      <c r="M196" s="92"/>
      <c r="N196" s="94"/>
      <c r="O196" s="92"/>
      <c r="P196" s="93"/>
      <c r="Q196" s="92"/>
      <c r="R196" s="93"/>
      <c r="S196" s="92"/>
      <c r="T196" s="93"/>
      <c r="U196" s="92"/>
      <c r="V196" s="92"/>
      <c r="W196" s="92"/>
      <c r="X196" s="151"/>
      <c r="Y196" s="151"/>
      <c r="Z196" s="92"/>
      <c r="AA196" s="92"/>
      <c r="AB196" s="92"/>
      <c r="AC196" s="92"/>
      <c r="AD196" s="92"/>
      <c r="AE196" s="92"/>
      <c r="AF196" s="92"/>
      <c r="AG196" s="92"/>
      <c r="AH196" s="92"/>
      <c r="AI196" s="94"/>
      <c r="AJ196" s="92"/>
      <c r="AK196" s="92"/>
      <c r="AL196" s="94"/>
      <c r="AM196" s="92"/>
      <c r="AN196" s="92"/>
      <c r="AO196" s="94"/>
      <c r="AP196" s="92"/>
      <c r="AQ196" s="92"/>
      <c r="AR196" s="94"/>
      <c r="AS196" s="92"/>
      <c r="AT196" s="92"/>
      <c r="AU196" s="94"/>
      <c r="AV196" s="92"/>
      <c r="AW196" s="92"/>
      <c r="AX196" s="92"/>
      <c r="AY196" s="151"/>
      <c r="AZ196" s="151"/>
    </row>
    <row r="197" spans="1:52">
      <c r="A197" s="91"/>
      <c r="B197" s="92"/>
      <c r="C197" s="92"/>
      <c r="D197" s="150"/>
      <c r="E197" s="92"/>
      <c r="F197" s="92"/>
      <c r="G197" s="93"/>
      <c r="H197" s="93"/>
      <c r="I197" s="92"/>
      <c r="J197" s="93"/>
      <c r="K197" s="92"/>
      <c r="L197" s="94"/>
      <c r="M197" s="92"/>
      <c r="N197" s="94"/>
      <c r="O197" s="92"/>
      <c r="P197" s="93"/>
      <c r="Q197" s="92"/>
      <c r="R197" s="93"/>
      <c r="S197" s="92"/>
      <c r="T197" s="93"/>
      <c r="U197" s="92"/>
      <c r="V197" s="92"/>
      <c r="W197" s="92"/>
      <c r="X197" s="151"/>
      <c r="Y197" s="151"/>
      <c r="Z197" s="92"/>
      <c r="AA197" s="92"/>
      <c r="AB197" s="92"/>
      <c r="AC197" s="92"/>
      <c r="AD197" s="92"/>
      <c r="AE197" s="92"/>
      <c r="AF197" s="92"/>
      <c r="AG197" s="92"/>
      <c r="AH197" s="92"/>
      <c r="AI197" s="94"/>
      <c r="AJ197" s="92"/>
      <c r="AK197" s="92"/>
      <c r="AL197" s="94"/>
      <c r="AM197" s="92"/>
      <c r="AN197" s="92"/>
      <c r="AO197" s="94"/>
      <c r="AP197" s="92"/>
      <c r="AQ197" s="92"/>
      <c r="AR197" s="94"/>
      <c r="AS197" s="92"/>
      <c r="AT197" s="92"/>
      <c r="AU197" s="94"/>
      <c r="AV197" s="92"/>
      <c r="AW197" s="92"/>
      <c r="AX197" s="92"/>
      <c r="AY197" s="151"/>
      <c r="AZ197" s="151"/>
    </row>
    <row r="198" spans="1:52">
      <c r="A198" s="91"/>
      <c r="B198" s="92"/>
      <c r="C198" s="92"/>
      <c r="D198" s="150"/>
      <c r="E198" s="92"/>
      <c r="F198" s="92"/>
      <c r="G198" s="93"/>
      <c r="H198" s="93"/>
      <c r="I198" s="92"/>
      <c r="J198" s="93"/>
      <c r="K198" s="92"/>
      <c r="L198" s="94"/>
      <c r="M198" s="92"/>
      <c r="N198" s="94"/>
      <c r="O198" s="92"/>
      <c r="P198" s="93"/>
      <c r="Q198" s="92"/>
      <c r="R198" s="93"/>
      <c r="S198" s="92"/>
      <c r="T198" s="93"/>
      <c r="U198" s="92"/>
      <c r="V198" s="92"/>
      <c r="W198" s="92"/>
      <c r="X198" s="151"/>
      <c r="Y198" s="151"/>
      <c r="Z198" s="92"/>
      <c r="AA198" s="92"/>
      <c r="AB198" s="92"/>
      <c r="AC198" s="92"/>
      <c r="AD198" s="92"/>
      <c r="AE198" s="92"/>
      <c r="AF198" s="92"/>
      <c r="AG198" s="92"/>
      <c r="AH198" s="92"/>
      <c r="AI198" s="94"/>
      <c r="AJ198" s="92"/>
      <c r="AK198" s="92"/>
      <c r="AL198" s="94"/>
      <c r="AM198" s="92"/>
      <c r="AN198" s="92"/>
      <c r="AO198" s="94"/>
      <c r="AP198" s="92"/>
      <c r="AQ198" s="92"/>
      <c r="AR198" s="94"/>
      <c r="AS198" s="92"/>
      <c r="AT198" s="92"/>
      <c r="AU198" s="94"/>
      <c r="AV198" s="92"/>
      <c r="AW198" s="92"/>
      <c r="AX198" s="92"/>
      <c r="AY198" s="151"/>
      <c r="AZ198" s="151"/>
    </row>
    <row r="199" spans="1:52">
      <c r="A199" s="91"/>
      <c r="B199" s="92"/>
      <c r="C199" s="92"/>
      <c r="D199" s="150"/>
      <c r="E199" s="92"/>
      <c r="F199" s="92"/>
      <c r="G199" s="93"/>
      <c r="H199" s="93"/>
      <c r="I199" s="92"/>
      <c r="J199" s="93"/>
      <c r="K199" s="92"/>
      <c r="L199" s="94"/>
      <c r="M199" s="92"/>
      <c r="N199" s="94"/>
      <c r="O199" s="92"/>
      <c r="P199" s="93"/>
      <c r="Q199" s="92"/>
      <c r="R199" s="93"/>
      <c r="S199" s="92"/>
      <c r="T199" s="93"/>
      <c r="U199" s="92"/>
      <c r="V199" s="92"/>
      <c r="W199" s="92"/>
      <c r="X199" s="151"/>
      <c r="Y199" s="151"/>
      <c r="Z199" s="92"/>
      <c r="AA199" s="92"/>
      <c r="AB199" s="92"/>
      <c r="AC199" s="92"/>
      <c r="AD199" s="92"/>
      <c r="AE199" s="92"/>
      <c r="AF199" s="92"/>
      <c r="AG199" s="92"/>
      <c r="AH199" s="92"/>
      <c r="AI199" s="94"/>
      <c r="AJ199" s="92"/>
      <c r="AK199" s="92"/>
      <c r="AL199" s="94"/>
      <c r="AM199" s="92"/>
      <c r="AN199" s="92"/>
      <c r="AO199" s="94"/>
      <c r="AP199" s="92"/>
      <c r="AQ199" s="92"/>
      <c r="AR199" s="94"/>
      <c r="AS199" s="92"/>
      <c r="AT199" s="92"/>
      <c r="AU199" s="94"/>
      <c r="AV199" s="92"/>
      <c r="AW199" s="92"/>
      <c r="AX199" s="92"/>
      <c r="AY199" s="151"/>
      <c r="AZ199" s="151"/>
    </row>
    <row r="200" spans="1:52">
      <c r="A200" s="91"/>
      <c r="B200" s="92"/>
      <c r="C200" s="92"/>
      <c r="D200" s="150"/>
      <c r="E200" s="92"/>
      <c r="F200" s="92"/>
      <c r="G200" s="93"/>
      <c r="H200" s="93"/>
      <c r="I200" s="92"/>
      <c r="J200" s="93"/>
      <c r="K200" s="92"/>
      <c r="L200" s="94"/>
      <c r="M200" s="92"/>
      <c r="N200" s="94"/>
      <c r="O200" s="92"/>
      <c r="P200" s="93"/>
      <c r="Q200" s="92"/>
      <c r="R200" s="93"/>
      <c r="S200" s="92"/>
      <c r="T200" s="93"/>
      <c r="U200" s="92"/>
      <c r="V200" s="92"/>
      <c r="W200" s="92"/>
      <c r="X200" s="151"/>
      <c r="Y200" s="151"/>
      <c r="Z200" s="92"/>
      <c r="AA200" s="92"/>
      <c r="AB200" s="92"/>
      <c r="AC200" s="92"/>
      <c r="AD200" s="92"/>
      <c r="AE200" s="92"/>
      <c r="AF200" s="92"/>
      <c r="AG200" s="92"/>
      <c r="AH200" s="92"/>
      <c r="AI200" s="94"/>
      <c r="AJ200" s="92"/>
      <c r="AK200" s="92"/>
      <c r="AL200" s="94"/>
      <c r="AM200" s="92"/>
      <c r="AN200" s="92"/>
      <c r="AO200" s="94"/>
      <c r="AP200" s="92"/>
      <c r="AQ200" s="92"/>
      <c r="AR200" s="94"/>
      <c r="AS200" s="92"/>
      <c r="AT200" s="92"/>
      <c r="AU200" s="94"/>
      <c r="AV200" s="92"/>
      <c r="AW200" s="92"/>
      <c r="AX200" s="92"/>
      <c r="AY200" s="151"/>
      <c r="AZ200" s="151"/>
    </row>
    <row r="201" spans="1:52">
      <c r="A201" s="91"/>
      <c r="B201" s="92"/>
      <c r="C201" s="92"/>
      <c r="D201" s="150"/>
      <c r="E201" s="92"/>
      <c r="F201" s="92"/>
      <c r="G201" s="93"/>
      <c r="H201" s="93"/>
      <c r="I201" s="92"/>
      <c r="J201" s="93"/>
      <c r="K201" s="92"/>
      <c r="L201" s="94"/>
      <c r="M201" s="92"/>
      <c r="N201" s="94"/>
      <c r="O201" s="92"/>
      <c r="P201" s="93"/>
      <c r="Q201" s="92"/>
      <c r="R201" s="93"/>
      <c r="S201" s="92"/>
      <c r="T201" s="93"/>
      <c r="U201" s="92"/>
      <c r="V201" s="92"/>
      <c r="W201" s="92"/>
      <c r="X201" s="151"/>
      <c r="Y201" s="151"/>
      <c r="Z201" s="92"/>
      <c r="AA201" s="92"/>
      <c r="AB201" s="92"/>
      <c r="AC201" s="92"/>
      <c r="AD201" s="92"/>
      <c r="AE201" s="92"/>
      <c r="AF201" s="92"/>
      <c r="AG201" s="92"/>
      <c r="AH201" s="92"/>
      <c r="AI201" s="94"/>
      <c r="AJ201" s="92"/>
      <c r="AK201" s="92"/>
      <c r="AL201" s="94"/>
      <c r="AM201" s="92"/>
      <c r="AN201" s="92"/>
      <c r="AO201" s="94"/>
      <c r="AP201" s="92"/>
      <c r="AQ201" s="92"/>
      <c r="AR201" s="94"/>
      <c r="AS201" s="92"/>
      <c r="AT201" s="92"/>
      <c r="AU201" s="94"/>
      <c r="AV201" s="92"/>
      <c r="AW201" s="92"/>
      <c r="AX201" s="92"/>
      <c r="AY201" s="151"/>
      <c r="AZ201" s="151"/>
    </row>
    <row r="202" spans="1:52">
      <c r="A202" s="91"/>
      <c r="B202" s="92"/>
      <c r="C202" s="92"/>
      <c r="D202" s="150"/>
      <c r="E202" s="92"/>
      <c r="F202" s="92"/>
      <c r="G202" s="93"/>
      <c r="H202" s="93"/>
      <c r="I202" s="92"/>
      <c r="J202" s="93"/>
      <c r="K202" s="92"/>
      <c r="L202" s="94"/>
      <c r="M202" s="92"/>
      <c r="N202" s="94"/>
      <c r="O202" s="92"/>
      <c r="P202" s="93"/>
      <c r="Q202" s="92"/>
      <c r="R202" s="93"/>
      <c r="S202" s="92"/>
      <c r="T202" s="93"/>
      <c r="U202" s="92"/>
      <c r="V202" s="92"/>
      <c r="W202" s="92"/>
      <c r="X202" s="151"/>
      <c r="Y202" s="151"/>
      <c r="Z202" s="92"/>
      <c r="AA202" s="92"/>
      <c r="AB202" s="92"/>
      <c r="AC202" s="92"/>
      <c r="AD202" s="92"/>
      <c r="AE202" s="92"/>
      <c r="AF202" s="92"/>
      <c r="AG202" s="92"/>
      <c r="AH202" s="92"/>
      <c r="AI202" s="94"/>
      <c r="AJ202" s="92"/>
      <c r="AK202" s="92"/>
      <c r="AL202" s="94"/>
      <c r="AM202" s="92"/>
      <c r="AN202" s="92"/>
      <c r="AO202" s="94"/>
      <c r="AP202" s="92"/>
      <c r="AQ202" s="92"/>
      <c r="AR202" s="94"/>
      <c r="AS202" s="92"/>
      <c r="AT202" s="92"/>
      <c r="AU202" s="94"/>
      <c r="AV202" s="92"/>
      <c r="AW202" s="92"/>
      <c r="AX202" s="92"/>
      <c r="AY202" s="151"/>
      <c r="AZ202" s="151"/>
    </row>
    <row r="203" spans="1:52">
      <c r="A203" s="91"/>
      <c r="B203" s="92"/>
      <c r="C203" s="92"/>
      <c r="D203" s="150"/>
      <c r="E203" s="92"/>
      <c r="F203" s="92"/>
      <c r="G203" s="93"/>
      <c r="H203" s="93"/>
      <c r="I203" s="92"/>
      <c r="J203" s="93"/>
      <c r="K203" s="92"/>
      <c r="L203" s="94"/>
      <c r="M203" s="92"/>
      <c r="N203" s="94"/>
      <c r="O203" s="92"/>
      <c r="P203" s="93"/>
      <c r="Q203" s="92"/>
      <c r="R203" s="93"/>
      <c r="S203" s="92"/>
      <c r="T203" s="93"/>
      <c r="U203" s="92"/>
      <c r="V203" s="92"/>
      <c r="W203" s="92"/>
      <c r="X203" s="151"/>
      <c r="Y203" s="151"/>
      <c r="Z203" s="92"/>
      <c r="AA203" s="92"/>
      <c r="AB203" s="92"/>
      <c r="AC203" s="92"/>
      <c r="AD203" s="92"/>
      <c r="AE203" s="92"/>
      <c r="AF203" s="92"/>
      <c r="AG203" s="92"/>
      <c r="AH203" s="92"/>
      <c r="AI203" s="94"/>
      <c r="AJ203" s="92"/>
      <c r="AK203" s="92"/>
      <c r="AL203" s="94"/>
      <c r="AM203" s="92"/>
      <c r="AN203" s="92"/>
      <c r="AO203" s="94"/>
      <c r="AP203" s="92"/>
      <c r="AQ203" s="92"/>
      <c r="AR203" s="94"/>
      <c r="AS203" s="92"/>
      <c r="AT203" s="92"/>
      <c r="AU203" s="94"/>
      <c r="AV203" s="92"/>
      <c r="AW203" s="92"/>
      <c r="AX203" s="92"/>
      <c r="AY203" s="151"/>
      <c r="AZ203" s="151"/>
    </row>
    <row r="204" spans="1:52">
      <c r="A204" s="91"/>
      <c r="B204" s="92"/>
      <c r="C204" s="92"/>
      <c r="D204" s="150"/>
      <c r="E204" s="92"/>
      <c r="F204" s="92"/>
      <c r="G204" s="93"/>
      <c r="H204" s="93"/>
      <c r="I204" s="92"/>
      <c r="J204" s="93"/>
      <c r="K204" s="92"/>
      <c r="L204" s="94"/>
      <c r="M204" s="92"/>
      <c r="N204" s="94"/>
      <c r="O204" s="92"/>
      <c r="P204" s="93"/>
      <c r="Q204" s="92"/>
      <c r="R204" s="93"/>
      <c r="S204" s="92"/>
      <c r="T204" s="93"/>
      <c r="U204" s="92"/>
      <c r="V204" s="92"/>
      <c r="W204" s="92"/>
      <c r="X204" s="151"/>
      <c r="Y204" s="151"/>
      <c r="Z204" s="92"/>
      <c r="AA204" s="92"/>
      <c r="AB204" s="92"/>
      <c r="AC204" s="92"/>
      <c r="AD204" s="92"/>
      <c r="AE204" s="92"/>
      <c r="AF204" s="92"/>
      <c r="AG204" s="92"/>
      <c r="AH204" s="92"/>
      <c r="AI204" s="94"/>
      <c r="AJ204" s="92"/>
      <c r="AK204" s="92"/>
      <c r="AL204" s="94"/>
      <c r="AM204" s="92"/>
      <c r="AN204" s="92"/>
      <c r="AO204" s="94"/>
      <c r="AP204" s="92"/>
      <c r="AQ204" s="92"/>
      <c r="AR204" s="94"/>
      <c r="AS204" s="92"/>
      <c r="AT204" s="92"/>
      <c r="AU204" s="94"/>
      <c r="AV204" s="92"/>
      <c r="AW204" s="92"/>
      <c r="AX204" s="92"/>
      <c r="AY204" s="151"/>
      <c r="AZ204" s="151"/>
    </row>
    <row r="205" spans="1:52">
      <c r="A205" s="91"/>
      <c r="B205" s="92"/>
      <c r="C205" s="92"/>
      <c r="D205" s="150"/>
      <c r="E205" s="92"/>
      <c r="F205" s="92"/>
      <c r="G205" s="93"/>
      <c r="H205" s="93"/>
      <c r="I205" s="92"/>
      <c r="J205" s="93"/>
      <c r="K205" s="92"/>
      <c r="L205" s="94"/>
      <c r="M205" s="92"/>
      <c r="N205" s="94"/>
      <c r="O205" s="92"/>
      <c r="P205" s="93"/>
      <c r="Q205" s="92"/>
      <c r="R205" s="93"/>
      <c r="S205" s="92"/>
      <c r="T205" s="93"/>
      <c r="U205" s="92"/>
      <c r="V205" s="92"/>
      <c r="W205" s="92"/>
      <c r="X205" s="151"/>
      <c r="Y205" s="151"/>
      <c r="Z205" s="92"/>
      <c r="AA205" s="92"/>
      <c r="AB205" s="92"/>
      <c r="AC205" s="92"/>
      <c r="AD205" s="92"/>
      <c r="AE205" s="92"/>
      <c r="AF205" s="92"/>
      <c r="AG205" s="92"/>
      <c r="AH205" s="92"/>
      <c r="AI205" s="94"/>
      <c r="AJ205" s="92"/>
      <c r="AK205" s="92"/>
      <c r="AL205" s="94"/>
      <c r="AM205" s="92"/>
      <c r="AN205" s="92"/>
      <c r="AO205" s="94"/>
      <c r="AP205" s="92"/>
      <c r="AQ205" s="92"/>
      <c r="AR205" s="94"/>
      <c r="AS205" s="92"/>
      <c r="AT205" s="92"/>
      <c r="AU205" s="94"/>
      <c r="AV205" s="92"/>
      <c r="AW205" s="92"/>
      <c r="AX205" s="92"/>
      <c r="AY205" s="151"/>
      <c r="AZ205" s="151"/>
    </row>
    <row r="206" spans="1:52">
      <c r="A206" s="91"/>
      <c r="B206" s="92"/>
      <c r="C206" s="92"/>
      <c r="D206" s="150"/>
      <c r="E206" s="92"/>
      <c r="F206" s="92"/>
      <c r="G206" s="93"/>
      <c r="H206" s="93"/>
      <c r="I206" s="92"/>
      <c r="J206" s="93"/>
      <c r="K206" s="92"/>
      <c r="L206" s="94"/>
      <c r="M206" s="92"/>
      <c r="N206" s="94"/>
      <c r="O206" s="92"/>
      <c r="P206" s="93"/>
      <c r="Q206" s="92"/>
      <c r="R206" s="93"/>
      <c r="S206" s="92"/>
      <c r="T206" s="93"/>
      <c r="U206" s="92"/>
      <c r="V206" s="92"/>
      <c r="W206" s="92"/>
      <c r="X206" s="151"/>
      <c r="Y206" s="151"/>
      <c r="Z206" s="92"/>
      <c r="AA206" s="92"/>
      <c r="AB206" s="92"/>
      <c r="AC206" s="92"/>
      <c r="AD206" s="92"/>
      <c r="AE206" s="92"/>
      <c r="AF206" s="92"/>
      <c r="AG206" s="92"/>
      <c r="AH206" s="92"/>
      <c r="AI206" s="94"/>
      <c r="AJ206" s="92"/>
      <c r="AK206" s="92"/>
      <c r="AL206" s="94"/>
      <c r="AM206" s="92"/>
      <c r="AN206" s="92"/>
      <c r="AO206" s="94"/>
      <c r="AP206" s="92"/>
      <c r="AQ206" s="92"/>
      <c r="AR206" s="94"/>
      <c r="AS206" s="92"/>
      <c r="AT206" s="92"/>
      <c r="AU206" s="94"/>
      <c r="AV206" s="92"/>
      <c r="AW206" s="92"/>
      <c r="AX206" s="92"/>
      <c r="AY206" s="151"/>
      <c r="AZ206" s="151"/>
    </row>
    <row r="207" spans="1:52">
      <c r="A207" s="91"/>
      <c r="B207" s="92"/>
      <c r="C207" s="92"/>
      <c r="D207" s="150"/>
      <c r="E207" s="92"/>
      <c r="F207" s="92"/>
      <c r="G207" s="93"/>
      <c r="H207" s="93"/>
      <c r="I207" s="92"/>
      <c r="J207" s="93"/>
      <c r="K207" s="92"/>
      <c r="L207" s="94"/>
      <c r="M207" s="92"/>
      <c r="N207" s="94"/>
      <c r="O207" s="92"/>
      <c r="P207" s="93"/>
      <c r="Q207" s="92"/>
      <c r="R207" s="93"/>
      <c r="S207" s="92"/>
      <c r="T207" s="93"/>
      <c r="U207" s="92"/>
      <c r="V207" s="92"/>
      <c r="W207" s="92"/>
      <c r="X207" s="151"/>
      <c r="Y207" s="151"/>
      <c r="Z207" s="92"/>
      <c r="AA207" s="92"/>
      <c r="AB207" s="92"/>
      <c r="AC207" s="92"/>
      <c r="AD207" s="92"/>
      <c r="AE207" s="92"/>
      <c r="AF207" s="92"/>
      <c r="AG207" s="92"/>
      <c r="AH207" s="92"/>
      <c r="AI207" s="94"/>
      <c r="AJ207" s="92"/>
      <c r="AK207" s="92"/>
      <c r="AL207" s="94"/>
      <c r="AM207" s="92"/>
      <c r="AN207" s="92"/>
      <c r="AO207" s="94"/>
      <c r="AP207" s="92"/>
      <c r="AQ207" s="92"/>
      <c r="AR207" s="94"/>
      <c r="AS207" s="92"/>
      <c r="AT207" s="92"/>
      <c r="AU207" s="94"/>
      <c r="AV207" s="92"/>
      <c r="AW207" s="92"/>
      <c r="AX207" s="92"/>
      <c r="AY207" s="151"/>
      <c r="AZ207" s="151"/>
    </row>
    <row r="208" spans="1:52">
      <c r="A208" s="91"/>
      <c r="B208" s="92"/>
      <c r="C208" s="92"/>
      <c r="D208" s="150"/>
      <c r="E208" s="92"/>
      <c r="F208" s="92"/>
      <c r="G208" s="93"/>
      <c r="H208" s="93"/>
      <c r="I208" s="92"/>
      <c r="J208" s="93"/>
      <c r="K208" s="92"/>
      <c r="L208" s="94"/>
      <c r="M208" s="92"/>
      <c r="N208" s="94"/>
      <c r="O208" s="92"/>
      <c r="P208" s="93"/>
      <c r="Q208" s="92"/>
      <c r="R208" s="93"/>
      <c r="S208" s="92"/>
      <c r="T208" s="93"/>
      <c r="U208" s="92"/>
      <c r="V208" s="92"/>
      <c r="W208" s="92"/>
      <c r="X208" s="151"/>
      <c r="Y208" s="151"/>
      <c r="Z208" s="92"/>
      <c r="AA208" s="92"/>
      <c r="AB208" s="92"/>
      <c r="AC208" s="92"/>
      <c r="AD208" s="92"/>
      <c r="AE208" s="92"/>
      <c r="AF208" s="92"/>
      <c r="AG208" s="92"/>
      <c r="AH208" s="92"/>
      <c r="AI208" s="94"/>
      <c r="AJ208" s="92"/>
      <c r="AK208" s="92"/>
      <c r="AL208" s="94"/>
      <c r="AM208" s="92"/>
      <c r="AN208" s="92"/>
      <c r="AO208" s="94"/>
      <c r="AP208" s="92"/>
      <c r="AQ208" s="92"/>
      <c r="AR208" s="94"/>
      <c r="AS208" s="92"/>
      <c r="AT208" s="92"/>
      <c r="AU208" s="94"/>
      <c r="AV208" s="92"/>
      <c r="AW208" s="92"/>
      <c r="AX208" s="92"/>
      <c r="AY208" s="151"/>
      <c r="AZ208" s="151"/>
    </row>
    <row r="209" spans="1:52">
      <c r="A209" s="91"/>
      <c r="B209" s="92"/>
      <c r="C209" s="92"/>
      <c r="D209" s="150"/>
      <c r="E209" s="92"/>
      <c r="F209" s="92"/>
      <c r="G209" s="93"/>
      <c r="H209" s="93"/>
      <c r="I209" s="92"/>
      <c r="J209" s="93"/>
      <c r="K209" s="92"/>
      <c r="L209" s="94"/>
      <c r="M209" s="92"/>
      <c r="N209" s="94"/>
      <c r="O209" s="92"/>
      <c r="P209" s="93"/>
      <c r="Q209" s="92"/>
      <c r="R209" s="93"/>
      <c r="S209" s="92"/>
      <c r="T209" s="93"/>
      <c r="U209" s="92"/>
      <c r="V209" s="92"/>
      <c r="W209" s="92"/>
      <c r="X209" s="151"/>
      <c r="Y209" s="151"/>
      <c r="Z209" s="92"/>
      <c r="AA209" s="92"/>
      <c r="AB209" s="92"/>
      <c r="AC209" s="92"/>
      <c r="AD209" s="92"/>
      <c r="AE209" s="92"/>
      <c r="AF209" s="92"/>
      <c r="AG209" s="92"/>
      <c r="AH209" s="92"/>
      <c r="AI209" s="94"/>
      <c r="AJ209" s="92"/>
      <c r="AK209" s="92"/>
      <c r="AL209" s="94"/>
      <c r="AM209" s="92"/>
      <c r="AN209" s="92"/>
      <c r="AO209" s="94"/>
      <c r="AP209" s="92"/>
      <c r="AQ209" s="92"/>
      <c r="AR209" s="94"/>
      <c r="AS209" s="92"/>
      <c r="AT209" s="92"/>
      <c r="AU209" s="94"/>
      <c r="AV209" s="92"/>
      <c r="AW209" s="92"/>
      <c r="AX209" s="92"/>
      <c r="AY209" s="151"/>
      <c r="AZ209" s="151"/>
    </row>
    <row r="210" spans="1:52">
      <c r="A210" s="91"/>
      <c r="B210" s="92"/>
      <c r="C210" s="92"/>
      <c r="D210" s="150"/>
      <c r="E210" s="92"/>
      <c r="F210" s="92"/>
      <c r="G210" s="93"/>
      <c r="H210" s="93"/>
      <c r="I210" s="92"/>
      <c r="J210" s="93"/>
      <c r="K210" s="92"/>
      <c r="L210" s="94"/>
      <c r="M210" s="92"/>
      <c r="N210" s="94"/>
      <c r="O210" s="92"/>
      <c r="P210" s="93"/>
      <c r="Q210" s="92"/>
      <c r="R210" s="93"/>
      <c r="S210" s="92"/>
      <c r="T210" s="93"/>
      <c r="U210" s="92"/>
      <c r="V210" s="92"/>
      <c r="W210" s="92"/>
      <c r="X210" s="151"/>
      <c r="Y210" s="151"/>
      <c r="Z210" s="92"/>
      <c r="AA210" s="92"/>
      <c r="AB210" s="92"/>
      <c r="AC210" s="92"/>
      <c r="AD210" s="92"/>
      <c r="AE210" s="92"/>
      <c r="AF210" s="92"/>
      <c r="AG210" s="92"/>
      <c r="AH210" s="92"/>
      <c r="AI210" s="94"/>
      <c r="AJ210" s="92"/>
      <c r="AK210" s="92"/>
      <c r="AL210" s="94"/>
      <c r="AM210" s="92"/>
      <c r="AN210" s="92"/>
      <c r="AO210" s="94"/>
      <c r="AP210" s="92"/>
      <c r="AQ210" s="92"/>
      <c r="AR210" s="94"/>
      <c r="AS210" s="92"/>
      <c r="AT210" s="92"/>
      <c r="AU210" s="94"/>
      <c r="AV210" s="92"/>
      <c r="AW210" s="92"/>
      <c r="AX210" s="92"/>
      <c r="AY210" s="151"/>
      <c r="AZ210" s="151"/>
    </row>
    <row r="211" spans="1:52">
      <c r="A211" s="91"/>
      <c r="B211" s="92"/>
      <c r="C211" s="92"/>
      <c r="D211" s="150"/>
      <c r="E211" s="92"/>
      <c r="F211" s="92"/>
      <c r="G211" s="93"/>
      <c r="H211" s="93"/>
      <c r="I211" s="92"/>
      <c r="J211" s="93"/>
      <c r="K211" s="92"/>
      <c r="L211" s="94"/>
      <c r="M211" s="92"/>
      <c r="N211" s="94"/>
      <c r="O211" s="92"/>
      <c r="P211" s="93"/>
      <c r="Q211" s="92"/>
      <c r="R211" s="93"/>
      <c r="S211" s="92"/>
      <c r="T211" s="93"/>
      <c r="U211" s="92"/>
      <c r="V211" s="92"/>
      <c r="W211" s="92"/>
      <c r="X211" s="151"/>
      <c r="Y211" s="151"/>
      <c r="Z211" s="92"/>
      <c r="AA211" s="92"/>
      <c r="AB211" s="92"/>
      <c r="AC211" s="92"/>
      <c r="AD211" s="92"/>
      <c r="AE211" s="92"/>
      <c r="AF211" s="92"/>
      <c r="AG211" s="92"/>
      <c r="AH211" s="92"/>
      <c r="AI211" s="94"/>
      <c r="AJ211" s="92"/>
      <c r="AK211" s="92"/>
      <c r="AL211" s="94"/>
      <c r="AM211" s="92"/>
      <c r="AN211" s="92"/>
      <c r="AO211" s="94"/>
      <c r="AP211" s="92"/>
      <c r="AQ211" s="92"/>
      <c r="AR211" s="94"/>
      <c r="AS211" s="92"/>
      <c r="AT211" s="92"/>
      <c r="AU211" s="94"/>
      <c r="AV211" s="92"/>
      <c r="AW211" s="92"/>
      <c r="AX211" s="92"/>
      <c r="AY211" s="151"/>
      <c r="AZ211" s="151"/>
    </row>
    <row r="212" spans="1:52">
      <c r="A212" s="91"/>
      <c r="B212" s="92"/>
      <c r="C212" s="92"/>
      <c r="D212" s="150"/>
      <c r="E212" s="92"/>
      <c r="F212" s="92"/>
      <c r="G212" s="93"/>
      <c r="H212" s="93"/>
      <c r="I212" s="92"/>
      <c r="J212" s="93"/>
      <c r="K212" s="92"/>
      <c r="L212" s="94"/>
      <c r="M212" s="92"/>
      <c r="N212" s="94"/>
      <c r="O212" s="92"/>
      <c r="P212" s="93"/>
      <c r="Q212" s="92"/>
      <c r="R212" s="93"/>
      <c r="S212" s="92"/>
      <c r="T212" s="93"/>
      <c r="U212" s="92"/>
      <c r="V212" s="92"/>
      <c r="W212" s="92"/>
      <c r="X212" s="151"/>
      <c r="Y212" s="151"/>
      <c r="Z212" s="92"/>
      <c r="AA212" s="92"/>
      <c r="AB212" s="92"/>
      <c r="AC212" s="92"/>
      <c r="AD212" s="92"/>
      <c r="AE212" s="92"/>
      <c r="AF212" s="92"/>
      <c r="AG212" s="92"/>
      <c r="AH212" s="92"/>
      <c r="AI212" s="94"/>
      <c r="AJ212" s="92"/>
      <c r="AK212" s="92"/>
      <c r="AL212" s="94"/>
      <c r="AM212" s="92"/>
      <c r="AN212" s="92"/>
      <c r="AO212" s="94"/>
      <c r="AP212" s="92"/>
      <c r="AQ212" s="92"/>
      <c r="AR212" s="94"/>
      <c r="AS212" s="92"/>
      <c r="AT212" s="92"/>
      <c r="AU212" s="94"/>
      <c r="AV212" s="92"/>
      <c r="AW212" s="92"/>
      <c r="AX212" s="92"/>
      <c r="AY212" s="151"/>
      <c r="AZ212" s="151"/>
    </row>
    <row r="213" spans="1:52">
      <c r="A213" s="91"/>
      <c r="B213" s="92"/>
      <c r="C213" s="92"/>
      <c r="D213" s="150"/>
      <c r="E213" s="92"/>
      <c r="F213" s="92"/>
      <c r="G213" s="93"/>
      <c r="H213" s="93"/>
      <c r="I213" s="92"/>
      <c r="J213" s="93"/>
      <c r="K213" s="92"/>
      <c r="L213" s="94"/>
      <c r="M213" s="92"/>
      <c r="N213" s="94"/>
      <c r="O213" s="92"/>
      <c r="P213" s="93"/>
      <c r="Q213" s="92"/>
      <c r="R213" s="93"/>
      <c r="S213" s="92"/>
      <c r="T213" s="93"/>
      <c r="U213" s="92"/>
      <c r="V213" s="92"/>
      <c r="W213" s="92"/>
      <c r="X213" s="151"/>
      <c r="Y213" s="151"/>
      <c r="Z213" s="92"/>
      <c r="AA213" s="92"/>
      <c r="AB213" s="92"/>
      <c r="AC213" s="92"/>
      <c r="AD213" s="92"/>
      <c r="AE213" s="92"/>
      <c r="AF213" s="92"/>
      <c r="AG213" s="92"/>
      <c r="AH213" s="92"/>
      <c r="AI213" s="94"/>
      <c r="AJ213" s="92"/>
      <c r="AK213" s="92"/>
      <c r="AL213" s="94"/>
      <c r="AM213" s="92"/>
      <c r="AN213" s="92"/>
      <c r="AO213" s="94"/>
      <c r="AP213" s="92"/>
      <c r="AQ213" s="92"/>
      <c r="AR213" s="94"/>
      <c r="AS213" s="92"/>
      <c r="AT213" s="92"/>
      <c r="AU213" s="94"/>
      <c r="AV213" s="92"/>
      <c r="AW213" s="92"/>
      <c r="AX213" s="92"/>
      <c r="AY213" s="151"/>
      <c r="AZ213" s="151"/>
    </row>
    <row r="214" spans="1:52">
      <c r="A214" s="91"/>
      <c r="B214" s="92"/>
      <c r="C214" s="92"/>
      <c r="D214" s="150"/>
      <c r="E214" s="92"/>
      <c r="F214" s="92"/>
      <c r="G214" s="93"/>
      <c r="H214" s="93"/>
      <c r="I214" s="92"/>
      <c r="J214" s="93"/>
      <c r="K214" s="92"/>
      <c r="L214" s="94"/>
      <c r="M214" s="92"/>
      <c r="N214" s="94"/>
      <c r="O214" s="92"/>
      <c r="P214" s="93"/>
      <c r="Q214" s="92"/>
      <c r="R214" s="93"/>
      <c r="S214" s="92"/>
      <c r="T214" s="93"/>
      <c r="U214" s="92"/>
      <c r="V214" s="92"/>
      <c r="W214" s="92"/>
      <c r="X214" s="151"/>
      <c r="Y214" s="151"/>
      <c r="Z214" s="92"/>
      <c r="AA214" s="92"/>
      <c r="AB214" s="92"/>
      <c r="AC214" s="92"/>
      <c r="AD214" s="92"/>
      <c r="AE214" s="92"/>
      <c r="AF214" s="92"/>
      <c r="AG214" s="92"/>
      <c r="AH214" s="92"/>
      <c r="AI214" s="94"/>
      <c r="AJ214" s="92"/>
      <c r="AK214" s="92"/>
      <c r="AL214" s="94"/>
      <c r="AM214" s="92"/>
      <c r="AN214" s="92"/>
      <c r="AO214" s="94"/>
      <c r="AP214" s="92"/>
      <c r="AQ214" s="92"/>
      <c r="AR214" s="94"/>
      <c r="AS214" s="92"/>
      <c r="AT214" s="92"/>
      <c r="AU214" s="94"/>
      <c r="AV214" s="92"/>
      <c r="AW214" s="92"/>
      <c r="AX214" s="92"/>
      <c r="AY214" s="151"/>
      <c r="AZ214" s="151"/>
    </row>
    <row r="215" spans="1:52">
      <c r="A215" s="91"/>
      <c r="B215" s="92"/>
      <c r="C215" s="92"/>
      <c r="D215" s="150"/>
      <c r="E215" s="92"/>
      <c r="F215" s="92"/>
      <c r="G215" s="93"/>
      <c r="H215" s="93"/>
      <c r="I215" s="92"/>
      <c r="J215" s="93"/>
      <c r="K215" s="92"/>
      <c r="L215" s="94"/>
      <c r="M215" s="92"/>
      <c r="N215" s="94"/>
      <c r="O215" s="92"/>
      <c r="P215" s="93"/>
      <c r="Q215" s="92"/>
      <c r="R215" s="93"/>
      <c r="S215" s="92"/>
      <c r="T215" s="93"/>
      <c r="U215" s="92"/>
      <c r="V215" s="92"/>
      <c r="W215" s="92"/>
      <c r="X215" s="151"/>
      <c r="Y215" s="151"/>
      <c r="Z215" s="92"/>
      <c r="AA215" s="92"/>
      <c r="AB215" s="92"/>
      <c r="AC215" s="92"/>
      <c r="AD215" s="92"/>
      <c r="AE215" s="92"/>
      <c r="AF215" s="92"/>
      <c r="AG215" s="92"/>
      <c r="AH215" s="92"/>
      <c r="AI215" s="94"/>
      <c r="AJ215" s="92"/>
      <c r="AK215" s="92"/>
      <c r="AL215" s="94"/>
      <c r="AM215" s="92"/>
      <c r="AN215" s="92"/>
      <c r="AO215" s="94"/>
      <c r="AP215" s="92"/>
      <c r="AQ215" s="92"/>
      <c r="AR215" s="94"/>
      <c r="AS215" s="92"/>
      <c r="AT215" s="92"/>
      <c r="AU215" s="94"/>
      <c r="AV215" s="92"/>
      <c r="AW215" s="92"/>
      <c r="AX215" s="92"/>
      <c r="AY215" s="151"/>
      <c r="AZ215" s="151"/>
    </row>
    <row r="216" spans="1:52">
      <c r="A216" s="91"/>
      <c r="B216" s="92"/>
      <c r="C216" s="92"/>
      <c r="D216" s="150"/>
      <c r="E216" s="92"/>
      <c r="F216" s="92"/>
      <c r="G216" s="93"/>
      <c r="H216" s="93"/>
      <c r="I216" s="92"/>
      <c r="J216" s="93"/>
      <c r="K216" s="92"/>
      <c r="L216" s="94"/>
      <c r="M216" s="92"/>
      <c r="N216" s="94"/>
      <c r="O216" s="92"/>
      <c r="P216" s="93"/>
      <c r="Q216" s="92"/>
      <c r="R216" s="93"/>
      <c r="S216" s="92"/>
      <c r="T216" s="93"/>
      <c r="U216" s="92"/>
      <c r="V216" s="92"/>
      <c r="W216" s="92"/>
      <c r="X216" s="151"/>
      <c r="Y216" s="151"/>
      <c r="Z216" s="92"/>
      <c r="AA216" s="92"/>
      <c r="AB216" s="92"/>
      <c r="AC216" s="92"/>
      <c r="AD216" s="92"/>
      <c r="AE216" s="92"/>
      <c r="AF216" s="92"/>
      <c r="AG216" s="92"/>
      <c r="AH216" s="92"/>
      <c r="AI216" s="94"/>
      <c r="AJ216" s="92"/>
      <c r="AK216" s="92"/>
      <c r="AL216" s="94"/>
      <c r="AM216" s="92"/>
      <c r="AN216" s="92"/>
      <c r="AO216" s="94"/>
      <c r="AP216" s="92"/>
      <c r="AQ216" s="92"/>
      <c r="AR216" s="94"/>
      <c r="AS216" s="92"/>
      <c r="AT216" s="92"/>
      <c r="AU216" s="94"/>
      <c r="AV216" s="92"/>
      <c r="AW216" s="92"/>
      <c r="AX216" s="92"/>
      <c r="AY216" s="151"/>
      <c r="AZ216" s="151"/>
    </row>
    <row r="217" spans="1:52">
      <c r="A217" s="91"/>
      <c r="B217" s="92"/>
      <c r="C217" s="92"/>
      <c r="D217" s="150"/>
      <c r="E217" s="92"/>
      <c r="F217" s="92"/>
      <c r="G217" s="93"/>
      <c r="H217" s="93"/>
      <c r="I217" s="92"/>
      <c r="J217" s="93"/>
      <c r="K217" s="92"/>
      <c r="L217" s="94"/>
      <c r="M217" s="92"/>
      <c r="N217" s="94"/>
      <c r="O217" s="92"/>
      <c r="P217" s="93"/>
      <c r="Q217" s="92"/>
      <c r="R217" s="93"/>
      <c r="S217" s="92"/>
      <c r="T217" s="93"/>
      <c r="U217" s="92"/>
      <c r="V217" s="92"/>
      <c r="W217" s="92"/>
      <c r="X217" s="151"/>
      <c r="Y217" s="151"/>
      <c r="Z217" s="92"/>
      <c r="AA217" s="92"/>
      <c r="AB217" s="92"/>
      <c r="AC217" s="92"/>
      <c r="AD217" s="92"/>
      <c r="AE217" s="92"/>
      <c r="AF217" s="92"/>
      <c r="AG217" s="92"/>
      <c r="AH217" s="92"/>
      <c r="AI217" s="94"/>
      <c r="AJ217" s="92"/>
      <c r="AK217" s="92"/>
      <c r="AL217" s="94"/>
      <c r="AM217" s="92"/>
      <c r="AN217" s="92"/>
      <c r="AO217" s="94"/>
      <c r="AP217" s="92"/>
      <c r="AQ217" s="92"/>
      <c r="AR217" s="94"/>
      <c r="AS217" s="92"/>
      <c r="AT217" s="92"/>
      <c r="AU217" s="94"/>
      <c r="AV217" s="92"/>
      <c r="AW217" s="92"/>
      <c r="AX217" s="92"/>
      <c r="AY217" s="151"/>
      <c r="AZ217" s="151"/>
    </row>
    <row r="218" spans="1:52">
      <c r="A218" s="91"/>
      <c r="B218" s="92"/>
      <c r="C218" s="92"/>
      <c r="D218" s="150"/>
      <c r="E218" s="92"/>
      <c r="F218" s="92"/>
      <c r="G218" s="93"/>
      <c r="H218" s="93"/>
      <c r="I218" s="92"/>
      <c r="J218" s="93"/>
      <c r="K218" s="92"/>
      <c r="L218" s="94"/>
      <c r="M218" s="92"/>
      <c r="N218" s="94"/>
      <c r="O218" s="92"/>
      <c r="P218" s="93"/>
      <c r="Q218" s="92"/>
      <c r="R218" s="93"/>
      <c r="S218" s="92"/>
      <c r="T218" s="93"/>
      <c r="U218" s="92"/>
      <c r="V218" s="92"/>
      <c r="W218" s="92"/>
      <c r="X218" s="151"/>
      <c r="Y218" s="151"/>
      <c r="Z218" s="92"/>
      <c r="AA218" s="92"/>
      <c r="AB218" s="92"/>
      <c r="AC218" s="92"/>
      <c r="AD218" s="92"/>
      <c r="AE218" s="92"/>
      <c r="AF218" s="92"/>
      <c r="AG218" s="92"/>
      <c r="AH218" s="92"/>
      <c r="AI218" s="94"/>
      <c r="AJ218" s="92"/>
      <c r="AK218" s="92"/>
      <c r="AL218" s="94"/>
      <c r="AM218" s="92"/>
      <c r="AN218" s="92"/>
      <c r="AO218" s="94"/>
      <c r="AP218" s="92"/>
      <c r="AQ218" s="92"/>
      <c r="AR218" s="94"/>
      <c r="AS218" s="92"/>
      <c r="AT218" s="92"/>
      <c r="AU218" s="94"/>
      <c r="AV218" s="92"/>
      <c r="AW218" s="92"/>
      <c r="AX218" s="92"/>
      <c r="AY218" s="151"/>
      <c r="AZ218" s="151"/>
    </row>
    <row r="219" spans="1:52">
      <c r="A219" s="91"/>
      <c r="B219" s="92"/>
      <c r="C219" s="92"/>
      <c r="D219" s="150"/>
      <c r="E219" s="92"/>
      <c r="F219" s="92"/>
      <c r="G219" s="93"/>
      <c r="H219" s="93"/>
      <c r="I219" s="92"/>
      <c r="J219" s="93"/>
      <c r="K219" s="92"/>
      <c r="L219" s="94"/>
      <c r="M219" s="92"/>
      <c r="N219" s="94"/>
      <c r="O219" s="92"/>
      <c r="P219" s="93"/>
      <c r="Q219" s="92"/>
      <c r="R219" s="93"/>
      <c r="S219" s="92"/>
      <c r="T219" s="93"/>
      <c r="U219" s="92"/>
      <c r="V219" s="92"/>
      <c r="W219" s="92"/>
      <c r="X219" s="151"/>
      <c r="Y219" s="151"/>
      <c r="Z219" s="92"/>
      <c r="AA219" s="92"/>
      <c r="AB219" s="92"/>
      <c r="AC219" s="92"/>
      <c r="AD219" s="92"/>
      <c r="AE219" s="92"/>
      <c r="AF219" s="92"/>
      <c r="AG219" s="92"/>
      <c r="AH219" s="92"/>
      <c r="AI219" s="94"/>
      <c r="AJ219" s="92"/>
      <c r="AK219" s="92"/>
      <c r="AL219" s="94"/>
      <c r="AM219" s="92"/>
      <c r="AN219" s="92"/>
      <c r="AO219" s="94"/>
      <c r="AP219" s="92"/>
      <c r="AQ219" s="92"/>
      <c r="AR219" s="94"/>
      <c r="AS219" s="92"/>
      <c r="AT219" s="92"/>
      <c r="AU219" s="94"/>
      <c r="AV219" s="92"/>
      <c r="AW219" s="92"/>
      <c r="AX219" s="92"/>
      <c r="AY219" s="151"/>
      <c r="AZ219" s="151"/>
    </row>
    <row r="220" spans="1:52">
      <c r="A220" s="91"/>
      <c r="B220" s="92"/>
      <c r="C220" s="92"/>
      <c r="D220" s="150"/>
      <c r="E220" s="92"/>
      <c r="F220" s="92"/>
      <c r="G220" s="93"/>
      <c r="H220" s="93"/>
      <c r="I220" s="92"/>
      <c r="J220" s="93"/>
      <c r="K220" s="92"/>
      <c r="L220" s="94"/>
      <c r="M220" s="92"/>
      <c r="N220" s="94"/>
      <c r="O220" s="92"/>
      <c r="P220" s="93"/>
      <c r="Q220" s="92"/>
      <c r="R220" s="93"/>
      <c r="S220" s="92"/>
      <c r="T220" s="93"/>
      <c r="U220" s="92"/>
      <c r="V220" s="92"/>
      <c r="W220" s="92"/>
      <c r="X220" s="151"/>
      <c r="Y220" s="151"/>
      <c r="Z220" s="92"/>
      <c r="AA220" s="92"/>
      <c r="AB220" s="92"/>
      <c r="AC220" s="92"/>
      <c r="AD220" s="92"/>
      <c r="AE220" s="92"/>
      <c r="AF220" s="92"/>
      <c r="AG220" s="92"/>
      <c r="AH220" s="92"/>
      <c r="AI220" s="94"/>
      <c r="AJ220" s="92"/>
      <c r="AK220" s="92"/>
      <c r="AL220" s="94"/>
      <c r="AM220" s="92"/>
      <c r="AN220" s="92"/>
      <c r="AO220" s="94"/>
      <c r="AP220" s="92"/>
      <c r="AQ220" s="92"/>
      <c r="AR220" s="94"/>
      <c r="AS220" s="92"/>
      <c r="AT220" s="92"/>
      <c r="AU220" s="94"/>
      <c r="AV220" s="92"/>
      <c r="AW220" s="92"/>
      <c r="AX220" s="92"/>
      <c r="AY220" s="151"/>
      <c r="AZ220" s="151"/>
    </row>
    <row r="221" spans="1:52">
      <c r="A221" s="91"/>
      <c r="B221" s="92"/>
      <c r="C221" s="92"/>
      <c r="D221" s="150"/>
      <c r="E221" s="92"/>
      <c r="F221" s="92"/>
      <c r="G221" s="93"/>
      <c r="H221" s="93"/>
      <c r="I221" s="92"/>
      <c r="J221" s="93"/>
      <c r="K221" s="92"/>
      <c r="L221" s="94"/>
      <c r="M221" s="92"/>
      <c r="N221" s="94"/>
      <c r="O221" s="92"/>
      <c r="P221" s="93"/>
      <c r="Q221" s="92"/>
      <c r="R221" s="93"/>
      <c r="S221" s="92"/>
      <c r="T221" s="93"/>
      <c r="U221" s="92"/>
      <c r="V221" s="92"/>
      <c r="W221" s="92"/>
      <c r="X221" s="151"/>
      <c r="Y221" s="151"/>
      <c r="Z221" s="92"/>
      <c r="AA221" s="92"/>
      <c r="AB221" s="92"/>
      <c r="AC221" s="92"/>
      <c r="AD221" s="92"/>
      <c r="AE221" s="92"/>
      <c r="AF221" s="92"/>
      <c r="AG221" s="92"/>
      <c r="AH221" s="92"/>
      <c r="AI221" s="94"/>
      <c r="AJ221" s="92"/>
      <c r="AK221" s="92"/>
      <c r="AL221" s="94"/>
      <c r="AM221" s="92"/>
      <c r="AN221" s="92"/>
      <c r="AO221" s="94"/>
      <c r="AP221" s="92"/>
      <c r="AQ221" s="92"/>
      <c r="AR221" s="94"/>
      <c r="AS221" s="92"/>
      <c r="AT221" s="92"/>
      <c r="AU221" s="94"/>
      <c r="AV221" s="92"/>
      <c r="AW221" s="92"/>
      <c r="AX221" s="92"/>
      <c r="AY221" s="151"/>
      <c r="AZ221" s="151"/>
    </row>
    <row r="222" spans="1:52">
      <c r="A222" s="91"/>
      <c r="B222" s="92"/>
      <c r="C222" s="92"/>
      <c r="D222" s="150"/>
      <c r="E222" s="92"/>
      <c r="F222" s="92"/>
      <c r="G222" s="93"/>
      <c r="H222" s="93"/>
      <c r="I222" s="92"/>
      <c r="J222" s="93"/>
      <c r="K222" s="92"/>
      <c r="L222" s="94"/>
      <c r="M222" s="92"/>
      <c r="N222" s="94"/>
      <c r="O222" s="92"/>
      <c r="P222" s="93"/>
      <c r="Q222" s="92"/>
      <c r="R222" s="93"/>
      <c r="S222" s="92"/>
      <c r="T222" s="93"/>
      <c r="U222" s="92"/>
      <c r="V222" s="92"/>
      <c r="W222" s="92"/>
      <c r="X222" s="151"/>
      <c r="Y222" s="151"/>
      <c r="Z222" s="92"/>
      <c r="AA222" s="92"/>
      <c r="AB222" s="92"/>
      <c r="AC222" s="92"/>
      <c r="AD222" s="92"/>
      <c r="AE222" s="92"/>
      <c r="AF222" s="92"/>
      <c r="AG222" s="92"/>
      <c r="AH222" s="92"/>
      <c r="AI222" s="94"/>
      <c r="AJ222" s="92"/>
      <c r="AK222" s="92"/>
      <c r="AL222" s="94"/>
      <c r="AM222" s="92"/>
      <c r="AN222" s="92"/>
      <c r="AO222" s="94"/>
      <c r="AP222" s="92"/>
      <c r="AQ222" s="92"/>
      <c r="AR222" s="94"/>
      <c r="AS222" s="92"/>
      <c r="AT222" s="92"/>
      <c r="AU222" s="94"/>
      <c r="AV222" s="92"/>
      <c r="AW222" s="92"/>
      <c r="AX222" s="92"/>
      <c r="AY222" s="151"/>
      <c r="AZ222" s="151"/>
    </row>
    <row r="223" spans="1:52">
      <c r="A223" s="91"/>
      <c r="B223" s="92"/>
      <c r="C223" s="92"/>
      <c r="D223" s="150"/>
      <c r="E223" s="92"/>
      <c r="F223" s="92"/>
      <c r="G223" s="93"/>
      <c r="H223" s="93"/>
      <c r="I223" s="92"/>
      <c r="J223" s="93"/>
      <c r="K223" s="92"/>
      <c r="L223" s="94"/>
      <c r="M223" s="92"/>
      <c r="N223" s="94"/>
      <c r="O223" s="92"/>
      <c r="P223" s="93"/>
      <c r="Q223" s="92"/>
      <c r="R223" s="93"/>
      <c r="S223" s="92"/>
      <c r="T223" s="93"/>
      <c r="U223" s="92"/>
      <c r="V223" s="92"/>
      <c r="W223" s="92"/>
      <c r="X223" s="151"/>
      <c r="Y223" s="151"/>
      <c r="Z223" s="92"/>
      <c r="AA223" s="92"/>
      <c r="AB223" s="92"/>
      <c r="AC223" s="92"/>
      <c r="AD223" s="92"/>
      <c r="AE223" s="92"/>
      <c r="AF223" s="92"/>
      <c r="AG223" s="92"/>
      <c r="AH223" s="92"/>
      <c r="AI223" s="94"/>
      <c r="AJ223" s="92"/>
      <c r="AK223" s="92"/>
      <c r="AL223" s="94"/>
      <c r="AM223" s="92"/>
      <c r="AN223" s="92"/>
      <c r="AO223" s="94"/>
      <c r="AP223" s="92"/>
      <c r="AQ223" s="92"/>
      <c r="AR223" s="94"/>
      <c r="AS223" s="92"/>
      <c r="AT223" s="92"/>
      <c r="AU223" s="94"/>
      <c r="AV223" s="92"/>
      <c r="AW223" s="92"/>
      <c r="AX223" s="92"/>
      <c r="AY223" s="151"/>
      <c r="AZ223" s="151"/>
    </row>
    <row r="224" spans="1:52">
      <c r="A224" s="91"/>
      <c r="B224" s="92"/>
      <c r="C224" s="92"/>
      <c r="D224" s="150"/>
      <c r="E224" s="92"/>
      <c r="F224" s="92"/>
      <c r="G224" s="93"/>
      <c r="H224" s="93"/>
      <c r="I224" s="92"/>
      <c r="J224" s="93"/>
      <c r="K224" s="92"/>
      <c r="L224" s="94"/>
      <c r="M224" s="92"/>
      <c r="N224" s="94"/>
      <c r="O224" s="92"/>
      <c r="P224" s="93"/>
      <c r="Q224" s="92"/>
      <c r="R224" s="93"/>
      <c r="S224" s="92"/>
      <c r="T224" s="93"/>
      <c r="U224" s="92"/>
      <c r="V224" s="92"/>
      <c r="W224" s="92"/>
      <c r="X224" s="151"/>
      <c r="Y224" s="151"/>
      <c r="Z224" s="92"/>
      <c r="AA224" s="92"/>
      <c r="AB224" s="92"/>
      <c r="AC224" s="92"/>
      <c r="AD224" s="92"/>
      <c r="AE224" s="92"/>
      <c r="AF224" s="92"/>
      <c r="AG224" s="92"/>
      <c r="AH224" s="92"/>
      <c r="AI224" s="94"/>
      <c r="AJ224" s="92"/>
      <c r="AK224" s="92"/>
      <c r="AL224" s="94"/>
      <c r="AM224" s="92"/>
      <c r="AN224" s="92"/>
      <c r="AO224" s="94"/>
      <c r="AP224" s="92"/>
      <c r="AQ224" s="92"/>
      <c r="AR224" s="94"/>
      <c r="AS224" s="92"/>
      <c r="AT224" s="92"/>
      <c r="AU224" s="94"/>
      <c r="AV224" s="92"/>
      <c r="AW224" s="92"/>
      <c r="AX224" s="92"/>
      <c r="AY224" s="151"/>
      <c r="AZ224" s="151"/>
    </row>
    <row r="225" spans="1:52">
      <c r="A225" s="91"/>
      <c r="B225" s="92"/>
      <c r="C225" s="92"/>
      <c r="D225" s="150"/>
      <c r="E225" s="92"/>
      <c r="F225" s="92"/>
      <c r="G225" s="93"/>
      <c r="H225" s="93"/>
      <c r="I225" s="92"/>
      <c r="J225" s="93"/>
      <c r="K225" s="92"/>
      <c r="L225" s="94"/>
      <c r="M225" s="92"/>
      <c r="N225" s="94"/>
      <c r="O225" s="92"/>
      <c r="P225" s="93"/>
      <c r="Q225" s="92"/>
      <c r="R225" s="93"/>
      <c r="S225" s="92"/>
      <c r="T225" s="93"/>
      <c r="U225" s="92"/>
      <c r="V225" s="92"/>
      <c r="W225" s="92"/>
      <c r="X225" s="151"/>
      <c r="Y225" s="151"/>
      <c r="Z225" s="92"/>
      <c r="AA225" s="92"/>
      <c r="AB225" s="92"/>
      <c r="AC225" s="92"/>
      <c r="AD225" s="92"/>
      <c r="AE225" s="92"/>
      <c r="AF225" s="92"/>
      <c r="AG225" s="92"/>
      <c r="AH225" s="92"/>
      <c r="AI225" s="94"/>
      <c r="AJ225" s="92"/>
      <c r="AK225" s="92"/>
      <c r="AL225" s="94"/>
      <c r="AM225" s="92"/>
      <c r="AN225" s="92"/>
      <c r="AO225" s="94"/>
      <c r="AP225" s="92"/>
      <c r="AQ225" s="92"/>
      <c r="AR225" s="94"/>
      <c r="AS225" s="92"/>
      <c r="AT225" s="92"/>
      <c r="AU225" s="94"/>
      <c r="AV225" s="92"/>
      <c r="AW225" s="92"/>
      <c r="AX225" s="92"/>
      <c r="AY225" s="151"/>
      <c r="AZ225" s="151"/>
    </row>
    <row r="226" spans="1:52">
      <c r="A226" s="91"/>
      <c r="B226" s="92"/>
      <c r="C226" s="92"/>
      <c r="D226" s="150"/>
      <c r="E226" s="92"/>
      <c r="F226" s="92"/>
      <c r="G226" s="93"/>
      <c r="H226" s="93"/>
      <c r="I226" s="92"/>
      <c r="J226" s="93"/>
      <c r="K226" s="92"/>
      <c r="L226" s="94"/>
      <c r="M226" s="92"/>
      <c r="N226" s="94"/>
      <c r="O226" s="92"/>
      <c r="P226" s="93"/>
      <c r="Q226" s="92"/>
      <c r="R226" s="93"/>
      <c r="S226" s="92"/>
      <c r="T226" s="93"/>
      <c r="U226" s="92"/>
      <c r="V226" s="92"/>
      <c r="W226" s="92"/>
      <c r="X226" s="151"/>
      <c r="Y226" s="151"/>
      <c r="Z226" s="92"/>
      <c r="AA226" s="92"/>
      <c r="AB226" s="92"/>
      <c r="AC226" s="92"/>
      <c r="AD226" s="92"/>
      <c r="AE226" s="92"/>
      <c r="AF226" s="92"/>
      <c r="AG226" s="92"/>
      <c r="AH226" s="92"/>
      <c r="AI226" s="94"/>
      <c r="AJ226" s="92"/>
      <c r="AK226" s="92"/>
      <c r="AL226" s="94"/>
      <c r="AM226" s="92"/>
      <c r="AN226" s="92"/>
      <c r="AO226" s="94"/>
      <c r="AP226" s="92"/>
      <c r="AQ226" s="92"/>
      <c r="AR226" s="94"/>
      <c r="AS226" s="92"/>
      <c r="AT226" s="92"/>
      <c r="AU226" s="94"/>
      <c r="AV226" s="92"/>
      <c r="AW226" s="92"/>
      <c r="AX226" s="92"/>
      <c r="AY226" s="151"/>
      <c r="AZ226" s="151"/>
    </row>
    <row r="227" spans="1:52">
      <c r="A227" s="91"/>
      <c r="B227" s="92"/>
      <c r="C227" s="92"/>
      <c r="D227" s="150"/>
      <c r="E227" s="92"/>
      <c r="F227" s="92"/>
      <c r="G227" s="93"/>
      <c r="H227" s="93"/>
      <c r="I227" s="92"/>
      <c r="J227" s="93"/>
      <c r="K227" s="92"/>
      <c r="L227" s="94"/>
      <c r="M227" s="92"/>
      <c r="N227" s="94"/>
      <c r="O227" s="92"/>
      <c r="P227" s="93"/>
      <c r="Q227" s="92"/>
      <c r="R227" s="93"/>
      <c r="S227" s="92"/>
      <c r="T227" s="93"/>
      <c r="U227" s="92"/>
      <c r="V227" s="92"/>
      <c r="W227" s="92"/>
      <c r="X227" s="151"/>
      <c r="Y227" s="151"/>
      <c r="Z227" s="92"/>
      <c r="AA227" s="92"/>
      <c r="AB227" s="92"/>
      <c r="AC227" s="92"/>
      <c r="AD227" s="92"/>
      <c r="AE227" s="92"/>
      <c r="AF227" s="92"/>
      <c r="AG227" s="92"/>
      <c r="AH227" s="92"/>
      <c r="AI227" s="94"/>
      <c r="AJ227" s="92"/>
      <c r="AK227" s="92"/>
      <c r="AL227" s="94"/>
      <c r="AM227" s="92"/>
      <c r="AN227" s="92"/>
      <c r="AO227" s="94"/>
      <c r="AP227" s="92"/>
      <c r="AQ227" s="92"/>
      <c r="AR227" s="94"/>
      <c r="AS227" s="92"/>
      <c r="AT227" s="92"/>
      <c r="AU227" s="94"/>
      <c r="AV227" s="92"/>
      <c r="AW227" s="92"/>
      <c r="AX227" s="92"/>
      <c r="AY227" s="151"/>
      <c r="AZ227" s="151"/>
    </row>
    <row r="228" spans="1:52">
      <c r="A228" s="91"/>
      <c r="B228" s="92"/>
      <c r="C228" s="92"/>
      <c r="D228" s="150"/>
      <c r="E228" s="92"/>
      <c r="F228" s="92"/>
      <c r="G228" s="93"/>
      <c r="H228" s="93"/>
      <c r="I228" s="92"/>
      <c r="J228" s="93"/>
      <c r="K228" s="92"/>
      <c r="L228" s="94"/>
      <c r="M228" s="92"/>
      <c r="N228" s="94"/>
      <c r="O228" s="92"/>
      <c r="P228" s="93"/>
      <c r="Q228" s="92"/>
      <c r="R228" s="93"/>
      <c r="S228" s="92"/>
      <c r="T228" s="93"/>
      <c r="U228" s="92"/>
      <c r="V228" s="92"/>
      <c r="W228" s="92"/>
      <c r="X228" s="151"/>
      <c r="Y228" s="151"/>
      <c r="Z228" s="92"/>
      <c r="AA228" s="92"/>
      <c r="AB228" s="92"/>
      <c r="AC228" s="92"/>
      <c r="AD228" s="92"/>
      <c r="AE228" s="92"/>
      <c r="AF228" s="92"/>
      <c r="AG228" s="92"/>
      <c r="AH228" s="92"/>
      <c r="AI228" s="94"/>
      <c r="AJ228" s="92"/>
      <c r="AK228" s="92"/>
      <c r="AL228" s="94"/>
      <c r="AM228" s="92"/>
      <c r="AN228" s="92"/>
      <c r="AO228" s="94"/>
      <c r="AP228" s="92"/>
      <c r="AQ228" s="92"/>
      <c r="AR228" s="94"/>
      <c r="AS228" s="92"/>
      <c r="AT228" s="92"/>
      <c r="AU228" s="94"/>
      <c r="AV228" s="92"/>
      <c r="AW228" s="92"/>
      <c r="AX228" s="92"/>
      <c r="AY228" s="151"/>
      <c r="AZ228" s="151"/>
    </row>
    <row r="229" spans="1:52">
      <c r="A229" s="91"/>
      <c r="B229" s="92"/>
      <c r="C229" s="92"/>
      <c r="D229" s="150"/>
      <c r="E229" s="92"/>
      <c r="F229" s="92"/>
      <c r="G229" s="93"/>
      <c r="H229" s="93"/>
      <c r="I229" s="92"/>
      <c r="J229" s="93"/>
      <c r="K229" s="92"/>
      <c r="L229" s="94"/>
      <c r="M229" s="92"/>
      <c r="N229" s="94"/>
      <c r="O229" s="92"/>
      <c r="P229" s="93"/>
      <c r="Q229" s="92"/>
      <c r="R229" s="93"/>
      <c r="S229" s="92"/>
      <c r="T229" s="93"/>
      <c r="U229" s="92"/>
      <c r="V229" s="92"/>
      <c r="W229" s="92"/>
      <c r="X229" s="151"/>
      <c r="Y229" s="151"/>
      <c r="Z229" s="92"/>
      <c r="AA229" s="92"/>
      <c r="AB229" s="92"/>
      <c r="AC229" s="92"/>
      <c r="AD229" s="92"/>
      <c r="AE229" s="92"/>
      <c r="AF229" s="92"/>
      <c r="AG229" s="92"/>
      <c r="AH229" s="92"/>
      <c r="AI229" s="94"/>
      <c r="AJ229" s="92"/>
      <c r="AK229" s="92"/>
      <c r="AL229" s="94"/>
      <c r="AM229" s="92"/>
      <c r="AN229" s="92"/>
      <c r="AO229" s="94"/>
      <c r="AP229" s="92"/>
      <c r="AQ229" s="92"/>
      <c r="AR229" s="94"/>
      <c r="AS229" s="92"/>
      <c r="AT229" s="92"/>
      <c r="AU229" s="94"/>
      <c r="AV229" s="92"/>
      <c r="AW229" s="92"/>
      <c r="AX229" s="92"/>
      <c r="AY229" s="151"/>
      <c r="AZ229" s="151"/>
    </row>
    <row r="230" spans="1:52">
      <c r="A230" s="91"/>
      <c r="B230" s="92"/>
      <c r="C230" s="92"/>
      <c r="D230" s="150"/>
      <c r="E230" s="92"/>
      <c r="F230" s="92"/>
      <c r="G230" s="93"/>
      <c r="H230" s="93"/>
      <c r="I230" s="92"/>
      <c r="J230" s="93"/>
      <c r="K230" s="92"/>
      <c r="L230" s="94"/>
      <c r="M230" s="92"/>
      <c r="N230" s="94"/>
      <c r="O230" s="92"/>
      <c r="P230" s="93"/>
      <c r="Q230" s="92"/>
      <c r="R230" s="93"/>
      <c r="S230" s="92"/>
      <c r="T230" s="93"/>
      <c r="U230" s="92"/>
      <c r="V230" s="92"/>
      <c r="W230" s="92"/>
      <c r="X230" s="151"/>
      <c r="Y230" s="151"/>
      <c r="Z230" s="92"/>
      <c r="AA230" s="92"/>
      <c r="AB230" s="92"/>
      <c r="AC230" s="92"/>
      <c r="AD230" s="92"/>
      <c r="AE230" s="92"/>
      <c r="AF230" s="92"/>
      <c r="AG230" s="92"/>
      <c r="AH230" s="92"/>
      <c r="AI230" s="94"/>
      <c r="AJ230" s="92"/>
      <c r="AK230" s="92"/>
      <c r="AL230" s="94"/>
      <c r="AM230" s="92"/>
      <c r="AN230" s="92"/>
      <c r="AO230" s="94"/>
      <c r="AP230" s="92"/>
      <c r="AQ230" s="92"/>
      <c r="AR230" s="94"/>
      <c r="AS230" s="92"/>
      <c r="AT230" s="92"/>
      <c r="AU230" s="94"/>
      <c r="AV230" s="92"/>
      <c r="AW230" s="92"/>
      <c r="AX230" s="92"/>
      <c r="AY230" s="151"/>
      <c r="AZ230" s="151"/>
    </row>
    <row r="231" spans="1:52">
      <c r="A231" s="91"/>
      <c r="B231" s="92"/>
      <c r="C231" s="92"/>
      <c r="D231" s="150"/>
      <c r="E231" s="92"/>
      <c r="F231" s="92"/>
      <c r="G231" s="93"/>
      <c r="H231" s="93"/>
      <c r="I231" s="92"/>
      <c r="J231" s="93"/>
      <c r="K231" s="92"/>
      <c r="L231" s="94"/>
      <c r="M231" s="92"/>
      <c r="N231" s="94"/>
      <c r="O231" s="92"/>
      <c r="P231" s="93"/>
      <c r="Q231" s="92"/>
      <c r="R231" s="93"/>
      <c r="S231" s="92"/>
      <c r="T231" s="93"/>
      <c r="U231" s="92"/>
      <c r="V231" s="92"/>
      <c r="W231" s="92"/>
      <c r="X231" s="151"/>
      <c r="Y231" s="151"/>
      <c r="Z231" s="92"/>
      <c r="AA231" s="92"/>
      <c r="AB231" s="92"/>
      <c r="AC231" s="92"/>
      <c r="AD231" s="92"/>
      <c r="AE231" s="92"/>
      <c r="AF231" s="92"/>
      <c r="AG231" s="92"/>
      <c r="AH231" s="92"/>
      <c r="AI231" s="94"/>
      <c r="AJ231" s="92"/>
      <c r="AK231" s="92"/>
      <c r="AL231" s="94"/>
      <c r="AM231" s="92"/>
      <c r="AN231" s="92"/>
      <c r="AO231" s="94"/>
      <c r="AP231" s="92"/>
      <c r="AQ231" s="92"/>
      <c r="AR231" s="94"/>
      <c r="AS231" s="92"/>
      <c r="AT231" s="92"/>
      <c r="AU231" s="94"/>
      <c r="AV231" s="92"/>
      <c r="AW231" s="92"/>
      <c r="AX231" s="92"/>
      <c r="AY231" s="151"/>
      <c r="AZ231" s="151"/>
    </row>
    <row r="232" spans="1:52">
      <c r="A232" s="91"/>
      <c r="B232" s="92"/>
      <c r="C232" s="92"/>
      <c r="D232" s="150"/>
      <c r="E232" s="92"/>
      <c r="F232" s="92"/>
      <c r="G232" s="93"/>
      <c r="H232" s="93"/>
      <c r="I232" s="92"/>
      <c r="J232" s="93"/>
      <c r="K232" s="92"/>
      <c r="L232" s="94"/>
      <c r="M232" s="92"/>
      <c r="N232" s="94"/>
      <c r="O232" s="92"/>
      <c r="P232" s="93"/>
      <c r="Q232" s="92"/>
      <c r="R232" s="93"/>
      <c r="S232" s="92"/>
      <c r="T232" s="93"/>
      <c r="U232" s="92"/>
      <c r="V232" s="92"/>
      <c r="W232" s="92"/>
      <c r="X232" s="151"/>
      <c r="Y232" s="151"/>
      <c r="Z232" s="92"/>
      <c r="AA232" s="92"/>
      <c r="AB232" s="92"/>
      <c r="AC232" s="92"/>
      <c r="AD232" s="92"/>
      <c r="AE232" s="92"/>
      <c r="AF232" s="92"/>
      <c r="AG232" s="92"/>
      <c r="AH232" s="92"/>
      <c r="AI232" s="94"/>
      <c r="AJ232" s="92"/>
      <c r="AK232" s="92"/>
      <c r="AL232" s="94"/>
      <c r="AM232" s="92"/>
      <c r="AN232" s="92"/>
      <c r="AO232" s="94"/>
      <c r="AP232" s="92"/>
      <c r="AQ232" s="92"/>
      <c r="AR232" s="94"/>
      <c r="AS232" s="92"/>
      <c r="AT232" s="92"/>
      <c r="AU232" s="94"/>
      <c r="AV232" s="92"/>
      <c r="AW232" s="92"/>
      <c r="AX232" s="92"/>
      <c r="AY232" s="151"/>
      <c r="AZ232" s="151"/>
    </row>
    <row r="233" spans="1:52">
      <c r="A233" s="91"/>
      <c r="B233" s="92"/>
      <c r="C233" s="92"/>
      <c r="D233" s="150"/>
      <c r="E233" s="92"/>
      <c r="F233" s="92"/>
      <c r="G233" s="93"/>
      <c r="H233" s="93"/>
      <c r="I233" s="92"/>
      <c r="J233" s="93"/>
      <c r="K233" s="92"/>
      <c r="L233" s="94"/>
      <c r="M233" s="92"/>
      <c r="N233" s="94"/>
      <c r="O233" s="92"/>
      <c r="P233" s="93"/>
      <c r="Q233" s="92"/>
      <c r="R233" s="93"/>
      <c r="S233" s="92"/>
      <c r="T233" s="93"/>
      <c r="U233" s="92"/>
      <c r="V233" s="92"/>
      <c r="W233" s="92"/>
      <c r="X233" s="151"/>
      <c r="Y233" s="151"/>
      <c r="Z233" s="92"/>
      <c r="AA233" s="92"/>
      <c r="AB233" s="92"/>
      <c r="AC233" s="92"/>
      <c r="AD233" s="92"/>
      <c r="AE233" s="92"/>
      <c r="AF233" s="92"/>
      <c r="AG233" s="92"/>
      <c r="AH233" s="92"/>
      <c r="AI233" s="94"/>
      <c r="AJ233" s="92"/>
      <c r="AK233" s="92"/>
      <c r="AL233" s="94"/>
      <c r="AM233" s="92"/>
      <c r="AN233" s="92"/>
      <c r="AO233" s="94"/>
      <c r="AP233" s="92"/>
      <c r="AQ233" s="92"/>
      <c r="AR233" s="94"/>
      <c r="AS233" s="92"/>
      <c r="AT233" s="92"/>
      <c r="AU233" s="94"/>
      <c r="AV233" s="92"/>
      <c r="AW233" s="92"/>
      <c r="AX233" s="92"/>
      <c r="AY233" s="151"/>
      <c r="AZ233" s="151"/>
    </row>
    <row r="234" spans="1:52">
      <c r="A234" s="91"/>
      <c r="B234" s="92"/>
      <c r="C234" s="92"/>
      <c r="D234" s="150"/>
      <c r="E234" s="92"/>
      <c r="F234" s="92"/>
      <c r="G234" s="93"/>
      <c r="H234" s="93"/>
      <c r="I234" s="92"/>
      <c r="J234" s="93"/>
      <c r="K234" s="92"/>
      <c r="L234" s="94"/>
      <c r="M234" s="92"/>
      <c r="N234" s="94"/>
      <c r="O234" s="92"/>
      <c r="P234" s="93"/>
      <c r="Q234" s="92"/>
      <c r="R234" s="93"/>
      <c r="S234" s="92"/>
      <c r="T234" s="93"/>
      <c r="U234" s="92"/>
      <c r="V234" s="92"/>
      <c r="W234" s="92"/>
      <c r="X234" s="151"/>
      <c r="Y234" s="151"/>
      <c r="Z234" s="92"/>
      <c r="AA234" s="92"/>
      <c r="AB234" s="92"/>
      <c r="AC234" s="92"/>
      <c r="AD234" s="92"/>
      <c r="AE234" s="92"/>
      <c r="AF234" s="92"/>
      <c r="AG234" s="92"/>
      <c r="AH234" s="92"/>
      <c r="AI234" s="94"/>
      <c r="AJ234" s="92"/>
      <c r="AK234" s="92"/>
      <c r="AL234" s="94"/>
      <c r="AM234" s="92"/>
      <c r="AN234" s="92"/>
      <c r="AO234" s="94"/>
      <c r="AP234" s="92"/>
      <c r="AQ234" s="92"/>
      <c r="AR234" s="94"/>
      <c r="AS234" s="92"/>
      <c r="AT234" s="92"/>
      <c r="AU234" s="94"/>
      <c r="AV234" s="92"/>
      <c r="AW234" s="92"/>
      <c r="AX234" s="92"/>
      <c r="AY234" s="151"/>
      <c r="AZ234" s="151"/>
    </row>
    <row r="235" spans="1:52">
      <c r="A235" s="91"/>
      <c r="B235" s="92"/>
      <c r="C235" s="92"/>
      <c r="D235" s="150"/>
      <c r="E235" s="92"/>
      <c r="F235" s="92"/>
      <c r="G235" s="93"/>
      <c r="H235" s="93"/>
      <c r="I235" s="92"/>
      <c r="J235" s="93"/>
      <c r="K235" s="92"/>
      <c r="L235" s="94"/>
      <c r="M235" s="92"/>
      <c r="N235" s="94"/>
      <c r="O235" s="92"/>
      <c r="P235" s="93"/>
      <c r="Q235" s="92"/>
      <c r="R235" s="93"/>
      <c r="S235" s="92"/>
      <c r="T235" s="93"/>
      <c r="U235" s="92"/>
      <c r="V235" s="92"/>
      <c r="W235" s="92"/>
      <c r="X235" s="151"/>
      <c r="Y235" s="151"/>
      <c r="Z235" s="92"/>
      <c r="AA235" s="92"/>
      <c r="AB235" s="92"/>
      <c r="AC235" s="92"/>
      <c r="AD235" s="92"/>
      <c r="AE235" s="92"/>
      <c r="AF235" s="92"/>
      <c r="AG235" s="92"/>
      <c r="AH235" s="92"/>
      <c r="AI235" s="94"/>
      <c r="AJ235" s="92"/>
      <c r="AK235" s="92"/>
      <c r="AL235" s="94"/>
      <c r="AM235" s="92"/>
      <c r="AN235" s="92"/>
      <c r="AO235" s="94"/>
      <c r="AP235" s="92"/>
      <c r="AQ235" s="92"/>
      <c r="AR235" s="94"/>
      <c r="AS235" s="92"/>
      <c r="AT235" s="92"/>
      <c r="AU235" s="94"/>
      <c r="AV235" s="92"/>
      <c r="AW235" s="92"/>
      <c r="AX235" s="92"/>
      <c r="AY235" s="151"/>
      <c r="AZ235" s="151"/>
    </row>
    <row r="236" spans="1:52">
      <c r="A236" s="91"/>
      <c r="B236" s="92"/>
      <c r="C236" s="92"/>
      <c r="D236" s="150"/>
      <c r="E236" s="92"/>
      <c r="F236" s="92"/>
      <c r="G236" s="93"/>
      <c r="H236" s="93"/>
      <c r="I236" s="92"/>
      <c r="J236" s="93"/>
      <c r="K236" s="92"/>
      <c r="L236" s="94"/>
      <c r="M236" s="92"/>
      <c r="N236" s="94"/>
      <c r="O236" s="92"/>
      <c r="P236" s="93"/>
      <c r="Q236" s="92"/>
      <c r="R236" s="93"/>
      <c r="S236" s="92"/>
      <c r="T236" s="93"/>
      <c r="U236" s="92"/>
      <c r="V236" s="92"/>
      <c r="W236" s="92"/>
      <c r="X236" s="151"/>
      <c r="Y236" s="151"/>
      <c r="Z236" s="92"/>
      <c r="AA236" s="92"/>
      <c r="AB236" s="92"/>
      <c r="AC236" s="92"/>
      <c r="AD236" s="92"/>
      <c r="AE236" s="92"/>
      <c r="AF236" s="92"/>
      <c r="AG236" s="92"/>
      <c r="AH236" s="92"/>
      <c r="AI236" s="94"/>
      <c r="AJ236" s="92"/>
      <c r="AK236" s="92"/>
      <c r="AL236" s="94"/>
      <c r="AM236" s="92"/>
      <c r="AN236" s="92"/>
      <c r="AO236" s="94"/>
      <c r="AP236" s="92"/>
      <c r="AQ236" s="92"/>
      <c r="AR236" s="94"/>
      <c r="AS236" s="92"/>
      <c r="AT236" s="92"/>
      <c r="AU236" s="94"/>
      <c r="AV236" s="92"/>
      <c r="AW236" s="92"/>
      <c r="AX236" s="92"/>
      <c r="AY236" s="151"/>
      <c r="AZ236" s="151"/>
    </row>
    <row r="237" spans="1:52">
      <c r="A237" s="91"/>
      <c r="B237" s="92"/>
      <c r="C237" s="92"/>
      <c r="D237" s="150"/>
      <c r="E237" s="92"/>
      <c r="F237" s="92"/>
      <c r="G237" s="93"/>
      <c r="H237" s="93"/>
      <c r="I237" s="92"/>
      <c r="J237" s="93"/>
      <c r="K237" s="92"/>
      <c r="L237" s="94"/>
      <c r="M237" s="92"/>
      <c r="N237" s="94"/>
      <c r="O237" s="92"/>
      <c r="P237" s="93"/>
      <c r="Q237" s="92"/>
      <c r="R237" s="93"/>
      <c r="S237" s="92"/>
      <c r="T237" s="93"/>
      <c r="U237" s="92"/>
      <c r="V237" s="92"/>
      <c r="W237" s="92"/>
      <c r="X237" s="151"/>
      <c r="Y237" s="151"/>
      <c r="Z237" s="92"/>
      <c r="AA237" s="92"/>
      <c r="AB237" s="92"/>
      <c r="AC237" s="92"/>
      <c r="AD237" s="92"/>
      <c r="AE237" s="92"/>
      <c r="AF237" s="92"/>
      <c r="AG237" s="92"/>
      <c r="AH237" s="92"/>
      <c r="AI237" s="94"/>
      <c r="AJ237" s="92"/>
      <c r="AK237" s="92"/>
      <c r="AL237" s="94"/>
      <c r="AM237" s="92"/>
      <c r="AN237" s="92"/>
      <c r="AO237" s="94"/>
      <c r="AP237" s="92"/>
      <c r="AQ237" s="92"/>
      <c r="AR237" s="94"/>
      <c r="AS237" s="92"/>
      <c r="AT237" s="92"/>
      <c r="AU237" s="94"/>
      <c r="AV237" s="92"/>
      <c r="AW237" s="92"/>
      <c r="AX237" s="92"/>
      <c r="AY237" s="151"/>
      <c r="AZ237" s="151"/>
    </row>
    <row r="238" spans="1:52">
      <c r="A238" s="91"/>
      <c r="B238" s="92"/>
      <c r="C238" s="92"/>
      <c r="D238" s="150"/>
      <c r="E238" s="92"/>
      <c r="F238" s="92"/>
      <c r="G238" s="93"/>
      <c r="H238" s="93"/>
      <c r="I238" s="92"/>
      <c r="J238" s="93"/>
      <c r="K238" s="92"/>
      <c r="L238" s="94"/>
      <c r="M238" s="92"/>
      <c r="N238" s="94"/>
      <c r="O238" s="92"/>
      <c r="P238" s="93"/>
      <c r="Q238" s="92"/>
      <c r="R238" s="93"/>
      <c r="S238" s="92"/>
      <c r="T238" s="93"/>
      <c r="U238" s="92"/>
      <c r="V238" s="92"/>
      <c r="W238" s="92"/>
      <c r="X238" s="151"/>
      <c r="Y238" s="151"/>
      <c r="Z238" s="92"/>
      <c r="AA238" s="92"/>
      <c r="AB238" s="92"/>
      <c r="AC238" s="92"/>
      <c r="AD238" s="92"/>
      <c r="AE238" s="92"/>
      <c r="AF238" s="92"/>
      <c r="AG238" s="92"/>
      <c r="AH238" s="92"/>
      <c r="AI238" s="94"/>
      <c r="AJ238" s="92"/>
      <c r="AK238" s="92"/>
      <c r="AL238" s="94"/>
      <c r="AM238" s="92"/>
      <c r="AN238" s="92"/>
      <c r="AO238" s="94"/>
      <c r="AP238" s="92"/>
      <c r="AQ238" s="92"/>
      <c r="AR238" s="94"/>
      <c r="AS238" s="92"/>
      <c r="AT238" s="92"/>
      <c r="AU238" s="94"/>
      <c r="AV238" s="92"/>
      <c r="AW238" s="92"/>
      <c r="AX238" s="92"/>
      <c r="AY238" s="151"/>
      <c r="AZ238" s="151"/>
    </row>
    <row r="239" spans="1:52">
      <c r="A239" s="91"/>
      <c r="B239" s="92"/>
      <c r="C239" s="92"/>
      <c r="D239" s="150"/>
      <c r="E239" s="92"/>
      <c r="F239" s="92"/>
      <c r="G239" s="93"/>
      <c r="H239" s="93"/>
      <c r="I239" s="92"/>
      <c r="J239" s="93"/>
      <c r="K239" s="92"/>
      <c r="L239" s="94"/>
      <c r="M239" s="92"/>
      <c r="N239" s="94"/>
      <c r="O239" s="92"/>
      <c r="P239" s="93"/>
      <c r="Q239" s="92"/>
      <c r="R239" s="93"/>
      <c r="S239" s="92"/>
      <c r="T239" s="93"/>
      <c r="U239" s="92"/>
      <c r="V239" s="92"/>
      <c r="W239" s="92"/>
      <c r="X239" s="151"/>
      <c r="Y239" s="151"/>
      <c r="Z239" s="92"/>
      <c r="AA239" s="92"/>
      <c r="AB239" s="92"/>
      <c r="AC239" s="92"/>
      <c r="AD239" s="92"/>
      <c r="AE239" s="92"/>
      <c r="AF239" s="92"/>
      <c r="AG239" s="92"/>
      <c r="AH239" s="92"/>
      <c r="AI239" s="94"/>
      <c r="AJ239" s="92"/>
      <c r="AK239" s="92"/>
      <c r="AL239" s="94"/>
      <c r="AM239" s="92"/>
      <c r="AN239" s="92"/>
      <c r="AO239" s="94"/>
      <c r="AP239" s="92"/>
      <c r="AQ239" s="92"/>
      <c r="AR239" s="94"/>
      <c r="AS239" s="92"/>
      <c r="AT239" s="92"/>
      <c r="AU239" s="94"/>
      <c r="AV239" s="92"/>
      <c r="AW239" s="92"/>
      <c r="AX239" s="92"/>
      <c r="AY239" s="151"/>
      <c r="AZ239" s="151"/>
    </row>
    <row r="240" spans="1:52">
      <c r="A240" s="91"/>
      <c r="B240" s="92"/>
      <c r="C240" s="92"/>
      <c r="D240" s="150"/>
      <c r="E240" s="92"/>
      <c r="F240" s="92"/>
      <c r="G240" s="93"/>
      <c r="H240" s="93"/>
      <c r="I240" s="92"/>
      <c r="J240" s="93"/>
      <c r="K240" s="92"/>
      <c r="L240" s="94"/>
      <c r="M240" s="92"/>
      <c r="N240" s="94"/>
      <c r="O240" s="92"/>
      <c r="P240" s="93"/>
      <c r="Q240" s="92"/>
      <c r="R240" s="93"/>
      <c r="S240" s="92"/>
      <c r="T240" s="93"/>
      <c r="U240" s="92"/>
      <c r="V240" s="92"/>
      <c r="W240" s="92"/>
      <c r="X240" s="151"/>
      <c r="Y240" s="151"/>
      <c r="Z240" s="92"/>
      <c r="AA240" s="92"/>
      <c r="AB240" s="92"/>
      <c r="AC240" s="92"/>
      <c r="AD240" s="92"/>
      <c r="AE240" s="92"/>
      <c r="AF240" s="92"/>
      <c r="AG240" s="92"/>
      <c r="AH240" s="92"/>
      <c r="AI240" s="94"/>
      <c r="AJ240" s="92"/>
      <c r="AK240" s="92"/>
      <c r="AL240" s="94"/>
      <c r="AM240" s="92"/>
      <c r="AN240" s="92"/>
      <c r="AO240" s="94"/>
      <c r="AP240" s="92"/>
      <c r="AQ240" s="92"/>
      <c r="AR240" s="94"/>
      <c r="AS240" s="92"/>
      <c r="AT240" s="92"/>
      <c r="AU240" s="94"/>
      <c r="AV240" s="92"/>
      <c r="AW240" s="92"/>
      <c r="AX240" s="92"/>
      <c r="AY240" s="151"/>
      <c r="AZ240" s="151"/>
    </row>
    <row r="241" spans="1:52">
      <c r="A241" s="91"/>
      <c r="B241" s="92"/>
      <c r="C241" s="92"/>
      <c r="D241" s="150"/>
      <c r="E241" s="92"/>
      <c r="F241" s="92"/>
      <c r="G241" s="93"/>
      <c r="H241" s="93"/>
      <c r="I241" s="92"/>
      <c r="J241" s="93"/>
      <c r="K241" s="92"/>
      <c r="L241" s="94"/>
      <c r="M241" s="92"/>
      <c r="N241" s="94"/>
      <c r="O241" s="92"/>
      <c r="P241" s="93"/>
      <c r="Q241" s="92"/>
      <c r="R241" s="93"/>
      <c r="S241" s="92"/>
      <c r="T241" s="93"/>
      <c r="U241" s="92"/>
      <c r="V241" s="92"/>
      <c r="W241" s="92"/>
      <c r="X241" s="151"/>
      <c r="Y241" s="151"/>
      <c r="Z241" s="92"/>
      <c r="AA241" s="92"/>
      <c r="AB241" s="92"/>
      <c r="AC241" s="92"/>
      <c r="AD241" s="92"/>
      <c r="AE241" s="92"/>
      <c r="AF241" s="92"/>
      <c r="AG241" s="92"/>
      <c r="AH241" s="92"/>
      <c r="AI241" s="94"/>
      <c r="AJ241" s="92"/>
      <c r="AK241" s="92"/>
      <c r="AL241" s="94"/>
      <c r="AM241" s="92"/>
      <c r="AN241" s="92"/>
      <c r="AO241" s="94"/>
      <c r="AP241" s="92"/>
      <c r="AQ241" s="92"/>
      <c r="AR241" s="94"/>
      <c r="AS241" s="92"/>
      <c r="AT241" s="92"/>
      <c r="AU241" s="94"/>
      <c r="AV241" s="92"/>
      <c r="AW241" s="92"/>
      <c r="AX241" s="92"/>
      <c r="AY241" s="151"/>
      <c r="AZ241" s="151"/>
    </row>
    <row r="242" spans="1:52">
      <c r="A242" s="91"/>
      <c r="B242" s="92"/>
      <c r="C242" s="92"/>
      <c r="D242" s="150"/>
      <c r="E242" s="92"/>
      <c r="F242" s="92"/>
      <c r="G242" s="93"/>
      <c r="H242" s="93"/>
      <c r="I242" s="92"/>
      <c r="J242" s="93"/>
      <c r="K242" s="92"/>
      <c r="L242" s="94"/>
      <c r="M242" s="92"/>
      <c r="N242" s="94"/>
      <c r="O242" s="92"/>
      <c r="P242" s="93"/>
      <c r="Q242" s="92"/>
      <c r="R242" s="93"/>
      <c r="S242" s="92"/>
      <c r="T242" s="93"/>
      <c r="U242" s="92"/>
      <c r="V242" s="92"/>
      <c r="W242" s="92"/>
      <c r="X242" s="151"/>
      <c r="Y242" s="151"/>
      <c r="Z242" s="92"/>
      <c r="AA242" s="92"/>
      <c r="AB242" s="92"/>
      <c r="AC242" s="92"/>
      <c r="AD242" s="92"/>
      <c r="AE242" s="92"/>
      <c r="AF242" s="92"/>
      <c r="AG242" s="92"/>
      <c r="AH242" s="92"/>
      <c r="AI242" s="94"/>
      <c r="AJ242" s="92"/>
      <c r="AK242" s="92"/>
      <c r="AL242" s="94"/>
      <c r="AM242" s="92"/>
      <c r="AN242" s="92"/>
      <c r="AO242" s="94"/>
      <c r="AP242" s="92"/>
      <c r="AQ242" s="92"/>
      <c r="AR242" s="94"/>
      <c r="AS242" s="92"/>
      <c r="AT242" s="92"/>
      <c r="AU242" s="94"/>
      <c r="AV242" s="92"/>
      <c r="AW242" s="92"/>
      <c r="AX242" s="92"/>
      <c r="AY242" s="151"/>
      <c r="AZ242" s="151"/>
    </row>
    <row r="243" spans="1:52">
      <c r="A243" s="91"/>
      <c r="B243" s="92"/>
      <c r="C243" s="92"/>
      <c r="D243" s="150"/>
      <c r="E243" s="92"/>
      <c r="F243" s="92"/>
      <c r="G243" s="93"/>
      <c r="H243" s="93"/>
      <c r="I243" s="92"/>
      <c r="J243" s="93"/>
      <c r="K243" s="92"/>
      <c r="L243" s="94"/>
      <c r="M243" s="92"/>
      <c r="N243" s="94"/>
      <c r="O243" s="92"/>
      <c r="P243" s="93"/>
      <c r="Q243" s="92"/>
      <c r="R243" s="93"/>
      <c r="S243" s="92"/>
      <c r="T243" s="93"/>
      <c r="U243" s="92"/>
      <c r="V243" s="92"/>
      <c r="W243" s="92"/>
      <c r="X243" s="151"/>
      <c r="Y243" s="151"/>
      <c r="Z243" s="92"/>
      <c r="AA243" s="92"/>
      <c r="AB243" s="92"/>
      <c r="AC243" s="92"/>
      <c r="AD243" s="92"/>
      <c r="AE243" s="92"/>
      <c r="AF243" s="92"/>
      <c r="AG243" s="92"/>
      <c r="AH243" s="92"/>
      <c r="AI243" s="94"/>
      <c r="AJ243" s="92"/>
      <c r="AK243" s="92"/>
      <c r="AL243" s="94"/>
      <c r="AM243" s="92"/>
      <c r="AN243" s="92"/>
      <c r="AO243" s="94"/>
      <c r="AP243" s="92"/>
      <c r="AQ243" s="92"/>
      <c r="AR243" s="94"/>
      <c r="AS243" s="92"/>
      <c r="AT243" s="92"/>
      <c r="AU243" s="94"/>
      <c r="AV243" s="92"/>
      <c r="AW243" s="92"/>
      <c r="AX243" s="92"/>
      <c r="AY243" s="151"/>
      <c r="AZ243" s="151"/>
    </row>
    <row r="244" spans="1:52">
      <c r="A244" s="91"/>
      <c r="B244" s="92"/>
      <c r="C244" s="92"/>
      <c r="D244" s="150"/>
      <c r="E244" s="92"/>
      <c r="F244" s="92"/>
      <c r="G244" s="93"/>
      <c r="H244" s="93"/>
      <c r="I244" s="92"/>
      <c r="J244" s="93"/>
      <c r="K244" s="92"/>
      <c r="L244" s="94"/>
      <c r="M244" s="92"/>
      <c r="N244" s="94"/>
      <c r="O244" s="92"/>
      <c r="P244" s="93"/>
      <c r="Q244" s="92"/>
      <c r="R244" s="93"/>
      <c r="S244" s="92"/>
      <c r="T244" s="93"/>
      <c r="U244" s="92"/>
      <c r="V244" s="92"/>
      <c r="W244" s="92"/>
      <c r="X244" s="151"/>
      <c r="Y244" s="151"/>
      <c r="Z244" s="92"/>
      <c r="AA244" s="92"/>
      <c r="AB244" s="92"/>
      <c r="AC244" s="92"/>
      <c r="AD244" s="92"/>
      <c r="AE244" s="92"/>
      <c r="AF244" s="92"/>
      <c r="AG244" s="92"/>
      <c r="AH244" s="92"/>
      <c r="AI244" s="94"/>
      <c r="AJ244" s="92"/>
      <c r="AK244" s="92"/>
      <c r="AL244" s="94"/>
      <c r="AM244" s="92"/>
      <c r="AN244" s="92"/>
      <c r="AO244" s="94"/>
      <c r="AP244" s="92"/>
      <c r="AQ244" s="92"/>
      <c r="AR244" s="94"/>
      <c r="AS244" s="92"/>
      <c r="AT244" s="92"/>
      <c r="AU244" s="94"/>
      <c r="AV244" s="92"/>
      <c r="AW244" s="92"/>
      <c r="AX244" s="92"/>
      <c r="AY244" s="151"/>
      <c r="AZ244" s="151"/>
    </row>
    <row r="245" spans="1:52">
      <c r="A245" s="91"/>
      <c r="B245" s="92"/>
      <c r="C245" s="92"/>
      <c r="D245" s="150"/>
      <c r="E245" s="92"/>
      <c r="F245" s="92"/>
      <c r="G245" s="93"/>
      <c r="H245" s="93"/>
      <c r="I245" s="92"/>
      <c r="J245" s="93"/>
      <c r="K245" s="92"/>
      <c r="L245" s="94"/>
      <c r="M245" s="92"/>
      <c r="N245" s="94"/>
      <c r="O245" s="92"/>
      <c r="P245" s="93"/>
      <c r="Q245" s="92"/>
      <c r="R245" s="93"/>
      <c r="S245" s="92"/>
      <c r="T245" s="93"/>
      <c r="U245" s="92"/>
      <c r="V245" s="92"/>
      <c r="W245" s="92"/>
      <c r="X245" s="151"/>
      <c r="Y245" s="151"/>
      <c r="Z245" s="92"/>
      <c r="AA245" s="92"/>
      <c r="AB245" s="92"/>
      <c r="AC245" s="92"/>
      <c r="AD245" s="92"/>
      <c r="AE245" s="92"/>
      <c r="AF245" s="92"/>
      <c r="AG245" s="92"/>
      <c r="AH245" s="92"/>
      <c r="AI245" s="94"/>
      <c r="AJ245" s="92"/>
      <c r="AK245" s="92"/>
      <c r="AL245" s="94"/>
      <c r="AM245" s="92"/>
      <c r="AN245" s="92"/>
      <c r="AO245" s="94"/>
      <c r="AP245" s="92"/>
      <c r="AQ245" s="92"/>
      <c r="AR245" s="94"/>
      <c r="AS245" s="92"/>
      <c r="AT245" s="92"/>
      <c r="AU245" s="94"/>
      <c r="AV245" s="92"/>
      <c r="AW245" s="92"/>
      <c r="AX245" s="92"/>
      <c r="AY245" s="151"/>
      <c r="AZ245" s="151"/>
    </row>
    <row r="246" spans="1:52">
      <c r="A246" s="91"/>
      <c r="B246" s="92"/>
      <c r="C246" s="92"/>
      <c r="D246" s="150"/>
      <c r="E246" s="92"/>
      <c r="F246" s="92"/>
      <c r="G246" s="93"/>
      <c r="H246" s="93"/>
      <c r="I246" s="92"/>
      <c r="J246" s="93"/>
      <c r="K246" s="92"/>
      <c r="L246" s="94"/>
      <c r="M246" s="92"/>
      <c r="N246" s="94"/>
      <c r="O246" s="92"/>
      <c r="P246" s="93"/>
      <c r="Q246" s="92"/>
      <c r="R246" s="93"/>
      <c r="S246" s="92"/>
      <c r="T246" s="93"/>
      <c r="U246" s="92"/>
      <c r="V246" s="92"/>
      <c r="W246" s="92"/>
      <c r="X246" s="151"/>
      <c r="Y246" s="151"/>
      <c r="Z246" s="92"/>
      <c r="AA246" s="92"/>
      <c r="AB246" s="92"/>
      <c r="AC246" s="92"/>
      <c r="AD246" s="92"/>
      <c r="AE246" s="92"/>
      <c r="AF246" s="92"/>
      <c r="AG246" s="92"/>
      <c r="AH246" s="92"/>
      <c r="AI246" s="94"/>
      <c r="AJ246" s="92"/>
      <c r="AK246" s="92"/>
      <c r="AL246" s="94"/>
      <c r="AM246" s="92"/>
      <c r="AN246" s="92"/>
      <c r="AO246" s="94"/>
      <c r="AP246" s="92"/>
      <c r="AQ246" s="92"/>
      <c r="AR246" s="94"/>
      <c r="AS246" s="92"/>
      <c r="AT246" s="92"/>
      <c r="AU246" s="94"/>
      <c r="AV246" s="92"/>
      <c r="AW246" s="92"/>
      <c r="AX246" s="92"/>
      <c r="AY246" s="151"/>
      <c r="AZ246" s="151"/>
    </row>
    <row r="247" spans="1:52">
      <c r="A247" s="91"/>
      <c r="B247" s="92"/>
      <c r="C247" s="92"/>
      <c r="D247" s="150"/>
      <c r="E247" s="92"/>
      <c r="F247" s="92"/>
      <c r="G247" s="93"/>
      <c r="H247" s="93"/>
      <c r="I247" s="92"/>
      <c r="J247" s="93"/>
      <c r="K247" s="92"/>
      <c r="L247" s="94"/>
      <c r="M247" s="92"/>
      <c r="N247" s="94"/>
      <c r="O247" s="92"/>
      <c r="P247" s="93"/>
      <c r="Q247" s="92"/>
      <c r="R247" s="93"/>
      <c r="S247" s="92"/>
      <c r="T247" s="93"/>
      <c r="U247" s="92"/>
      <c r="V247" s="92"/>
      <c r="W247" s="92"/>
      <c r="X247" s="151"/>
      <c r="Y247" s="151"/>
      <c r="Z247" s="92"/>
      <c r="AA247" s="92"/>
      <c r="AB247" s="92"/>
      <c r="AC247" s="92"/>
      <c r="AD247" s="92"/>
      <c r="AE247" s="92"/>
      <c r="AF247" s="92"/>
      <c r="AG247" s="92"/>
      <c r="AH247" s="92"/>
      <c r="AI247" s="94"/>
      <c r="AJ247" s="92"/>
      <c r="AK247" s="92"/>
      <c r="AL247" s="94"/>
      <c r="AM247" s="92"/>
      <c r="AN247" s="92"/>
      <c r="AO247" s="94"/>
      <c r="AP247" s="92"/>
      <c r="AQ247" s="92"/>
      <c r="AR247" s="94"/>
      <c r="AS247" s="92"/>
      <c r="AT247" s="92"/>
      <c r="AU247" s="94"/>
      <c r="AV247" s="92"/>
      <c r="AW247" s="92"/>
      <c r="AX247" s="92"/>
      <c r="AY247" s="151"/>
      <c r="AZ247" s="151"/>
    </row>
    <row r="248" spans="1:52">
      <c r="A248" s="91"/>
      <c r="B248" s="92"/>
      <c r="C248" s="92"/>
      <c r="D248" s="150"/>
      <c r="E248" s="92"/>
      <c r="F248" s="92"/>
      <c r="G248" s="93"/>
      <c r="H248" s="93"/>
      <c r="I248" s="92"/>
      <c r="J248" s="93"/>
      <c r="K248" s="92"/>
      <c r="L248" s="94"/>
      <c r="M248" s="92"/>
      <c r="N248" s="94"/>
      <c r="O248" s="92"/>
      <c r="P248" s="93"/>
      <c r="Q248" s="92"/>
      <c r="R248" s="93"/>
      <c r="S248" s="92"/>
      <c r="T248" s="93"/>
      <c r="U248" s="92"/>
      <c r="V248" s="92"/>
      <c r="W248" s="92"/>
      <c r="X248" s="151"/>
      <c r="Y248" s="151"/>
      <c r="Z248" s="92"/>
      <c r="AA248" s="92"/>
      <c r="AB248" s="92"/>
      <c r="AC248" s="92"/>
      <c r="AD248" s="92"/>
      <c r="AE248" s="92"/>
      <c r="AF248" s="92"/>
      <c r="AG248" s="92"/>
      <c r="AH248" s="92"/>
      <c r="AI248" s="94"/>
      <c r="AJ248" s="92"/>
      <c r="AK248" s="92"/>
      <c r="AL248" s="94"/>
      <c r="AM248" s="92"/>
      <c r="AN248" s="92"/>
      <c r="AO248" s="94"/>
      <c r="AP248" s="92"/>
      <c r="AQ248" s="92"/>
      <c r="AR248" s="94"/>
      <c r="AS248" s="92"/>
      <c r="AT248" s="92"/>
      <c r="AU248" s="94"/>
      <c r="AV248" s="92"/>
      <c r="AW248" s="92"/>
      <c r="AX248" s="92"/>
      <c r="AY248" s="151"/>
      <c r="AZ248" s="151"/>
    </row>
    <row r="249" spans="1:52">
      <c r="A249" s="91"/>
      <c r="B249" s="92"/>
      <c r="C249" s="92"/>
      <c r="D249" s="150"/>
      <c r="E249" s="92"/>
      <c r="F249" s="92"/>
      <c r="G249" s="93"/>
      <c r="H249" s="93"/>
      <c r="I249" s="92"/>
      <c r="J249" s="93"/>
      <c r="K249" s="92"/>
      <c r="L249" s="94"/>
      <c r="M249" s="92"/>
      <c r="N249" s="94"/>
      <c r="O249" s="92"/>
      <c r="P249" s="93"/>
      <c r="Q249" s="92"/>
      <c r="R249" s="93"/>
      <c r="S249" s="92"/>
      <c r="T249" s="93"/>
      <c r="U249" s="92"/>
      <c r="V249" s="92"/>
      <c r="W249" s="92"/>
      <c r="X249" s="151"/>
      <c r="Y249" s="151"/>
      <c r="Z249" s="92"/>
      <c r="AA249" s="92"/>
      <c r="AB249" s="92"/>
      <c r="AC249" s="92"/>
      <c r="AD249" s="92"/>
      <c r="AE249" s="92"/>
      <c r="AF249" s="92"/>
      <c r="AG249" s="92"/>
      <c r="AH249" s="92"/>
      <c r="AI249" s="94"/>
      <c r="AJ249" s="92"/>
      <c r="AK249" s="92"/>
      <c r="AL249" s="94"/>
      <c r="AM249" s="92"/>
      <c r="AN249" s="92"/>
      <c r="AO249" s="94"/>
      <c r="AP249" s="92"/>
      <c r="AQ249" s="92"/>
      <c r="AR249" s="94"/>
      <c r="AS249" s="92"/>
      <c r="AT249" s="92"/>
      <c r="AU249" s="94"/>
      <c r="AV249" s="92"/>
      <c r="AW249" s="92"/>
      <c r="AX249" s="92"/>
      <c r="AY249" s="151"/>
      <c r="AZ249" s="151"/>
    </row>
    <row r="250" spans="1:52">
      <c r="A250" s="91"/>
      <c r="B250" s="92"/>
      <c r="C250" s="92"/>
      <c r="D250" s="150"/>
      <c r="E250" s="92"/>
      <c r="F250" s="92"/>
      <c r="G250" s="93"/>
      <c r="H250" s="93"/>
      <c r="I250" s="92"/>
      <c r="J250" s="93"/>
      <c r="K250" s="92"/>
      <c r="L250" s="94"/>
      <c r="M250" s="92"/>
      <c r="N250" s="94"/>
      <c r="O250" s="92"/>
      <c r="P250" s="93"/>
      <c r="Q250" s="92"/>
      <c r="R250" s="93"/>
      <c r="S250" s="92"/>
      <c r="T250" s="93"/>
      <c r="U250" s="92"/>
      <c r="V250" s="92"/>
      <c r="W250" s="92"/>
      <c r="X250" s="151"/>
      <c r="Y250" s="151"/>
      <c r="Z250" s="92"/>
      <c r="AA250" s="92"/>
      <c r="AB250" s="92"/>
      <c r="AC250" s="92"/>
      <c r="AD250" s="92"/>
      <c r="AE250" s="92"/>
      <c r="AF250" s="92"/>
      <c r="AG250" s="92"/>
      <c r="AH250" s="92"/>
      <c r="AI250" s="94"/>
      <c r="AJ250" s="92"/>
      <c r="AK250" s="92"/>
      <c r="AL250" s="94"/>
      <c r="AM250" s="92"/>
      <c r="AN250" s="92"/>
      <c r="AO250" s="94"/>
      <c r="AP250" s="92"/>
      <c r="AQ250" s="92"/>
      <c r="AR250" s="94"/>
      <c r="AS250" s="92"/>
      <c r="AT250" s="92"/>
      <c r="AU250" s="94"/>
      <c r="AV250" s="92"/>
      <c r="AW250" s="92"/>
      <c r="AX250" s="92"/>
      <c r="AY250" s="151"/>
      <c r="AZ250" s="151"/>
    </row>
    <row r="251" spans="1:52">
      <c r="A251" s="91"/>
      <c r="B251" s="92"/>
      <c r="C251" s="92"/>
      <c r="D251" s="150"/>
      <c r="E251" s="92"/>
      <c r="F251" s="92"/>
      <c r="G251" s="93"/>
      <c r="H251" s="93"/>
      <c r="I251" s="92"/>
      <c r="J251" s="93"/>
      <c r="K251" s="92"/>
      <c r="L251" s="94"/>
      <c r="M251" s="92"/>
      <c r="N251" s="94"/>
      <c r="O251" s="92"/>
      <c r="P251" s="93"/>
      <c r="Q251" s="92"/>
      <c r="R251" s="93"/>
      <c r="S251" s="92"/>
      <c r="T251" s="93"/>
      <c r="U251" s="92"/>
      <c r="V251" s="92"/>
      <c r="W251" s="92"/>
      <c r="X251" s="151"/>
      <c r="Y251" s="151"/>
      <c r="Z251" s="92"/>
      <c r="AA251" s="92"/>
      <c r="AB251" s="92"/>
      <c r="AC251" s="92"/>
      <c r="AD251" s="92"/>
      <c r="AE251" s="92"/>
      <c r="AF251" s="92"/>
      <c r="AG251" s="92"/>
      <c r="AH251" s="92"/>
      <c r="AI251" s="94"/>
      <c r="AJ251" s="92"/>
      <c r="AK251" s="92"/>
      <c r="AL251" s="94"/>
      <c r="AM251" s="92"/>
      <c r="AN251" s="92"/>
      <c r="AO251" s="94"/>
      <c r="AP251" s="92"/>
      <c r="AQ251" s="92"/>
      <c r="AR251" s="94"/>
      <c r="AS251" s="92"/>
      <c r="AT251" s="92"/>
      <c r="AU251" s="94"/>
      <c r="AV251" s="92"/>
      <c r="AW251" s="92"/>
      <c r="AX251" s="92"/>
      <c r="AY251" s="151"/>
      <c r="AZ251" s="151"/>
    </row>
    <row r="252" spans="1:52">
      <c r="A252" s="91"/>
      <c r="B252" s="92"/>
      <c r="C252" s="92"/>
      <c r="D252" s="150"/>
      <c r="E252" s="92"/>
      <c r="F252" s="92"/>
      <c r="G252" s="93"/>
      <c r="H252" s="93"/>
      <c r="I252" s="92"/>
      <c r="J252" s="93"/>
      <c r="K252" s="92"/>
      <c r="L252" s="94"/>
      <c r="M252" s="92"/>
      <c r="N252" s="94"/>
      <c r="O252" s="92"/>
      <c r="P252" s="93"/>
      <c r="Q252" s="92"/>
      <c r="R252" s="93"/>
      <c r="S252" s="92"/>
      <c r="T252" s="93"/>
      <c r="U252" s="92"/>
      <c r="V252" s="92"/>
      <c r="W252" s="92"/>
      <c r="X252" s="151"/>
      <c r="Y252" s="151"/>
      <c r="Z252" s="92"/>
      <c r="AA252" s="92"/>
      <c r="AB252" s="92"/>
      <c r="AC252" s="92"/>
      <c r="AD252" s="92"/>
      <c r="AE252" s="92"/>
      <c r="AF252" s="92"/>
      <c r="AG252" s="92"/>
      <c r="AH252" s="92"/>
      <c r="AI252" s="94"/>
      <c r="AJ252" s="92"/>
      <c r="AK252" s="92"/>
      <c r="AL252" s="94"/>
      <c r="AM252" s="92"/>
      <c r="AN252" s="92"/>
      <c r="AO252" s="94"/>
      <c r="AP252" s="92"/>
      <c r="AQ252" s="92"/>
      <c r="AR252" s="94"/>
      <c r="AS252" s="92"/>
      <c r="AT252" s="92"/>
      <c r="AU252" s="94"/>
      <c r="AV252" s="92"/>
      <c r="AW252" s="92"/>
      <c r="AX252" s="92"/>
      <c r="AY252" s="151"/>
      <c r="AZ252" s="151"/>
    </row>
    <row r="253" spans="1:52">
      <c r="A253" s="91"/>
      <c r="B253" s="92"/>
      <c r="C253" s="92"/>
      <c r="D253" s="150"/>
      <c r="E253" s="92"/>
      <c r="F253" s="92"/>
      <c r="G253" s="93"/>
      <c r="H253" s="93"/>
      <c r="I253" s="92"/>
      <c r="J253" s="93"/>
      <c r="K253" s="92"/>
      <c r="L253" s="94"/>
      <c r="M253" s="92"/>
      <c r="N253" s="94"/>
      <c r="O253" s="92"/>
      <c r="P253" s="93"/>
      <c r="Q253" s="92"/>
      <c r="R253" s="93"/>
      <c r="S253" s="92"/>
      <c r="T253" s="93"/>
      <c r="U253" s="92"/>
      <c r="V253" s="92"/>
      <c r="W253" s="92"/>
      <c r="X253" s="151"/>
      <c r="Y253" s="151"/>
      <c r="Z253" s="92"/>
      <c r="AA253" s="92"/>
      <c r="AB253" s="92"/>
      <c r="AC253" s="92"/>
      <c r="AD253" s="92"/>
      <c r="AE253" s="92"/>
      <c r="AF253" s="92"/>
      <c r="AG253" s="92"/>
      <c r="AH253" s="92"/>
      <c r="AI253" s="94"/>
      <c r="AJ253" s="92"/>
      <c r="AK253" s="92"/>
      <c r="AL253" s="94"/>
      <c r="AM253" s="92"/>
      <c r="AN253" s="92"/>
      <c r="AO253" s="94"/>
      <c r="AP253" s="92"/>
      <c r="AQ253" s="92"/>
      <c r="AR253" s="94"/>
      <c r="AS253" s="92"/>
      <c r="AT253" s="92"/>
      <c r="AU253" s="94"/>
      <c r="AV253" s="92"/>
      <c r="AW253" s="92"/>
      <c r="AX253" s="92"/>
      <c r="AY253" s="151"/>
      <c r="AZ253" s="151"/>
    </row>
    <row r="254" spans="1:52">
      <c r="A254" s="91"/>
      <c r="B254" s="92"/>
      <c r="C254" s="92"/>
      <c r="D254" s="150"/>
      <c r="E254" s="92"/>
      <c r="F254" s="92"/>
      <c r="G254" s="93"/>
      <c r="H254" s="93"/>
      <c r="I254" s="92"/>
      <c r="J254" s="93"/>
      <c r="K254" s="92"/>
      <c r="L254" s="94"/>
      <c r="M254" s="92"/>
      <c r="N254" s="94"/>
      <c r="O254" s="92"/>
      <c r="P254" s="93"/>
      <c r="Q254" s="92"/>
      <c r="R254" s="93"/>
      <c r="S254" s="92"/>
      <c r="T254" s="93"/>
      <c r="U254" s="92"/>
      <c r="V254" s="92"/>
      <c r="W254" s="92"/>
      <c r="X254" s="151"/>
      <c r="Y254" s="151"/>
      <c r="Z254" s="92"/>
      <c r="AA254" s="92"/>
      <c r="AB254" s="92"/>
      <c r="AC254" s="92"/>
      <c r="AD254" s="92"/>
      <c r="AE254" s="92"/>
      <c r="AF254" s="92"/>
      <c r="AG254" s="92"/>
      <c r="AH254" s="92"/>
      <c r="AI254" s="94"/>
      <c r="AJ254" s="92"/>
      <c r="AK254" s="92"/>
      <c r="AL254" s="94"/>
      <c r="AM254" s="92"/>
      <c r="AN254" s="92"/>
      <c r="AO254" s="94"/>
      <c r="AP254" s="92"/>
      <c r="AQ254" s="92"/>
      <c r="AR254" s="94"/>
      <c r="AS254" s="92"/>
      <c r="AT254" s="92"/>
      <c r="AU254" s="94"/>
      <c r="AV254" s="92"/>
      <c r="AW254" s="92"/>
      <c r="AX254" s="92"/>
      <c r="AY254" s="151"/>
      <c r="AZ254" s="151"/>
    </row>
    <row r="255" spans="1:52">
      <c r="A255" s="91"/>
      <c r="B255" s="92"/>
      <c r="C255" s="92"/>
      <c r="D255" s="150"/>
      <c r="E255" s="92"/>
      <c r="F255" s="92"/>
      <c r="G255" s="93"/>
      <c r="H255" s="93"/>
      <c r="I255" s="92"/>
      <c r="J255" s="93"/>
      <c r="K255" s="92"/>
      <c r="L255" s="94"/>
      <c r="M255" s="92"/>
      <c r="N255" s="94"/>
      <c r="O255" s="92"/>
      <c r="P255" s="93"/>
      <c r="Q255" s="92"/>
      <c r="R255" s="93"/>
      <c r="S255" s="92"/>
      <c r="T255" s="93"/>
      <c r="U255" s="92"/>
      <c r="V255" s="92"/>
      <c r="W255" s="92"/>
      <c r="X255" s="151"/>
      <c r="Y255" s="151"/>
      <c r="Z255" s="92"/>
      <c r="AA255" s="92"/>
      <c r="AB255" s="92"/>
      <c r="AC255" s="92"/>
      <c r="AD255" s="92"/>
      <c r="AE255" s="92"/>
      <c r="AF255" s="92"/>
      <c r="AG255" s="92"/>
      <c r="AH255" s="92"/>
      <c r="AI255" s="94"/>
      <c r="AJ255" s="92"/>
      <c r="AK255" s="92"/>
      <c r="AL255" s="94"/>
      <c r="AM255" s="92"/>
      <c r="AN255" s="92"/>
      <c r="AO255" s="94"/>
      <c r="AP255" s="92"/>
      <c r="AQ255" s="92"/>
      <c r="AR255" s="94"/>
      <c r="AS255" s="92"/>
      <c r="AT255" s="92"/>
      <c r="AU255" s="94"/>
      <c r="AV255" s="92"/>
      <c r="AW255" s="92"/>
      <c r="AX255" s="92"/>
      <c r="AY255" s="151"/>
      <c r="AZ255" s="151"/>
    </row>
    <row r="256" spans="1:52">
      <c r="A256" s="91"/>
      <c r="B256" s="92"/>
      <c r="C256" s="92"/>
      <c r="D256" s="150"/>
      <c r="E256" s="92"/>
      <c r="F256" s="92"/>
      <c r="G256" s="93"/>
      <c r="H256" s="93"/>
      <c r="I256" s="92"/>
      <c r="J256" s="93"/>
      <c r="K256" s="92"/>
      <c r="L256" s="94"/>
      <c r="M256" s="92"/>
      <c r="N256" s="94"/>
      <c r="O256" s="92"/>
      <c r="P256" s="93"/>
      <c r="Q256" s="92"/>
      <c r="R256" s="93"/>
      <c r="S256" s="92"/>
      <c r="T256" s="93"/>
      <c r="U256" s="92"/>
      <c r="V256" s="92"/>
      <c r="W256" s="92"/>
      <c r="X256" s="151"/>
      <c r="Y256" s="151"/>
      <c r="Z256" s="92"/>
      <c r="AA256" s="92"/>
      <c r="AB256" s="92"/>
      <c r="AC256" s="92"/>
      <c r="AD256" s="92"/>
      <c r="AE256" s="92"/>
      <c r="AF256" s="92"/>
      <c r="AG256" s="92"/>
      <c r="AH256" s="92"/>
      <c r="AI256" s="94"/>
      <c r="AJ256" s="92"/>
      <c r="AK256" s="92"/>
      <c r="AL256" s="94"/>
      <c r="AM256" s="92"/>
      <c r="AN256" s="92"/>
      <c r="AO256" s="94"/>
      <c r="AP256" s="92"/>
      <c r="AQ256" s="92"/>
      <c r="AR256" s="94"/>
      <c r="AS256" s="92"/>
      <c r="AT256" s="92"/>
      <c r="AU256" s="94"/>
      <c r="AV256" s="92"/>
      <c r="AW256" s="92"/>
      <c r="AX256" s="92"/>
      <c r="AY256" s="151"/>
      <c r="AZ256" s="151"/>
    </row>
    <row r="257" spans="1:52">
      <c r="A257" s="91"/>
      <c r="B257" s="92"/>
      <c r="C257" s="92"/>
      <c r="D257" s="150"/>
      <c r="E257" s="92"/>
      <c r="F257" s="92"/>
      <c r="G257" s="93"/>
      <c r="H257" s="93"/>
      <c r="I257" s="92"/>
      <c r="J257" s="93"/>
      <c r="K257" s="92"/>
      <c r="L257" s="94"/>
      <c r="M257" s="92"/>
      <c r="N257" s="94"/>
      <c r="O257" s="92"/>
      <c r="P257" s="93"/>
      <c r="Q257" s="92"/>
      <c r="R257" s="93"/>
      <c r="S257" s="92"/>
      <c r="T257" s="93"/>
      <c r="U257" s="92"/>
      <c r="V257" s="92"/>
      <c r="W257" s="92"/>
      <c r="X257" s="151"/>
      <c r="Y257" s="151"/>
      <c r="Z257" s="92"/>
      <c r="AA257" s="92"/>
      <c r="AB257" s="92"/>
      <c r="AC257" s="92"/>
      <c r="AD257" s="92"/>
      <c r="AE257" s="92"/>
      <c r="AF257" s="92"/>
      <c r="AG257" s="92"/>
      <c r="AH257" s="92"/>
      <c r="AI257" s="94"/>
      <c r="AJ257" s="92"/>
      <c r="AK257" s="92"/>
      <c r="AL257" s="94"/>
      <c r="AM257" s="92"/>
      <c r="AN257" s="92"/>
      <c r="AO257" s="94"/>
      <c r="AP257" s="92"/>
      <c r="AQ257" s="92"/>
      <c r="AR257" s="94"/>
      <c r="AS257" s="92"/>
      <c r="AT257" s="92"/>
      <c r="AU257" s="94"/>
      <c r="AV257" s="92"/>
      <c r="AW257" s="92"/>
      <c r="AX257" s="92"/>
      <c r="AY257" s="151"/>
      <c r="AZ257" s="151"/>
    </row>
    <row r="258" spans="1:52">
      <c r="A258" s="91"/>
      <c r="B258" s="92"/>
      <c r="C258" s="92"/>
      <c r="D258" s="150"/>
      <c r="E258" s="92"/>
      <c r="F258" s="92"/>
      <c r="G258" s="93"/>
      <c r="H258" s="93"/>
      <c r="I258" s="92"/>
      <c r="J258" s="93"/>
      <c r="K258" s="92"/>
      <c r="L258" s="94"/>
      <c r="M258" s="92"/>
      <c r="N258" s="94"/>
      <c r="O258" s="92"/>
      <c r="P258" s="93"/>
      <c r="Q258" s="92"/>
      <c r="R258" s="93"/>
      <c r="S258" s="92"/>
      <c r="T258" s="93"/>
      <c r="U258" s="92"/>
      <c r="V258" s="92"/>
      <c r="W258" s="92"/>
      <c r="X258" s="151"/>
      <c r="Y258" s="151"/>
      <c r="Z258" s="92"/>
      <c r="AA258" s="92"/>
      <c r="AB258" s="92"/>
      <c r="AC258" s="92"/>
      <c r="AD258" s="92"/>
      <c r="AE258" s="92"/>
      <c r="AF258" s="92"/>
      <c r="AG258" s="92"/>
      <c r="AH258" s="92"/>
      <c r="AI258" s="94"/>
      <c r="AJ258" s="92"/>
      <c r="AK258" s="92"/>
      <c r="AL258" s="94"/>
      <c r="AM258" s="92"/>
      <c r="AN258" s="92"/>
      <c r="AO258" s="94"/>
      <c r="AP258" s="92"/>
      <c r="AQ258" s="92"/>
      <c r="AR258" s="94"/>
      <c r="AS258" s="92"/>
      <c r="AT258" s="92"/>
      <c r="AU258" s="94"/>
      <c r="AV258" s="92"/>
      <c r="AW258" s="92"/>
      <c r="AX258" s="92"/>
      <c r="AY258" s="151"/>
      <c r="AZ258" s="151"/>
    </row>
  </sheetData>
  <sheetProtection sheet="1" objects="1" scenarios="1"/>
  <customSheetViews>
    <customSheetView guid="{FA1935AF-95D5-4828-97AD-FE9D4CD44601}" state="hidden" topLeftCell="AM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sheetPr codeName="LayoutSheet2"/>
  <dimension ref="A1:IV113"/>
  <sheetViews>
    <sheetView topLeftCell="Q1" workbookViewId="0">
      <selection activeCell="N56" sqref="N56"/>
    </sheetView>
  </sheetViews>
  <sheetFormatPr defaultColWidth="14.7109375" defaultRowHeight="12.75"/>
  <cols>
    <col min="1" max="1" width="14.7109375" style="137" customWidth="1"/>
    <col min="2" max="256" width="14.7109375" style="137"/>
    <col min="257" max="257" width="14.7109375" style="137" customWidth="1"/>
    <col min="258" max="512" width="14.7109375" style="137"/>
    <col min="513" max="513" width="14.7109375" style="137" customWidth="1"/>
    <col min="514" max="768" width="14.7109375" style="137"/>
    <col min="769" max="769" width="14.7109375" style="137" customWidth="1"/>
    <col min="770" max="1024" width="14.7109375" style="137"/>
    <col min="1025" max="1025" width="14.7109375" style="137" customWidth="1"/>
    <col min="1026" max="1280" width="14.7109375" style="137"/>
    <col min="1281" max="1281" width="14.7109375" style="137" customWidth="1"/>
    <col min="1282" max="1536" width="14.7109375" style="137"/>
    <col min="1537" max="1537" width="14.7109375" style="137" customWidth="1"/>
    <col min="1538" max="1792" width="14.7109375" style="137"/>
    <col min="1793" max="1793" width="14.7109375" style="137" customWidth="1"/>
    <col min="1794" max="2048" width="14.7109375" style="137"/>
    <col min="2049" max="2049" width="14.7109375" style="137" customWidth="1"/>
    <col min="2050" max="2304" width="14.7109375" style="137"/>
    <col min="2305" max="2305" width="14.7109375" style="137" customWidth="1"/>
    <col min="2306" max="2560" width="14.7109375" style="137"/>
    <col min="2561" max="2561" width="14.7109375" style="137" customWidth="1"/>
    <col min="2562" max="2816" width="14.7109375" style="137"/>
    <col min="2817" max="2817" width="14.7109375" style="137" customWidth="1"/>
    <col min="2818" max="3072" width="14.7109375" style="137"/>
    <col min="3073" max="3073" width="14.7109375" style="137" customWidth="1"/>
    <col min="3074" max="3328" width="14.7109375" style="137"/>
    <col min="3329" max="3329" width="14.7109375" style="137" customWidth="1"/>
    <col min="3330" max="3584" width="14.7109375" style="137"/>
    <col min="3585" max="3585" width="14.7109375" style="137" customWidth="1"/>
    <col min="3586" max="3840" width="14.7109375" style="137"/>
    <col min="3841" max="3841" width="14.7109375" style="137" customWidth="1"/>
    <col min="3842" max="4096" width="14.7109375" style="137"/>
    <col min="4097" max="4097" width="14.7109375" style="137" customWidth="1"/>
    <col min="4098" max="4352" width="14.7109375" style="137"/>
    <col min="4353" max="4353" width="14.7109375" style="137" customWidth="1"/>
    <col min="4354" max="4608" width="14.7109375" style="137"/>
    <col min="4609" max="4609" width="14.7109375" style="137" customWidth="1"/>
    <col min="4610" max="4864" width="14.7109375" style="137"/>
    <col min="4865" max="4865" width="14.7109375" style="137" customWidth="1"/>
    <col min="4866" max="5120" width="14.7109375" style="137"/>
    <col min="5121" max="5121" width="14.7109375" style="137" customWidth="1"/>
    <col min="5122" max="5376" width="14.7109375" style="137"/>
    <col min="5377" max="5377" width="14.7109375" style="137" customWidth="1"/>
    <col min="5378" max="5632" width="14.7109375" style="137"/>
    <col min="5633" max="5633" width="14.7109375" style="137" customWidth="1"/>
    <col min="5634" max="5888" width="14.7109375" style="137"/>
    <col min="5889" max="5889" width="14.7109375" style="137" customWidth="1"/>
    <col min="5890" max="6144" width="14.7109375" style="137"/>
    <col min="6145" max="6145" width="14.7109375" style="137" customWidth="1"/>
    <col min="6146" max="6400" width="14.7109375" style="137"/>
    <col min="6401" max="6401" width="14.7109375" style="137" customWidth="1"/>
    <col min="6402" max="6656" width="14.7109375" style="137"/>
    <col min="6657" max="6657" width="14.7109375" style="137" customWidth="1"/>
    <col min="6658" max="6912" width="14.7109375" style="137"/>
    <col min="6913" max="6913" width="14.7109375" style="137" customWidth="1"/>
    <col min="6914" max="7168" width="14.7109375" style="137"/>
    <col min="7169" max="7169" width="14.7109375" style="137" customWidth="1"/>
    <col min="7170" max="7424" width="14.7109375" style="137"/>
    <col min="7425" max="7425" width="14.7109375" style="137" customWidth="1"/>
    <col min="7426" max="7680" width="14.7109375" style="137"/>
    <col min="7681" max="7681" width="14.7109375" style="137" customWidth="1"/>
    <col min="7682" max="7936" width="14.7109375" style="137"/>
    <col min="7937" max="7937" width="14.7109375" style="137" customWidth="1"/>
    <col min="7938" max="8192" width="14.7109375" style="137"/>
    <col min="8193" max="8193" width="14.7109375" style="137" customWidth="1"/>
    <col min="8194" max="8448" width="14.7109375" style="137"/>
    <col min="8449" max="8449" width="14.7109375" style="137" customWidth="1"/>
    <col min="8450" max="8704" width="14.7109375" style="137"/>
    <col min="8705" max="8705" width="14.7109375" style="137" customWidth="1"/>
    <col min="8706" max="8960" width="14.7109375" style="137"/>
    <col min="8961" max="8961" width="14.7109375" style="137" customWidth="1"/>
    <col min="8962" max="9216" width="14.7109375" style="137"/>
    <col min="9217" max="9217" width="14.7109375" style="137" customWidth="1"/>
    <col min="9218" max="9472" width="14.7109375" style="137"/>
    <col min="9473" max="9473" width="14.7109375" style="137" customWidth="1"/>
    <col min="9474" max="9728" width="14.7109375" style="137"/>
    <col min="9729" max="9729" width="14.7109375" style="137" customWidth="1"/>
    <col min="9730" max="9984" width="14.7109375" style="137"/>
    <col min="9985" max="9985" width="14.7109375" style="137" customWidth="1"/>
    <col min="9986" max="10240" width="14.7109375" style="137"/>
    <col min="10241" max="10241" width="14.7109375" style="137" customWidth="1"/>
    <col min="10242" max="10496" width="14.7109375" style="137"/>
    <col min="10497" max="10497" width="14.7109375" style="137" customWidth="1"/>
    <col min="10498" max="10752" width="14.7109375" style="137"/>
    <col min="10753" max="10753" width="14.7109375" style="137" customWidth="1"/>
    <col min="10754" max="11008" width="14.7109375" style="137"/>
    <col min="11009" max="11009" width="14.7109375" style="137" customWidth="1"/>
    <col min="11010" max="11264" width="14.7109375" style="137"/>
    <col min="11265" max="11265" width="14.7109375" style="137" customWidth="1"/>
    <col min="11266" max="11520" width="14.7109375" style="137"/>
    <col min="11521" max="11521" width="14.7109375" style="137" customWidth="1"/>
    <col min="11522" max="11776" width="14.7109375" style="137"/>
    <col min="11777" max="11777" width="14.7109375" style="137" customWidth="1"/>
    <col min="11778" max="12032" width="14.7109375" style="137"/>
    <col min="12033" max="12033" width="14.7109375" style="137" customWidth="1"/>
    <col min="12034" max="12288" width="14.7109375" style="137"/>
    <col min="12289" max="12289" width="14.7109375" style="137" customWidth="1"/>
    <col min="12290" max="12544" width="14.7109375" style="137"/>
    <col min="12545" max="12545" width="14.7109375" style="137" customWidth="1"/>
    <col min="12546" max="12800" width="14.7109375" style="137"/>
    <col min="12801" max="12801" width="14.7109375" style="137" customWidth="1"/>
    <col min="12802" max="13056" width="14.7109375" style="137"/>
    <col min="13057" max="13057" width="14.7109375" style="137" customWidth="1"/>
    <col min="13058" max="13312" width="14.7109375" style="137"/>
    <col min="13313" max="13313" width="14.7109375" style="137" customWidth="1"/>
    <col min="13314" max="13568" width="14.7109375" style="137"/>
    <col min="13569" max="13569" width="14.7109375" style="137" customWidth="1"/>
    <col min="13570" max="13824" width="14.7109375" style="137"/>
    <col min="13825" max="13825" width="14.7109375" style="137" customWidth="1"/>
    <col min="13826" max="14080" width="14.7109375" style="137"/>
    <col min="14081" max="14081" width="14.7109375" style="137" customWidth="1"/>
    <col min="14082" max="14336" width="14.7109375" style="137"/>
    <col min="14337" max="14337" width="14.7109375" style="137" customWidth="1"/>
    <col min="14338" max="14592" width="14.7109375" style="137"/>
    <col min="14593" max="14593" width="14.7109375" style="137" customWidth="1"/>
    <col min="14594" max="14848" width="14.7109375" style="137"/>
    <col min="14849" max="14849" width="14.7109375" style="137" customWidth="1"/>
    <col min="14850" max="15104" width="14.7109375" style="137"/>
    <col min="15105" max="15105" width="14.7109375" style="137" customWidth="1"/>
    <col min="15106" max="15360" width="14.7109375" style="137"/>
    <col min="15361" max="15361" width="14.7109375" style="137" customWidth="1"/>
    <col min="15362" max="15616" width="14.7109375" style="137"/>
    <col min="15617" max="15617" width="14.7109375" style="137" customWidth="1"/>
    <col min="15618" max="15872" width="14.7109375" style="137"/>
    <col min="15873" max="15873" width="14.7109375" style="137" customWidth="1"/>
    <col min="15874" max="16128" width="14.7109375" style="137"/>
    <col min="16129" max="16129" width="14.7109375" style="137" customWidth="1"/>
    <col min="16130" max="16384" width="14.7109375" style="137"/>
  </cols>
  <sheetData>
    <row r="1" spans="1:256" s="97" customFormat="1" ht="18.75">
      <c r="A1" s="96" t="s">
        <v>0</v>
      </c>
    </row>
    <row r="2" spans="1:256" s="100" customFormat="1" ht="24.95" customHeight="1">
      <c r="A2" s="98"/>
      <c r="B2" s="99" t="s">
        <v>1</v>
      </c>
      <c r="D2" s="101"/>
      <c r="E2" s="102"/>
      <c r="F2" s="102"/>
    </row>
    <row r="3" spans="1:256" s="104" customFormat="1">
      <c r="A3" s="103" t="s">
        <v>15</v>
      </c>
      <c r="E3" s="105"/>
      <c r="IQ3" s="106" t="s">
        <v>3</v>
      </c>
      <c r="IR3" s="107">
        <v>1</v>
      </c>
      <c r="IS3" s="107" t="s">
        <v>2</v>
      </c>
      <c r="IT3" s="107" t="s">
        <v>16</v>
      </c>
      <c r="IU3" s="108" t="s">
        <v>4</v>
      </c>
      <c r="IV3" s="109" t="s">
        <v>198</v>
      </c>
    </row>
    <row r="4" spans="1:256" s="104" customFormat="1" ht="11.25">
      <c r="A4" s="103" t="s">
        <v>5</v>
      </c>
      <c r="B4" s="110" t="s">
        <v>17</v>
      </c>
      <c r="IQ4" s="111"/>
      <c r="IR4" s="112"/>
      <c r="IS4" s="113" t="s">
        <v>6</v>
      </c>
      <c r="IT4" s="113" t="s">
        <v>26</v>
      </c>
      <c r="IU4" s="114" t="s">
        <v>7</v>
      </c>
      <c r="IV4" s="115">
        <v>37987</v>
      </c>
    </row>
    <row r="5" spans="1:256" s="104" customFormat="1" ht="11.25">
      <c r="A5" s="103" t="s">
        <v>8</v>
      </c>
      <c r="B5" s="110" t="s">
        <v>219</v>
      </c>
      <c r="IQ5" s="116"/>
      <c r="IR5" s="117"/>
      <c r="IS5" s="118" t="s">
        <v>9</v>
      </c>
      <c r="IT5" s="118"/>
      <c r="IU5" s="119" t="s">
        <v>8</v>
      </c>
      <c r="IV5" s="120">
        <v>4</v>
      </c>
    </row>
    <row r="6" spans="1:256" s="104" customFormat="1" ht="11.25">
      <c r="A6" s="103"/>
      <c r="B6" s="110"/>
      <c r="G6" s="121"/>
    </row>
    <row r="7" spans="1:256" s="123" customFormat="1" ht="18">
      <c r="A7" s="122" t="s">
        <v>10</v>
      </c>
      <c r="B7" s="123" t="s">
        <v>117</v>
      </c>
      <c r="C7" s="123" t="s">
        <v>118</v>
      </c>
      <c r="D7" s="123" t="s">
        <v>119</v>
      </c>
      <c r="E7" s="123" t="s">
        <v>120</v>
      </c>
      <c r="F7" s="123" t="s">
        <v>121</v>
      </c>
      <c r="G7" s="123" t="s">
        <v>217</v>
      </c>
      <c r="H7" s="123" t="s">
        <v>218</v>
      </c>
      <c r="I7" s="123" t="s">
        <v>230</v>
      </c>
      <c r="J7" s="123" t="s">
        <v>231</v>
      </c>
      <c r="K7" s="123" t="s">
        <v>125</v>
      </c>
      <c r="L7" s="123" t="s">
        <v>123</v>
      </c>
      <c r="M7" s="123" t="s">
        <v>124</v>
      </c>
      <c r="N7" s="123" t="s">
        <v>126</v>
      </c>
      <c r="O7" s="123" t="s">
        <v>127</v>
      </c>
      <c r="P7" s="123" t="s">
        <v>122</v>
      </c>
      <c r="Q7" s="123" t="s">
        <v>170</v>
      </c>
      <c r="R7" s="123" t="s">
        <v>128</v>
      </c>
      <c r="S7" s="123" t="s">
        <v>190</v>
      </c>
      <c r="T7" s="123" t="s">
        <v>129</v>
      </c>
      <c r="U7" s="123" t="s">
        <v>130</v>
      </c>
      <c r="V7" s="123" t="s">
        <v>131</v>
      </c>
      <c r="W7" s="123" t="s">
        <v>132</v>
      </c>
      <c r="X7" s="123" t="s">
        <v>134</v>
      </c>
      <c r="Y7" s="123" t="s">
        <v>133</v>
      </c>
      <c r="Z7" s="123" t="s">
        <v>135</v>
      </c>
      <c r="AA7" s="123" t="s">
        <v>136</v>
      </c>
      <c r="AB7" s="123" t="s">
        <v>164</v>
      </c>
      <c r="AC7" s="123" t="s">
        <v>165</v>
      </c>
      <c r="AD7" s="123" t="s">
        <v>137</v>
      </c>
      <c r="AE7" s="123" t="s">
        <v>176</v>
      </c>
    </row>
    <row r="8" spans="1:256" s="125" customFormat="1" ht="11.25">
      <c r="A8" s="124"/>
    </row>
    <row r="9" spans="1:256" s="126" customFormat="1"/>
    <row r="10" spans="1:256" s="100" customFormat="1" ht="24.95" customHeight="1">
      <c r="A10" s="127"/>
      <c r="B10" s="99" t="s">
        <v>11</v>
      </c>
      <c r="D10" s="101"/>
      <c r="E10" s="102"/>
      <c r="F10" s="102"/>
    </row>
    <row r="11" spans="1:256" s="130" customFormat="1" ht="12">
      <c r="A11" s="128"/>
      <c r="B11" s="129"/>
    </row>
    <row r="12" spans="1:256" s="132" customFormat="1" ht="140.25">
      <c r="A12" s="131" t="s">
        <v>12</v>
      </c>
      <c r="B12" s="132" t="s">
        <v>138</v>
      </c>
      <c r="C12" s="132" t="s">
        <v>140</v>
      </c>
      <c r="D12" s="132" t="s">
        <v>141</v>
      </c>
      <c r="E12" s="132" t="s">
        <v>142</v>
      </c>
      <c r="F12" s="132" t="s">
        <v>143</v>
      </c>
      <c r="G12" s="132" t="s">
        <v>212</v>
      </c>
      <c r="H12" s="132" t="s">
        <v>213</v>
      </c>
      <c r="I12" s="132" t="s">
        <v>214</v>
      </c>
      <c r="J12" s="132" t="s">
        <v>233</v>
      </c>
      <c r="K12" s="132" t="s">
        <v>147</v>
      </c>
      <c r="L12" s="132" t="s">
        <v>145</v>
      </c>
      <c r="M12" s="132" t="s">
        <v>146</v>
      </c>
      <c r="N12" s="132" t="s">
        <v>209</v>
      </c>
      <c r="O12" s="132" t="s">
        <v>148</v>
      </c>
      <c r="P12" s="132" t="s">
        <v>144</v>
      </c>
      <c r="Q12" s="132" t="s">
        <v>171</v>
      </c>
      <c r="R12" s="132" t="s">
        <v>149</v>
      </c>
      <c r="S12" s="132" t="s">
        <v>191</v>
      </c>
      <c r="T12" s="132" t="s">
        <v>150</v>
      </c>
      <c r="U12" s="132" t="s">
        <v>151</v>
      </c>
      <c r="V12" s="132" t="s">
        <v>152</v>
      </c>
      <c r="W12" s="132" t="s">
        <v>153</v>
      </c>
      <c r="X12" s="132" t="s">
        <v>155</v>
      </c>
      <c r="Y12" s="132" t="s">
        <v>154</v>
      </c>
      <c r="Z12" s="132" t="s">
        <v>157</v>
      </c>
      <c r="AA12" s="132" t="s">
        <v>158</v>
      </c>
      <c r="AB12" s="132" t="s">
        <v>166</v>
      </c>
      <c r="AC12" s="132" t="s">
        <v>167</v>
      </c>
      <c r="AD12" s="132" t="s">
        <v>159</v>
      </c>
      <c r="AE12" s="132" t="s">
        <v>177</v>
      </c>
    </row>
    <row r="13" spans="1:256" s="134" customFormat="1">
      <c r="A13" s="133" t="s">
        <v>13</v>
      </c>
      <c r="B13" s="134" t="s">
        <v>28</v>
      </c>
      <c r="C13" s="134" t="s">
        <v>28</v>
      </c>
      <c r="D13" s="134" t="s">
        <v>32</v>
      </c>
      <c r="E13" s="134" t="s">
        <v>32</v>
      </c>
      <c r="F13" s="134" t="s">
        <v>35</v>
      </c>
      <c r="G13" s="134" t="s">
        <v>37</v>
      </c>
      <c r="H13" s="134" t="s">
        <v>28</v>
      </c>
      <c r="I13" s="134" t="s">
        <v>37</v>
      </c>
      <c r="J13" s="134" t="s">
        <v>28</v>
      </c>
      <c r="L13" s="134" t="s">
        <v>45</v>
      </c>
      <c r="M13" s="134" t="s">
        <v>47</v>
      </c>
      <c r="N13" s="134" t="s">
        <v>28</v>
      </c>
      <c r="O13" s="134" t="s">
        <v>32</v>
      </c>
      <c r="P13" s="134" t="s">
        <v>28</v>
      </c>
      <c r="Q13" s="134" t="s">
        <v>28</v>
      </c>
      <c r="R13" s="134" t="s">
        <v>69</v>
      </c>
      <c r="U13" s="134" t="s">
        <v>73</v>
      </c>
      <c r="V13" s="134" t="s">
        <v>75</v>
      </c>
      <c r="W13" s="134" t="s">
        <v>73</v>
      </c>
      <c r="X13" s="134" t="s">
        <v>156</v>
      </c>
      <c r="Z13" s="134" t="s">
        <v>69</v>
      </c>
      <c r="AA13" s="134" t="s">
        <v>69</v>
      </c>
      <c r="AD13" s="134" t="s">
        <v>75</v>
      </c>
      <c r="AE13" s="134" t="s">
        <v>175</v>
      </c>
    </row>
    <row r="14" spans="1:256" s="134" customFormat="1">
      <c r="A14" s="133" t="s">
        <v>5</v>
      </c>
      <c r="B14" s="146" t="s">
        <v>139</v>
      </c>
      <c r="C14" s="146" t="s">
        <v>139</v>
      </c>
      <c r="D14" s="146" t="s">
        <v>139</v>
      </c>
      <c r="E14" s="146" t="s">
        <v>139</v>
      </c>
      <c r="F14" s="146" t="s">
        <v>139</v>
      </c>
      <c r="G14" s="146" t="s">
        <v>139</v>
      </c>
      <c r="H14" s="146" t="s">
        <v>139</v>
      </c>
      <c r="I14" s="146" t="s">
        <v>139</v>
      </c>
      <c r="J14" s="146" t="s">
        <v>139</v>
      </c>
      <c r="K14" s="146" t="s">
        <v>139</v>
      </c>
      <c r="L14" s="146" t="s">
        <v>139</v>
      </c>
      <c r="M14" s="146" t="s">
        <v>139</v>
      </c>
      <c r="N14" s="146" t="s">
        <v>139</v>
      </c>
      <c r="O14" s="146" t="s">
        <v>139</v>
      </c>
      <c r="P14" s="146" t="s">
        <v>139</v>
      </c>
      <c r="Q14" s="146" t="s">
        <v>139</v>
      </c>
      <c r="R14" s="146" t="s">
        <v>139</v>
      </c>
      <c r="S14" s="146" t="s">
        <v>139</v>
      </c>
      <c r="T14" s="146" t="s">
        <v>139</v>
      </c>
      <c r="U14" s="146" t="s">
        <v>139</v>
      </c>
      <c r="V14" s="146" t="s">
        <v>139</v>
      </c>
      <c r="W14" s="146" t="s">
        <v>139</v>
      </c>
      <c r="X14" s="146" t="s">
        <v>139</v>
      </c>
      <c r="Y14" s="146" t="s">
        <v>139</v>
      </c>
      <c r="Z14" s="146" t="s">
        <v>139</v>
      </c>
      <c r="AA14" s="146" t="s">
        <v>139</v>
      </c>
      <c r="AB14" s="146" t="s">
        <v>139</v>
      </c>
      <c r="AC14" s="146" t="s">
        <v>139</v>
      </c>
      <c r="AD14" s="146" t="s">
        <v>139</v>
      </c>
      <c r="AE14" s="146" t="s">
        <v>139</v>
      </c>
      <c r="AF14" s="146"/>
      <c r="AG14" s="146"/>
      <c r="AH14" s="146"/>
      <c r="AI14" s="146"/>
    </row>
    <row r="15" spans="1:256" s="136" customFormat="1">
      <c r="A15" s="135" t="s">
        <v>14</v>
      </c>
      <c r="B15" s="136">
        <v>42027</v>
      </c>
      <c r="C15" s="136">
        <v>42027</v>
      </c>
      <c r="D15" s="136">
        <v>42041</v>
      </c>
      <c r="E15" s="136">
        <v>42041</v>
      </c>
      <c r="F15" s="136">
        <v>42041</v>
      </c>
      <c r="G15" s="136">
        <v>42300</v>
      </c>
      <c r="H15" s="136">
        <v>42300</v>
      </c>
      <c r="I15" s="136">
        <v>42300</v>
      </c>
      <c r="J15" s="136">
        <v>42300</v>
      </c>
      <c r="K15" s="136">
        <v>42223</v>
      </c>
      <c r="L15" s="136">
        <v>42076</v>
      </c>
      <c r="M15" s="136">
        <v>42041</v>
      </c>
      <c r="N15" s="136">
        <v>42342</v>
      </c>
      <c r="O15" s="136">
        <v>42010</v>
      </c>
      <c r="P15" s="136">
        <v>42041</v>
      </c>
      <c r="Q15" s="136">
        <v>42096</v>
      </c>
      <c r="R15" s="136">
        <v>42111</v>
      </c>
      <c r="S15" s="136">
        <v>42111</v>
      </c>
      <c r="T15" s="136">
        <v>42044</v>
      </c>
      <c r="U15" s="136">
        <v>42013</v>
      </c>
      <c r="V15" s="136">
        <v>42066</v>
      </c>
      <c r="W15" s="136">
        <v>42020</v>
      </c>
      <c r="X15" s="136">
        <v>42020</v>
      </c>
      <c r="Y15" s="136">
        <v>42020</v>
      </c>
      <c r="Z15" s="136">
        <v>42146</v>
      </c>
      <c r="AA15" s="136">
        <v>42342</v>
      </c>
      <c r="AB15" s="136">
        <v>42030</v>
      </c>
      <c r="AC15" s="136">
        <v>42030</v>
      </c>
      <c r="AD15" s="136">
        <v>42066</v>
      </c>
      <c r="AE15" s="136">
        <v>42374</v>
      </c>
    </row>
    <row r="16" spans="1:256">
      <c r="A16" s="138">
        <v>37987</v>
      </c>
      <c r="B16" s="171">
        <v>1.7312182945486532</v>
      </c>
      <c r="C16" s="172">
        <v>1.8572587185726075</v>
      </c>
      <c r="D16" s="172">
        <v>5.0083333333333329</v>
      </c>
      <c r="E16" s="172">
        <v>7.208333333333333</v>
      </c>
      <c r="F16" s="173">
        <v>650.19166666666661</v>
      </c>
      <c r="G16" s="173">
        <v>32085</v>
      </c>
      <c r="H16" s="174">
        <v>-13.297453104240331</v>
      </c>
      <c r="I16" s="173">
        <v>9883.3333333333339</v>
      </c>
      <c r="J16" s="171">
        <v>-15.898454119982974</v>
      </c>
      <c r="K16" s="173">
        <v>933.495</v>
      </c>
      <c r="L16" s="171">
        <v>41.443333333333335</v>
      </c>
      <c r="M16" s="171">
        <v>6.1975000000000007</v>
      </c>
      <c r="N16" s="172">
        <v>3.0969760958898807</v>
      </c>
      <c r="O16" s="171">
        <v>4</v>
      </c>
      <c r="P16" s="172">
        <v>2.4085309799595667</v>
      </c>
      <c r="Q16" s="172">
        <v>3.0307570402804185</v>
      </c>
      <c r="R16" s="172">
        <v>43.371624999999995</v>
      </c>
      <c r="S16" s="172">
        <v>16.101663469376547</v>
      </c>
      <c r="T16" s="172">
        <v>118.86854208333334</v>
      </c>
      <c r="U16" s="173">
        <v>14008</v>
      </c>
      <c r="V16" s="173">
        <v>8719</v>
      </c>
      <c r="W16" s="173">
        <v>26511</v>
      </c>
      <c r="X16" s="171">
        <v>65.922598165609898</v>
      </c>
      <c r="Y16" s="172">
        <v>223.13191666666665</v>
      </c>
      <c r="Z16" s="172">
        <v>44.965558999999999</v>
      </c>
      <c r="AA16" s="172">
        <v>53.299176000000003</v>
      </c>
      <c r="AB16" s="173" t="e">
        <v>#N/A</v>
      </c>
      <c r="AC16" s="173" t="e">
        <v>#N/A</v>
      </c>
      <c r="AD16" s="173">
        <v>1565</v>
      </c>
      <c r="AE16" s="172">
        <v>2703.6169420000001</v>
      </c>
      <c r="AF16" s="140"/>
      <c r="AG16" s="140"/>
      <c r="AH16" s="140"/>
      <c r="AI16" s="139"/>
    </row>
    <row r="17" spans="1:35">
      <c r="A17" s="138">
        <v>38353</v>
      </c>
      <c r="B17" s="171">
        <v>2.0341934462561495</v>
      </c>
      <c r="C17" s="172">
        <v>2.2135520343976367</v>
      </c>
      <c r="D17" s="172">
        <v>3.9583333333333335</v>
      </c>
      <c r="E17" s="172">
        <v>6.8166666666666655</v>
      </c>
      <c r="F17" s="173">
        <v>663.85</v>
      </c>
      <c r="G17" s="173">
        <v>25698.333333333332</v>
      </c>
      <c r="H17" s="174">
        <v>-19.905459456651609</v>
      </c>
      <c r="I17" s="173">
        <v>8013.333333333333</v>
      </c>
      <c r="J17" s="171">
        <v>-18.920741989881961</v>
      </c>
      <c r="K17" s="173">
        <v>956.07799999999997</v>
      </c>
      <c r="L17" s="171">
        <v>56.492500000000007</v>
      </c>
      <c r="M17" s="171">
        <v>8.2758333333333329</v>
      </c>
      <c r="N17" s="172">
        <v>3.003060528320578</v>
      </c>
      <c r="O17" s="171">
        <v>4.416666666666667</v>
      </c>
      <c r="P17" s="172">
        <v>6.557450628366257</v>
      </c>
      <c r="Q17" s="172">
        <v>4.7131194285307432</v>
      </c>
      <c r="R17" s="172">
        <v>48.493043</v>
      </c>
      <c r="S17" s="172">
        <v>18.685962354245085</v>
      </c>
      <c r="T17" s="172">
        <v>116.11855383333334</v>
      </c>
      <c r="U17" s="173">
        <v>13667</v>
      </c>
      <c r="V17" s="173">
        <v>7544</v>
      </c>
      <c r="W17" s="173">
        <v>31569</v>
      </c>
      <c r="X17" s="171">
        <v>82.387317730347704</v>
      </c>
      <c r="Y17" s="172">
        <v>251.142</v>
      </c>
      <c r="Z17" s="172">
        <v>52.266036999999997</v>
      </c>
      <c r="AA17" s="172">
        <v>60.434958999999992</v>
      </c>
      <c r="AB17" s="173" t="e">
        <v>#N/A</v>
      </c>
      <c r="AC17" s="173" t="e">
        <v>#N/A</v>
      </c>
      <c r="AD17" s="173">
        <v>1195</v>
      </c>
      <c r="AE17" s="172">
        <v>3614.5</v>
      </c>
      <c r="AF17" s="140"/>
      <c r="AG17" s="140"/>
      <c r="AH17" s="140"/>
      <c r="AI17" s="139"/>
    </row>
    <row r="18" spans="1:35">
      <c r="A18" s="138">
        <v>38718</v>
      </c>
      <c r="B18" s="171">
        <v>4.5690792025444349</v>
      </c>
      <c r="C18" s="172">
        <v>2.0020253953416001</v>
      </c>
      <c r="D18" s="172">
        <v>3.4</v>
      </c>
      <c r="E18" s="172">
        <v>6.333333333333333</v>
      </c>
      <c r="F18" s="173">
        <v>716.20833333333337</v>
      </c>
      <c r="G18" s="173">
        <v>22550</v>
      </c>
      <c r="H18" s="174">
        <v>-12.251118749594648</v>
      </c>
      <c r="I18" s="173">
        <v>6464.166666666667</v>
      </c>
      <c r="J18" s="171">
        <v>-19.332362728785345</v>
      </c>
      <c r="K18" s="173">
        <v>991.75900000000001</v>
      </c>
      <c r="L18" s="171">
        <v>66.018333333333331</v>
      </c>
      <c r="M18" s="171">
        <v>6.1766666666666659</v>
      </c>
      <c r="N18" s="172">
        <v>2.794914840422047</v>
      </c>
      <c r="O18" s="171">
        <v>5.8125</v>
      </c>
      <c r="P18" s="172">
        <v>6.7899414514974055</v>
      </c>
      <c r="Q18" s="172">
        <v>4.5523854122017982</v>
      </c>
      <c r="R18" s="172">
        <v>55.941811000000001</v>
      </c>
      <c r="S18" s="172">
        <v>22.353845832444875</v>
      </c>
      <c r="T18" s="172">
        <v>124.22832708333334</v>
      </c>
      <c r="U18" s="173">
        <v>17046</v>
      </c>
      <c r="V18" s="173">
        <v>5252</v>
      </c>
      <c r="W18" s="173">
        <v>33027</v>
      </c>
      <c r="X18" s="171">
        <v>77.769143034132711</v>
      </c>
      <c r="Y18" s="172">
        <v>348.00391666666667</v>
      </c>
      <c r="Z18" s="172">
        <v>58.976881999999989</v>
      </c>
      <c r="AA18" s="172">
        <v>65.090737000000004</v>
      </c>
      <c r="AB18" s="173" t="e">
        <v>#N/A</v>
      </c>
      <c r="AC18" s="173" t="e">
        <v>#N/A</v>
      </c>
      <c r="AD18" s="173">
        <v>665</v>
      </c>
      <c r="AE18" s="172">
        <v>4921.8</v>
      </c>
      <c r="AF18" s="140"/>
      <c r="AG18" s="140"/>
      <c r="AH18" s="140"/>
      <c r="AI18" s="139"/>
    </row>
    <row r="19" spans="1:35">
      <c r="A19" s="138">
        <v>39083</v>
      </c>
      <c r="B19" s="171">
        <v>5.0148367952521866</v>
      </c>
      <c r="C19" s="172">
        <v>2.1383839926683912</v>
      </c>
      <c r="D19" s="172">
        <v>3.1916666666666664</v>
      </c>
      <c r="E19" s="172">
        <v>6.05</v>
      </c>
      <c r="F19" s="173">
        <v>744.29166666666663</v>
      </c>
      <c r="G19" s="173">
        <v>20870.833333333332</v>
      </c>
      <c r="H19" s="174">
        <v>-7.4464153732446414</v>
      </c>
      <c r="I19" s="173">
        <v>5746.666666666667</v>
      </c>
      <c r="J19" s="171">
        <v>-11.099651927291475</v>
      </c>
      <c r="K19" s="173">
        <v>1019.942</v>
      </c>
      <c r="L19" s="171">
        <v>72.318333333333328</v>
      </c>
      <c r="M19" s="171">
        <v>6.1158333333333337</v>
      </c>
      <c r="N19" s="172">
        <v>2.2134549209751109</v>
      </c>
      <c r="O19" s="171">
        <v>6.104166666666667</v>
      </c>
      <c r="P19" s="172">
        <v>6.2043939573225959</v>
      </c>
      <c r="Q19" s="172">
        <v>5.7557805875682488</v>
      </c>
      <c r="R19" s="172">
        <v>61.159775000000003</v>
      </c>
      <c r="S19" s="172">
        <v>24.254772361892595</v>
      </c>
      <c r="T19" s="172">
        <v>126.10577033333334</v>
      </c>
      <c r="U19" s="173">
        <v>13505</v>
      </c>
      <c r="V19" s="173">
        <v>4768</v>
      </c>
      <c r="W19" s="173">
        <v>32176</v>
      </c>
      <c r="X19" s="171">
        <v>61.212614680503194</v>
      </c>
      <c r="Y19" s="172">
        <v>413.13850000000002</v>
      </c>
      <c r="Z19" s="172">
        <v>61.939425</v>
      </c>
      <c r="AA19" s="172">
        <v>65.730577999999994</v>
      </c>
      <c r="AB19" s="173" t="e">
        <v>#N/A</v>
      </c>
      <c r="AC19" s="173" t="e">
        <v>#N/A</v>
      </c>
      <c r="AD19" s="173">
        <v>449</v>
      </c>
      <c r="AE19" s="172">
        <v>5573.3246840000002</v>
      </c>
      <c r="AF19" s="140"/>
      <c r="AG19" s="140"/>
      <c r="AH19" s="140"/>
      <c r="AI19" s="139"/>
    </row>
    <row r="20" spans="1:35">
      <c r="A20" s="138">
        <v>39448</v>
      </c>
      <c r="B20" s="171">
        <v>3.2424413676179542</v>
      </c>
      <c r="C20" s="172">
        <v>2.3702706744429314</v>
      </c>
      <c r="D20" s="172">
        <v>3.2416666666666667</v>
      </c>
      <c r="E20" s="172">
        <v>6.0749999999999993</v>
      </c>
      <c r="F20" s="173">
        <v>765.83333333333348</v>
      </c>
      <c r="G20" s="173">
        <v>21952.5</v>
      </c>
      <c r="H20" s="174">
        <v>5.1826711918546708</v>
      </c>
      <c r="I20" s="173">
        <v>6335</v>
      </c>
      <c r="J20" s="171">
        <v>10.237819025522032</v>
      </c>
      <c r="K20" s="173">
        <v>1042.8920000000001</v>
      </c>
      <c r="L20" s="171">
        <v>99.571666666666644</v>
      </c>
      <c r="M20" s="171">
        <v>7.7333333333333343</v>
      </c>
      <c r="N20" s="172">
        <v>0.73979220192168516</v>
      </c>
      <c r="O20" s="171">
        <v>4.729166666666667</v>
      </c>
      <c r="P20" s="172">
        <v>5.3962712619772812</v>
      </c>
      <c r="Q20" s="172">
        <v>5.6042215421976849</v>
      </c>
      <c r="R20" s="172">
        <v>61.057469000000005</v>
      </c>
      <c r="S20" s="172">
        <v>24.183819214539771</v>
      </c>
      <c r="T20" s="172">
        <v>88.830207766666675</v>
      </c>
      <c r="U20" s="173">
        <v>11438</v>
      </c>
      <c r="V20" s="173">
        <v>6066</v>
      </c>
      <c r="W20" s="173">
        <v>23136</v>
      </c>
      <c r="X20" s="171">
        <v>41.770898971151006</v>
      </c>
      <c r="Y20" s="172">
        <v>401.14008333333334</v>
      </c>
      <c r="Z20" s="172">
        <v>68.663652999999996</v>
      </c>
      <c r="AA20" s="172">
        <v>70.146204000000012</v>
      </c>
      <c r="AB20" s="173" t="e">
        <v>#N/A</v>
      </c>
      <c r="AC20" s="173" t="e">
        <v>#N/A</v>
      </c>
      <c r="AD20" s="173">
        <v>447</v>
      </c>
      <c r="AE20" s="172">
        <v>3967.6050420000001</v>
      </c>
      <c r="AF20" s="140"/>
      <c r="AG20" s="140"/>
      <c r="AH20" s="140"/>
      <c r="AI20" s="139"/>
    </row>
    <row r="21" spans="1:35">
      <c r="A21" s="138">
        <v>39814</v>
      </c>
      <c r="B21" s="171">
        <v>-8.2107423879551611E-2</v>
      </c>
      <c r="C21" s="172">
        <v>0.29946680300929618</v>
      </c>
      <c r="D21" s="172">
        <v>6.3583333333333334</v>
      </c>
      <c r="E21" s="172">
        <v>8.1999999999999993</v>
      </c>
      <c r="F21" s="173">
        <v>761.67499999999984</v>
      </c>
      <c r="G21" s="173">
        <v>59265</v>
      </c>
      <c r="H21" s="174">
        <v>169.96925179364538</v>
      </c>
      <c r="I21" s="173">
        <v>19977.5</v>
      </c>
      <c r="J21" s="171">
        <v>215.35122336227312</v>
      </c>
      <c r="K21" s="173">
        <v>1065.4549999999999</v>
      </c>
      <c r="L21" s="171">
        <v>61.654166666666676</v>
      </c>
      <c r="M21" s="171">
        <v>3.78</v>
      </c>
      <c r="N21" s="172">
        <v>-3.2418047659368399</v>
      </c>
      <c r="O21" s="171">
        <v>2.3958333333333335</v>
      </c>
      <c r="P21" s="172">
        <v>3.9254378237428833</v>
      </c>
      <c r="Q21" s="172">
        <v>6.023313998014701</v>
      </c>
      <c r="R21" s="172">
        <v>55.954492999999985</v>
      </c>
      <c r="S21" s="172">
        <v>22.173570657832506</v>
      </c>
      <c r="T21" s="172">
        <v>81.517070849999996</v>
      </c>
      <c r="U21" s="173">
        <v>6318</v>
      </c>
      <c r="V21" s="173">
        <v>9986</v>
      </c>
      <c r="W21" s="173">
        <v>24880</v>
      </c>
      <c r="X21" s="171">
        <v>61.142234155102884</v>
      </c>
      <c r="Y21" s="172">
        <v>384.34691666666669</v>
      </c>
      <c r="Z21" s="172">
        <v>58.987673999999991</v>
      </c>
      <c r="AA21" s="172">
        <v>54.232481000000007</v>
      </c>
      <c r="AB21" s="173">
        <v>3075</v>
      </c>
      <c r="AC21" s="173">
        <v>2623</v>
      </c>
      <c r="AD21" s="173">
        <v>405</v>
      </c>
      <c r="AE21" s="172">
        <v>3656.4517070000006</v>
      </c>
      <c r="AF21" s="140"/>
      <c r="AG21" s="140"/>
      <c r="AH21" s="140"/>
      <c r="AI21" s="139"/>
    </row>
    <row r="22" spans="1:35">
      <c r="A22" s="138">
        <v>40179</v>
      </c>
      <c r="B22" s="171">
        <v>0.8422926795863761</v>
      </c>
      <c r="C22" s="172">
        <v>1.7768715409263169</v>
      </c>
      <c r="D22" s="172">
        <v>6.9666666666666677</v>
      </c>
      <c r="E22" s="172">
        <v>8.125</v>
      </c>
      <c r="F22" s="173">
        <v>753.09999999999991</v>
      </c>
      <c r="G22" s="173">
        <v>54072.5</v>
      </c>
      <c r="H22" s="174">
        <v>-8.7614949801738007</v>
      </c>
      <c r="I22" s="173">
        <v>17690</v>
      </c>
      <c r="J22" s="171">
        <v>-11.450381679389309</v>
      </c>
      <c r="K22" s="173">
        <v>1071.5150000000001</v>
      </c>
      <c r="L22" s="171">
        <v>79.39500000000001</v>
      </c>
      <c r="M22" s="171">
        <v>3.7991666666666664</v>
      </c>
      <c r="N22" s="172">
        <v>3.5104248366241153</v>
      </c>
      <c r="O22" s="171">
        <v>2.6041666666666665</v>
      </c>
      <c r="P22" s="172">
        <v>1.6715830875123405</v>
      </c>
      <c r="Q22" s="172">
        <v>4.5188456355986562</v>
      </c>
      <c r="R22" s="172">
        <v>59.621591338231724</v>
      </c>
      <c r="S22" s="172">
        <v>23.173456662158234</v>
      </c>
      <c r="T22" s="172">
        <v>97.758201849999992</v>
      </c>
      <c r="U22" s="173">
        <v>9262</v>
      </c>
      <c r="V22" s="173">
        <v>8150</v>
      </c>
      <c r="W22" s="173">
        <v>20996</v>
      </c>
      <c r="X22" s="171">
        <v>48.092102980278142</v>
      </c>
      <c r="Y22" s="172">
        <v>397.44216666666671</v>
      </c>
      <c r="Z22" s="172">
        <v>61.3621376558851</v>
      </c>
      <c r="AA22" s="172">
        <v>60.037008999999998</v>
      </c>
      <c r="AB22" s="173">
        <v>3537</v>
      </c>
      <c r="AC22" s="173">
        <v>2503</v>
      </c>
      <c r="AD22" s="173">
        <v>378</v>
      </c>
      <c r="AE22" s="172">
        <v>2912.981761</v>
      </c>
      <c r="AF22" s="140"/>
      <c r="AG22" s="140"/>
      <c r="AH22" s="140"/>
      <c r="AI22" s="139"/>
    </row>
    <row r="23" spans="1:35">
      <c r="A23" s="138">
        <v>40544</v>
      </c>
      <c r="B23" s="171">
        <v>2.17302729865545</v>
      </c>
      <c r="C23" s="172">
        <v>2.912135088723522</v>
      </c>
      <c r="D23" s="172">
        <v>5.833333333333333</v>
      </c>
      <c r="E23" s="172">
        <v>7.533333333333335</v>
      </c>
      <c r="F23" s="173">
        <v>772.54166666666663</v>
      </c>
      <c r="G23" s="173">
        <v>38608.333333333336</v>
      </c>
      <c r="H23" s="174">
        <v>-28.598948942006874</v>
      </c>
      <c r="I23" s="173">
        <v>12157.5</v>
      </c>
      <c r="J23" s="171">
        <v>-31.274731486715655</v>
      </c>
      <c r="K23" s="173">
        <v>1090.9359999999999</v>
      </c>
      <c r="L23" s="171">
        <v>94.874166666666667</v>
      </c>
      <c r="M23" s="171">
        <v>3.4341666666666675</v>
      </c>
      <c r="N23" s="172">
        <v>3.2976538441815473</v>
      </c>
      <c r="O23" s="171">
        <v>3</v>
      </c>
      <c r="P23" s="172">
        <v>1.8708730741012314</v>
      </c>
      <c r="Q23" s="172">
        <v>3.9185637990776678</v>
      </c>
      <c r="R23" s="172">
        <v>63.858135868261236</v>
      </c>
      <c r="S23" s="172">
        <v>24.615988524118912</v>
      </c>
      <c r="T23" s="172">
        <v>91.533161716666655</v>
      </c>
      <c r="U23" s="173">
        <v>9292</v>
      </c>
      <c r="V23" s="173">
        <v>7029</v>
      </c>
      <c r="W23" s="173">
        <v>22466</v>
      </c>
      <c r="X23" s="171">
        <v>53.690342086272011</v>
      </c>
      <c r="Y23" s="172">
        <v>401.89491666666669</v>
      </c>
      <c r="Z23" s="172">
        <v>69.953382945718332</v>
      </c>
      <c r="AA23" s="172">
        <v>69.679074</v>
      </c>
      <c r="AB23" s="173">
        <v>4300</v>
      </c>
      <c r="AC23" s="173">
        <v>2380</v>
      </c>
      <c r="AD23" s="173">
        <v>264</v>
      </c>
      <c r="AE23" s="172">
        <v>4528.3432009999997</v>
      </c>
      <c r="AF23" s="140"/>
      <c r="AG23" s="140"/>
      <c r="AH23" s="140"/>
      <c r="AI23" s="139"/>
    </row>
    <row r="24" spans="1:35">
      <c r="A24" s="138">
        <v>40909</v>
      </c>
      <c r="B24" s="171">
        <v>1.0368204173867079</v>
      </c>
      <c r="C24" s="172">
        <v>1.5156782312452322</v>
      </c>
      <c r="D24" s="172">
        <v>4.833333333333333</v>
      </c>
      <c r="E24" s="172">
        <v>7.3249999999999984</v>
      </c>
      <c r="F24" s="173">
        <v>810.75</v>
      </c>
      <c r="G24" s="173">
        <v>30255</v>
      </c>
      <c r="H24" s="174">
        <v>-21.636088927260953</v>
      </c>
      <c r="I24" s="173">
        <v>9688.3333333333339</v>
      </c>
      <c r="J24" s="171">
        <v>-20.309822468983473</v>
      </c>
      <c r="K24" s="173">
        <v>1120.2249999999999</v>
      </c>
      <c r="L24" s="171">
        <v>94.110833333333332</v>
      </c>
      <c r="M24" s="171">
        <v>2.2683333333333331</v>
      </c>
      <c r="N24" s="172">
        <v>1.9069105749471849</v>
      </c>
      <c r="O24" s="171">
        <v>3</v>
      </c>
      <c r="P24" s="172">
        <v>4.7696991521262389</v>
      </c>
      <c r="Q24" s="172">
        <v>1.9523723966717421</v>
      </c>
      <c r="R24" s="172">
        <v>68.314634839462286</v>
      </c>
      <c r="S24" s="172">
        <v>26.609222219505718</v>
      </c>
      <c r="T24" s="172">
        <v>87.311640208333316</v>
      </c>
      <c r="U24" s="173">
        <v>12841</v>
      </c>
      <c r="V24" s="173">
        <v>5759</v>
      </c>
      <c r="W24" s="173">
        <v>26634</v>
      </c>
      <c r="X24" s="171">
        <v>66.325281357365313</v>
      </c>
      <c r="Y24" s="172">
        <v>410.79924999999997</v>
      </c>
      <c r="Z24" s="172">
        <v>77.538704265286157</v>
      </c>
      <c r="AA24" s="172">
        <v>71.323821000000009</v>
      </c>
      <c r="AB24" s="173">
        <v>3770</v>
      </c>
      <c r="AC24" s="173">
        <v>2445</v>
      </c>
      <c r="AD24" s="173">
        <v>230</v>
      </c>
      <c r="AE24" s="172">
        <v>4447.6567249999998</v>
      </c>
      <c r="AF24" s="140"/>
      <c r="AG24" s="140"/>
      <c r="AH24" s="140"/>
      <c r="AI24" s="139"/>
    </row>
    <row r="25" spans="1:35">
      <c r="A25" s="138">
        <v>41275</v>
      </c>
      <c r="B25" s="171">
        <v>1.6905670306538667</v>
      </c>
      <c r="C25" s="172">
        <v>0.93829189781520217</v>
      </c>
      <c r="D25" s="172">
        <v>4.791666666666667</v>
      </c>
      <c r="E25" s="172">
        <v>7.0666666666666673</v>
      </c>
      <c r="F25" s="173">
        <v>835.95833333333337</v>
      </c>
      <c r="G25" s="173">
        <v>30128.333333333332</v>
      </c>
      <c r="H25" s="174">
        <v>-0.41866358177712337</v>
      </c>
      <c r="I25" s="173">
        <v>10043.333333333334</v>
      </c>
      <c r="J25" s="171">
        <v>3.6642009289523436</v>
      </c>
      <c r="K25" s="173">
        <v>1156.6859999999999</v>
      </c>
      <c r="L25" s="171">
        <v>97.90583333333332</v>
      </c>
      <c r="M25" s="171">
        <v>3.0141666666666667</v>
      </c>
      <c r="N25" s="172">
        <v>2.2374742973761519</v>
      </c>
      <c r="O25" s="171">
        <v>3</v>
      </c>
      <c r="P25" s="172">
        <v>3.8026496687914024</v>
      </c>
      <c r="Q25" s="172">
        <v>2.7260429798635188</v>
      </c>
      <c r="R25" s="172">
        <v>73.009475762400584</v>
      </c>
      <c r="S25" s="172">
        <v>28.707727072664383</v>
      </c>
      <c r="T25" s="172">
        <v>95.324032891666661</v>
      </c>
      <c r="U25" s="173">
        <v>12584</v>
      </c>
      <c r="V25" s="173">
        <v>4689</v>
      </c>
      <c r="W25" s="173">
        <v>29954</v>
      </c>
      <c r="X25" s="171">
        <v>73.167381242018195</v>
      </c>
      <c r="Y25" s="172">
        <v>436.62158333333332</v>
      </c>
      <c r="Z25" s="172">
        <v>79.319643804333396</v>
      </c>
      <c r="AA25" s="172">
        <v>73.429847000000009</v>
      </c>
      <c r="AB25" s="173">
        <v>3890</v>
      </c>
      <c r="AC25" s="173">
        <v>2581</v>
      </c>
      <c r="AD25" s="173">
        <v>137</v>
      </c>
      <c r="AE25" s="172">
        <v>6023.4965760000005</v>
      </c>
      <c r="AF25" s="140"/>
      <c r="AG25" s="140"/>
      <c r="AH25" s="140"/>
      <c r="AI25" s="139"/>
    </row>
    <row r="26" spans="1:35">
      <c r="A26" s="138">
        <v>41640</v>
      </c>
      <c r="B26" s="171">
        <v>3.0403001487806058</v>
      </c>
      <c r="C26" s="172">
        <v>1.9066359071787442</v>
      </c>
      <c r="D26" s="172">
        <v>4.9416666666666673</v>
      </c>
      <c r="E26" s="172">
        <v>6.9666666666666659</v>
      </c>
      <c r="F26" s="173">
        <v>855.27499999999998</v>
      </c>
      <c r="G26" s="173">
        <v>30241.666666666668</v>
      </c>
      <c r="H26" s="174">
        <v>0.37616861204847751</v>
      </c>
      <c r="I26" s="173">
        <v>10004.166666666666</v>
      </c>
      <c r="J26" s="171">
        <v>-0.38997676734152664</v>
      </c>
      <c r="K26" s="173">
        <v>1195.194</v>
      </c>
      <c r="L26" s="171">
        <v>93.258333333333326</v>
      </c>
      <c r="M26" s="171">
        <v>4.269166666666667</v>
      </c>
      <c r="N26" s="172">
        <v>2.4524469298960572</v>
      </c>
      <c r="O26" s="171">
        <v>3</v>
      </c>
      <c r="P26" s="172">
        <v>1.5592546882995606</v>
      </c>
      <c r="Q26" s="172">
        <v>3.3255810236721306</v>
      </c>
      <c r="R26" s="172">
        <v>78.475364373608357</v>
      </c>
      <c r="S26" s="172">
        <v>30.47899863902358</v>
      </c>
      <c r="T26" s="172">
        <v>100.00000001666666</v>
      </c>
      <c r="U26" s="173">
        <v>17131</v>
      </c>
      <c r="V26" s="173">
        <v>3859</v>
      </c>
      <c r="W26" s="173">
        <v>33615</v>
      </c>
      <c r="X26" s="171">
        <v>70.549503696970277</v>
      </c>
      <c r="Y26" s="172">
        <v>459.54133333333334</v>
      </c>
      <c r="Z26" s="172">
        <v>85.382591854845245</v>
      </c>
      <c r="AA26" s="172">
        <v>78.94077399999999</v>
      </c>
      <c r="AB26" s="173">
        <v>4001</v>
      </c>
      <c r="AC26" s="173">
        <v>2306</v>
      </c>
      <c r="AD26" s="173">
        <v>105</v>
      </c>
      <c r="AE26" s="172">
        <v>6686.9512670000013</v>
      </c>
      <c r="AF26" s="140"/>
      <c r="AG26" s="140"/>
      <c r="AH26" s="140"/>
      <c r="AI26" s="139"/>
    </row>
    <row r="27" spans="1:35">
      <c r="A27" s="138">
        <v>42005</v>
      </c>
      <c r="B27" s="171" t="e">
        <v>#N/A</v>
      </c>
      <c r="C27" s="172" t="e">
        <v>#N/A</v>
      </c>
      <c r="D27" s="172" t="e">
        <v>#N/A</v>
      </c>
      <c r="E27" s="172" t="e">
        <v>#N/A</v>
      </c>
      <c r="F27" s="173" t="e">
        <v>#N/A</v>
      </c>
      <c r="G27" s="173" t="e">
        <v>#N/A</v>
      </c>
      <c r="H27" s="174" t="e">
        <v>#N/A</v>
      </c>
      <c r="I27" s="173" t="e">
        <v>#N/A</v>
      </c>
      <c r="J27" s="171" t="e">
        <v>#N/A</v>
      </c>
      <c r="K27" s="173">
        <v>1230.915</v>
      </c>
      <c r="L27" s="171" t="e">
        <v>#N/A</v>
      </c>
      <c r="M27" s="171" t="e">
        <v>#N/A</v>
      </c>
      <c r="N27" s="172" t="e">
        <v>#N/A</v>
      </c>
      <c r="O27" s="171" t="e">
        <v>#N/A</v>
      </c>
      <c r="P27" s="172" t="e">
        <v>#N/A</v>
      </c>
      <c r="Q27" s="172" t="e">
        <v>#N/A</v>
      </c>
      <c r="R27" s="172" t="e">
        <v>#N/A</v>
      </c>
      <c r="S27" s="172" t="e">
        <v>#N/A</v>
      </c>
      <c r="T27" s="172" t="e">
        <v>#N/A</v>
      </c>
      <c r="U27" s="173" t="e">
        <v>#N/A</v>
      </c>
      <c r="V27" s="173" t="e">
        <v>#N/A</v>
      </c>
      <c r="W27" s="173" t="e">
        <v>#N/A</v>
      </c>
      <c r="X27" s="171" t="e">
        <v>#N/A</v>
      </c>
      <c r="Y27" s="172" t="e">
        <v>#N/A</v>
      </c>
      <c r="Z27" s="172" t="e">
        <v>#N/A</v>
      </c>
      <c r="AA27" s="172" t="e">
        <v>#N/A</v>
      </c>
      <c r="AB27" s="173" t="e">
        <v>#N/A</v>
      </c>
      <c r="AC27" s="173" t="e">
        <v>#N/A</v>
      </c>
      <c r="AD27" s="173" t="e">
        <v>#N/A</v>
      </c>
      <c r="AE27" s="172" t="e">
        <v>#N/A</v>
      </c>
      <c r="AF27" s="140"/>
      <c r="AG27" s="140"/>
      <c r="AH27" s="140"/>
      <c r="AI27" s="139"/>
    </row>
    <row r="28" spans="1:35">
      <c r="A28" s="138"/>
      <c r="B28" s="141"/>
      <c r="C28" s="139"/>
      <c r="D28" s="139"/>
      <c r="E28" s="139"/>
      <c r="F28" s="140"/>
      <c r="G28" s="140"/>
      <c r="H28" s="158"/>
      <c r="I28" s="140"/>
      <c r="J28" s="141"/>
      <c r="K28" s="140"/>
      <c r="L28" s="141"/>
      <c r="M28" s="141"/>
      <c r="N28" s="139"/>
      <c r="O28" s="141"/>
      <c r="P28" s="139"/>
      <c r="Q28" s="139"/>
      <c r="R28" s="139"/>
      <c r="S28" s="139"/>
      <c r="T28" s="139"/>
      <c r="U28" s="140"/>
      <c r="V28" s="140"/>
      <c r="W28" s="140"/>
      <c r="X28" s="141"/>
      <c r="Y28" s="139"/>
      <c r="Z28" s="139"/>
      <c r="AA28" s="139"/>
      <c r="AB28" s="140"/>
      <c r="AC28" s="140"/>
      <c r="AD28" s="140"/>
      <c r="AE28" s="139"/>
      <c r="AF28" s="140"/>
      <c r="AG28" s="140"/>
      <c r="AH28" s="140"/>
      <c r="AI28" s="139"/>
    </row>
    <row r="29" spans="1:35">
      <c r="A29" s="138"/>
      <c r="B29" s="141"/>
      <c r="C29" s="139"/>
      <c r="D29" s="139"/>
      <c r="E29" s="139"/>
      <c r="F29" s="140"/>
      <c r="G29" s="140"/>
      <c r="H29" s="158"/>
      <c r="I29" s="140"/>
      <c r="J29" s="141"/>
      <c r="K29" s="140"/>
      <c r="L29" s="141"/>
      <c r="M29" s="141"/>
      <c r="N29" s="139"/>
      <c r="O29" s="141"/>
      <c r="P29" s="139"/>
      <c r="Q29" s="139"/>
      <c r="R29" s="139"/>
      <c r="S29" s="139"/>
      <c r="T29" s="139"/>
      <c r="U29" s="140"/>
      <c r="V29" s="140"/>
      <c r="W29" s="140"/>
      <c r="X29" s="141"/>
      <c r="Y29" s="139"/>
      <c r="Z29" s="139"/>
      <c r="AA29" s="139"/>
      <c r="AB29" s="140"/>
      <c r="AC29" s="140"/>
      <c r="AD29" s="140"/>
      <c r="AE29" s="139"/>
      <c r="AF29" s="140"/>
      <c r="AG29" s="140"/>
      <c r="AH29" s="140"/>
      <c r="AI29" s="139"/>
    </row>
    <row r="30" spans="1:35">
      <c r="A30" s="138"/>
      <c r="B30" s="141"/>
      <c r="C30" s="139"/>
      <c r="D30" s="139"/>
      <c r="E30" s="139"/>
      <c r="F30" s="140"/>
      <c r="G30" s="140"/>
      <c r="H30" s="158"/>
      <c r="I30" s="140"/>
      <c r="J30" s="141"/>
      <c r="K30" s="140"/>
      <c r="L30" s="141"/>
      <c r="M30" s="141"/>
      <c r="N30" s="139"/>
      <c r="O30" s="141"/>
      <c r="P30" s="139"/>
      <c r="Q30" s="139"/>
      <c r="R30" s="139"/>
      <c r="S30" s="139"/>
      <c r="T30" s="139"/>
      <c r="U30" s="140"/>
      <c r="V30" s="140"/>
      <c r="W30" s="140"/>
      <c r="X30" s="141"/>
      <c r="Y30" s="139"/>
      <c r="Z30" s="139"/>
      <c r="AA30" s="139"/>
      <c r="AB30" s="140"/>
      <c r="AC30" s="140"/>
      <c r="AD30" s="140"/>
      <c r="AE30" s="139"/>
      <c r="AF30" s="140"/>
      <c r="AG30" s="140"/>
      <c r="AH30" s="140"/>
      <c r="AI30" s="139"/>
    </row>
    <row r="31" spans="1:35">
      <c r="A31" s="138"/>
      <c r="B31" s="139"/>
      <c r="C31" s="139"/>
      <c r="D31" s="139"/>
      <c r="E31" s="139"/>
      <c r="F31" s="140"/>
      <c r="G31" s="140"/>
      <c r="H31" s="158"/>
      <c r="I31" s="140"/>
      <c r="J31" s="158"/>
      <c r="K31" s="140"/>
      <c r="L31" s="141"/>
      <c r="M31" s="141"/>
      <c r="N31" s="139"/>
      <c r="O31" s="141"/>
      <c r="P31" s="139"/>
      <c r="Q31" s="139"/>
      <c r="R31" s="139"/>
      <c r="S31" s="139"/>
      <c r="T31" s="139"/>
      <c r="U31" s="140"/>
      <c r="V31" s="140"/>
      <c r="W31" s="140"/>
      <c r="X31" s="141"/>
      <c r="Y31" s="139"/>
      <c r="Z31" s="139"/>
      <c r="AA31" s="139"/>
      <c r="AB31" s="140"/>
      <c r="AC31" s="140"/>
      <c r="AD31" s="140"/>
      <c r="AE31" s="139"/>
      <c r="AF31" s="140"/>
      <c r="AG31" s="140"/>
      <c r="AH31" s="140"/>
      <c r="AI31" s="139"/>
    </row>
    <row r="32" spans="1:35">
      <c r="A32" s="138"/>
      <c r="B32" s="139"/>
      <c r="C32" s="139"/>
      <c r="D32" s="139"/>
      <c r="E32" s="139"/>
      <c r="F32" s="140"/>
      <c r="G32" s="140"/>
      <c r="H32" s="158"/>
      <c r="I32" s="140"/>
      <c r="J32" s="158"/>
      <c r="K32" s="140"/>
      <c r="L32" s="141"/>
      <c r="M32" s="141"/>
      <c r="N32" s="139"/>
      <c r="O32" s="141"/>
      <c r="P32" s="139"/>
      <c r="Q32" s="139"/>
      <c r="R32" s="139"/>
      <c r="S32" s="139"/>
      <c r="T32" s="139"/>
      <c r="U32" s="140"/>
      <c r="V32" s="140"/>
      <c r="W32" s="140"/>
      <c r="X32" s="141"/>
      <c r="Y32" s="139"/>
      <c r="Z32" s="139"/>
      <c r="AA32" s="139"/>
      <c r="AB32" s="140"/>
      <c r="AC32" s="140"/>
      <c r="AD32" s="140"/>
      <c r="AE32" s="139"/>
      <c r="AF32" s="140"/>
      <c r="AG32" s="140"/>
      <c r="AH32" s="140"/>
      <c r="AI32" s="139"/>
    </row>
    <row r="33" spans="1:35">
      <c r="A33" s="138"/>
      <c r="B33" s="139"/>
      <c r="C33" s="139"/>
      <c r="D33" s="139"/>
      <c r="E33" s="139"/>
      <c r="F33" s="140"/>
      <c r="G33" s="140"/>
      <c r="H33" s="158"/>
      <c r="I33" s="140"/>
      <c r="J33" s="158"/>
      <c r="K33" s="140"/>
      <c r="L33" s="141"/>
      <c r="M33" s="141"/>
      <c r="N33" s="139"/>
      <c r="O33" s="141"/>
      <c r="P33" s="139"/>
      <c r="Q33" s="139"/>
      <c r="R33" s="139"/>
      <c r="S33" s="139"/>
      <c r="T33" s="139"/>
      <c r="U33" s="140"/>
      <c r="V33" s="140"/>
      <c r="W33" s="140"/>
      <c r="X33" s="141"/>
      <c r="Y33" s="139"/>
      <c r="Z33" s="139"/>
      <c r="AA33" s="139"/>
      <c r="AB33" s="140"/>
      <c r="AC33" s="140"/>
      <c r="AD33" s="140"/>
      <c r="AE33" s="139"/>
      <c r="AF33" s="140"/>
      <c r="AG33" s="140"/>
      <c r="AH33" s="140"/>
      <c r="AI33" s="139"/>
    </row>
    <row r="34" spans="1:35">
      <c r="A34" s="138"/>
      <c r="B34" s="139"/>
      <c r="C34" s="139"/>
      <c r="D34" s="139"/>
      <c r="E34" s="139"/>
      <c r="F34" s="140"/>
      <c r="G34" s="140"/>
      <c r="H34" s="158"/>
      <c r="I34" s="140"/>
      <c r="J34" s="158"/>
      <c r="K34" s="140"/>
      <c r="L34" s="141"/>
      <c r="M34" s="141"/>
      <c r="N34" s="139"/>
      <c r="O34" s="141"/>
      <c r="P34" s="139"/>
      <c r="Q34" s="139"/>
      <c r="R34" s="139"/>
      <c r="S34" s="139"/>
      <c r="T34" s="139"/>
      <c r="U34" s="140"/>
      <c r="V34" s="140"/>
      <c r="W34" s="140"/>
      <c r="X34" s="141"/>
      <c r="Y34" s="139"/>
      <c r="Z34" s="139"/>
      <c r="AA34" s="139"/>
      <c r="AB34" s="140"/>
      <c r="AC34" s="140"/>
      <c r="AD34" s="140"/>
      <c r="AE34" s="139"/>
      <c r="AF34" s="140"/>
      <c r="AG34" s="140"/>
      <c r="AH34" s="140"/>
      <c r="AI34" s="139"/>
    </row>
    <row r="35" spans="1:35">
      <c r="A35" s="138"/>
      <c r="B35" s="139"/>
      <c r="C35" s="139"/>
      <c r="D35" s="139"/>
      <c r="E35" s="139"/>
      <c r="F35" s="140"/>
      <c r="G35" s="140"/>
      <c r="H35" s="158"/>
      <c r="I35" s="140"/>
      <c r="J35" s="158"/>
      <c r="K35" s="140"/>
      <c r="L35" s="141"/>
      <c r="M35" s="141"/>
      <c r="N35" s="139"/>
      <c r="O35" s="141"/>
      <c r="P35" s="139"/>
      <c r="Q35" s="139"/>
      <c r="R35" s="139"/>
      <c r="S35" s="139"/>
      <c r="T35" s="139"/>
      <c r="U35" s="140"/>
      <c r="V35" s="140"/>
      <c r="W35" s="140"/>
      <c r="X35" s="141"/>
      <c r="Y35" s="139"/>
      <c r="Z35" s="139"/>
      <c r="AA35" s="139"/>
      <c r="AB35" s="140"/>
      <c r="AC35" s="140"/>
      <c r="AD35" s="140"/>
      <c r="AE35" s="139"/>
    </row>
    <row r="36" spans="1:35">
      <c r="A36" s="138"/>
      <c r="B36" s="139"/>
      <c r="C36" s="139"/>
      <c r="D36" s="139"/>
      <c r="E36" s="139"/>
      <c r="F36" s="140"/>
      <c r="G36" s="140"/>
      <c r="H36" s="139"/>
      <c r="I36" s="140"/>
      <c r="J36" s="139"/>
      <c r="K36" s="140"/>
      <c r="L36" s="141"/>
      <c r="M36" s="141"/>
      <c r="N36" s="139"/>
      <c r="O36" s="141"/>
      <c r="P36" s="139"/>
      <c r="Q36" s="139"/>
      <c r="R36" s="139"/>
      <c r="S36" s="139"/>
      <c r="T36" s="139"/>
      <c r="U36" s="140"/>
      <c r="V36" s="140"/>
      <c r="W36" s="140"/>
      <c r="X36" s="141"/>
      <c r="Y36" s="139"/>
      <c r="Z36" s="139"/>
      <c r="AA36" s="139"/>
      <c r="AB36" s="140"/>
      <c r="AC36" s="140"/>
      <c r="AD36" s="140"/>
      <c r="AE36" s="139"/>
    </row>
    <row r="37" spans="1:35">
      <c r="A37" s="138"/>
      <c r="B37" s="139"/>
      <c r="C37" s="139"/>
      <c r="D37" s="139"/>
      <c r="E37" s="139"/>
      <c r="F37" s="140"/>
      <c r="G37" s="140"/>
      <c r="H37" s="139"/>
      <c r="I37" s="140"/>
      <c r="J37" s="139"/>
      <c r="K37" s="140"/>
      <c r="L37" s="141"/>
      <c r="M37" s="141"/>
      <c r="N37" s="139"/>
      <c r="O37" s="141"/>
      <c r="P37" s="139"/>
      <c r="Q37" s="139"/>
      <c r="R37" s="139"/>
      <c r="S37" s="139"/>
      <c r="T37" s="139"/>
      <c r="U37" s="140"/>
      <c r="V37" s="140"/>
      <c r="W37" s="140"/>
      <c r="X37" s="141"/>
      <c r="Y37" s="139"/>
      <c r="Z37" s="139"/>
      <c r="AA37" s="139"/>
      <c r="AB37" s="140"/>
      <c r="AC37" s="140"/>
      <c r="AD37" s="140"/>
      <c r="AE37" s="139"/>
    </row>
    <row r="38" spans="1:35">
      <c r="A38" s="138"/>
      <c r="B38" s="139"/>
      <c r="C38" s="139"/>
      <c r="D38" s="139"/>
      <c r="E38" s="139"/>
      <c r="F38" s="140"/>
      <c r="G38" s="140"/>
      <c r="H38" s="139"/>
      <c r="I38" s="140"/>
      <c r="J38" s="139"/>
      <c r="K38" s="140"/>
      <c r="L38" s="141"/>
      <c r="M38" s="141"/>
      <c r="N38" s="139"/>
      <c r="O38" s="141"/>
      <c r="P38" s="139"/>
      <c r="Q38" s="139"/>
      <c r="R38" s="139"/>
      <c r="S38" s="139"/>
      <c r="T38" s="139"/>
      <c r="U38" s="140"/>
      <c r="V38" s="140"/>
      <c r="W38" s="140"/>
      <c r="X38" s="141"/>
      <c r="Y38" s="139"/>
      <c r="Z38" s="139"/>
      <c r="AA38" s="139"/>
      <c r="AB38" s="140"/>
      <c r="AC38" s="140"/>
      <c r="AD38" s="140"/>
      <c r="AE38" s="139"/>
    </row>
    <row r="39" spans="1:35">
      <c r="A39" s="138"/>
      <c r="B39" s="139"/>
      <c r="C39" s="139"/>
      <c r="D39" s="139"/>
      <c r="E39" s="139"/>
      <c r="F39" s="140"/>
      <c r="G39" s="140"/>
      <c r="H39" s="139"/>
      <c r="I39" s="140"/>
      <c r="J39" s="139"/>
      <c r="K39" s="140"/>
      <c r="L39" s="141"/>
      <c r="M39" s="141"/>
      <c r="N39" s="139"/>
      <c r="O39" s="141"/>
      <c r="P39" s="139"/>
      <c r="Q39" s="139"/>
      <c r="R39" s="139"/>
      <c r="S39" s="139"/>
      <c r="T39" s="139"/>
      <c r="U39" s="140"/>
      <c r="V39" s="140"/>
      <c r="W39" s="140"/>
      <c r="X39" s="141"/>
      <c r="Y39" s="139"/>
      <c r="Z39" s="139"/>
      <c r="AA39" s="139"/>
      <c r="AB39" s="140"/>
      <c r="AC39" s="140"/>
      <c r="AD39" s="140"/>
      <c r="AE39" s="139"/>
    </row>
    <row r="40" spans="1:35">
      <c r="A40" s="138"/>
      <c r="B40" s="139"/>
      <c r="C40" s="139"/>
      <c r="D40" s="139"/>
      <c r="E40" s="139"/>
      <c r="F40" s="140"/>
      <c r="G40" s="140"/>
      <c r="H40" s="139"/>
      <c r="I40" s="140"/>
      <c r="J40" s="139"/>
      <c r="K40" s="140"/>
      <c r="L40" s="141"/>
      <c r="M40" s="141"/>
      <c r="N40" s="139"/>
      <c r="O40" s="141"/>
      <c r="P40" s="139"/>
      <c r="Q40" s="139"/>
      <c r="R40" s="139"/>
      <c r="S40" s="139"/>
      <c r="T40" s="139"/>
      <c r="U40" s="140"/>
      <c r="V40" s="140"/>
      <c r="W40" s="140"/>
      <c r="X40" s="141"/>
      <c r="Y40" s="139"/>
      <c r="Z40" s="139"/>
      <c r="AA40" s="139"/>
      <c r="AB40" s="140"/>
      <c r="AC40" s="140"/>
      <c r="AD40" s="140"/>
      <c r="AE40" s="139"/>
    </row>
    <row r="41" spans="1:35">
      <c r="A41" s="138"/>
      <c r="B41" s="139"/>
      <c r="C41" s="139"/>
      <c r="D41" s="139"/>
      <c r="E41" s="139"/>
      <c r="F41" s="140"/>
      <c r="G41" s="140"/>
      <c r="H41" s="139"/>
      <c r="I41" s="140"/>
      <c r="J41" s="139"/>
      <c r="K41" s="140"/>
      <c r="L41" s="141"/>
      <c r="M41" s="141"/>
      <c r="N41" s="139"/>
      <c r="O41" s="141"/>
      <c r="P41" s="139"/>
      <c r="Q41" s="139"/>
      <c r="R41" s="139"/>
      <c r="S41" s="139"/>
      <c r="T41" s="139"/>
      <c r="U41" s="140"/>
      <c r="V41" s="140"/>
      <c r="W41" s="140"/>
      <c r="X41" s="141"/>
      <c r="Y41" s="139"/>
      <c r="Z41" s="139"/>
      <c r="AA41" s="139"/>
      <c r="AB41" s="140"/>
      <c r="AC41" s="140"/>
      <c r="AD41" s="140"/>
      <c r="AE41" s="139"/>
    </row>
    <row r="42" spans="1:35">
      <c r="A42" s="138"/>
      <c r="B42" s="139"/>
      <c r="C42" s="139"/>
      <c r="D42" s="139"/>
      <c r="E42" s="139"/>
      <c r="F42" s="140"/>
      <c r="G42" s="140"/>
      <c r="H42" s="139"/>
      <c r="I42" s="140"/>
      <c r="J42" s="139"/>
      <c r="K42" s="140"/>
      <c r="L42" s="141"/>
      <c r="M42" s="141"/>
      <c r="N42" s="139"/>
      <c r="O42" s="141"/>
      <c r="P42" s="139"/>
      <c r="Q42" s="139"/>
      <c r="R42" s="139"/>
      <c r="S42" s="139"/>
      <c r="T42" s="139"/>
      <c r="U42" s="140"/>
      <c r="V42" s="140"/>
      <c r="W42" s="140"/>
      <c r="X42" s="141"/>
      <c r="Y42" s="139"/>
      <c r="Z42" s="139"/>
      <c r="AA42" s="139"/>
      <c r="AB42" s="140"/>
      <c r="AC42" s="140"/>
      <c r="AD42" s="140"/>
      <c r="AE42" s="139"/>
    </row>
    <row r="43" spans="1:35">
      <c r="A43" s="138"/>
      <c r="B43" s="139"/>
      <c r="C43" s="139"/>
      <c r="D43" s="139"/>
      <c r="E43" s="139"/>
      <c r="F43" s="140"/>
      <c r="G43" s="140"/>
      <c r="H43" s="139"/>
      <c r="I43" s="140"/>
      <c r="J43" s="139"/>
      <c r="K43" s="140"/>
      <c r="L43" s="141"/>
      <c r="M43" s="141"/>
      <c r="N43" s="139"/>
      <c r="O43" s="141"/>
      <c r="P43" s="139"/>
      <c r="Q43" s="139"/>
      <c r="R43" s="139"/>
      <c r="S43" s="139"/>
      <c r="T43" s="139"/>
      <c r="U43" s="140"/>
      <c r="V43" s="140"/>
      <c r="W43" s="140"/>
      <c r="X43" s="141"/>
      <c r="Y43" s="139"/>
      <c r="Z43" s="139"/>
      <c r="AA43" s="139"/>
      <c r="AB43" s="140"/>
      <c r="AC43" s="140"/>
      <c r="AD43" s="140"/>
      <c r="AE43" s="139"/>
    </row>
    <row r="44" spans="1:35">
      <c r="A44" s="138"/>
      <c r="B44" s="139"/>
      <c r="C44" s="139"/>
      <c r="D44" s="139"/>
      <c r="E44" s="139"/>
      <c r="F44" s="140"/>
      <c r="G44" s="140"/>
      <c r="H44" s="139"/>
      <c r="I44" s="140"/>
      <c r="J44" s="139"/>
      <c r="K44" s="140"/>
      <c r="L44" s="141"/>
      <c r="M44" s="141"/>
      <c r="N44" s="139"/>
      <c r="O44" s="141"/>
      <c r="P44" s="139"/>
      <c r="Q44" s="139"/>
      <c r="R44" s="139"/>
      <c r="S44" s="139"/>
      <c r="T44" s="139"/>
      <c r="U44" s="140"/>
      <c r="V44" s="140"/>
      <c r="W44" s="140"/>
      <c r="X44" s="141"/>
      <c r="Y44" s="139"/>
      <c r="Z44" s="139"/>
      <c r="AA44" s="139"/>
      <c r="AB44" s="140"/>
      <c r="AC44" s="140"/>
      <c r="AD44" s="140"/>
      <c r="AE44" s="139"/>
    </row>
    <row r="45" spans="1:35">
      <c r="A45" s="138"/>
      <c r="B45" s="139"/>
      <c r="C45" s="139"/>
      <c r="D45" s="139"/>
      <c r="E45" s="139"/>
      <c r="F45" s="140"/>
      <c r="G45" s="140"/>
      <c r="H45" s="139"/>
      <c r="I45" s="140"/>
      <c r="J45" s="139"/>
      <c r="K45" s="140"/>
      <c r="L45" s="141"/>
      <c r="M45" s="141"/>
      <c r="N45" s="139"/>
      <c r="O45" s="141"/>
      <c r="P45" s="139"/>
      <c r="Q45" s="139"/>
      <c r="R45" s="139"/>
      <c r="S45" s="139"/>
      <c r="T45" s="139"/>
      <c r="U45" s="140"/>
      <c r="V45" s="140"/>
      <c r="W45" s="140"/>
      <c r="X45" s="141"/>
      <c r="Y45" s="139"/>
      <c r="Z45" s="139"/>
      <c r="AA45" s="139"/>
      <c r="AB45" s="140"/>
      <c r="AC45" s="140"/>
      <c r="AD45" s="140"/>
      <c r="AE45" s="139"/>
    </row>
    <row r="46" spans="1:35">
      <c r="A46" s="138"/>
      <c r="B46" s="139"/>
      <c r="C46" s="139"/>
      <c r="D46" s="139"/>
      <c r="E46" s="139"/>
      <c r="F46" s="140"/>
      <c r="G46" s="140"/>
      <c r="H46" s="139"/>
      <c r="I46" s="140"/>
      <c r="J46" s="139"/>
      <c r="K46" s="140"/>
      <c r="L46" s="141"/>
      <c r="M46" s="141"/>
      <c r="N46" s="139"/>
      <c r="O46" s="141"/>
      <c r="P46" s="139"/>
      <c r="Q46" s="139"/>
      <c r="R46" s="139"/>
      <c r="S46" s="139"/>
      <c r="T46" s="139"/>
      <c r="U46" s="140"/>
      <c r="V46" s="140"/>
      <c r="W46" s="140"/>
      <c r="X46" s="141"/>
      <c r="Y46" s="139"/>
      <c r="Z46" s="139"/>
      <c r="AA46" s="139"/>
      <c r="AB46" s="140"/>
      <c r="AC46" s="140"/>
      <c r="AD46" s="140"/>
      <c r="AE46" s="139"/>
    </row>
    <row r="47" spans="1:35">
      <c r="A47" s="138"/>
      <c r="B47" s="139"/>
      <c r="C47" s="139"/>
      <c r="D47" s="139"/>
      <c r="E47" s="139"/>
      <c r="F47" s="140"/>
      <c r="G47" s="140"/>
      <c r="H47" s="139"/>
      <c r="I47" s="140"/>
      <c r="J47" s="139"/>
      <c r="K47" s="140"/>
      <c r="L47" s="141"/>
      <c r="M47" s="141"/>
      <c r="N47" s="139"/>
      <c r="O47" s="141"/>
      <c r="P47" s="139"/>
      <c r="Q47" s="139"/>
      <c r="R47" s="139"/>
      <c r="S47" s="139"/>
      <c r="T47" s="139"/>
      <c r="U47" s="140"/>
      <c r="V47" s="140"/>
      <c r="W47" s="140"/>
      <c r="X47" s="141"/>
      <c r="Y47" s="139"/>
      <c r="Z47" s="139"/>
      <c r="AA47" s="139"/>
      <c r="AB47" s="140"/>
      <c r="AC47" s="140"/>
      <c r="AD47" s="140"/>
      <c r="AE47" s="139"/>
    </row>
    <row r="48" spans="1:35">
      <c r="A48" s="138"/>
      <c r="B48" s="139"/>
      <c r="C48" s="139"/>
      <c r="D48" s="139"/>
      <c r="E48" s="139"/>
      <c r="F48" s="140"/>
      <c r="G48" s="140"/>
      <c r="H48" s="139"/>
      <c r="I48" s="140"/>
      <c r="J48" s="139"/>
      <c r="K48" s="140"/>
      <c r="L48" s="141"/>
      <c r="M48" s="141"/>
      <c r="N48" s="139"/>
      <c r="O48" s="141"/>
      <c r="P48" s="139"/>
      <c r="Q48" s="139"/>
      <c r="R48" s="139"/>
      <c r="S48" s="139"/>
      <c r="T48" s="139"/>
      <c r="U48" s="140"/>
      <c r="V48" s="140"/>
      <c r="W48" s="140"/>
      <c r="X48" s="141"/>
      <c r="Y48" s="139"/>
      <c r="Z48" s="139"/>
      <c r="AA48" s="139"/>
      <c r="AB48" s="140"/>
      <c r="AC48" s="140"/>
      <c r="AD48" s="140"/>
      <c r="AE48" s="139"/>
    </row>
    <row r="49" spans="1:31">
      <c r="A49" s="138"/>
      <c r="B49" s="139"/>
      <c r="C49" s="139"/>
      <c r="D49" s="139"/>
      <c r="E49" s="139"/>
      <c r="F49" s="140"/>
      <c r="G49" s="140"/>
      <c r="H49" s="139"/>
      <c r="I49" s="140"/>
      <c r="J49" s="139"/>
      <c r="K49" s="140"/>
      <c r="L49" s="141"/>
      <c r="M49" s="141"/>
      <c r="N49" s="139"/>
      <c r="O49" s="141"/>
      <c r="P49" s="139"/>
      <c r="Q49" s="139"/>
      <c r="R49" s="139"/>
      <c r="S49" s="139"/>
      <c r="T49" s="139"/>
      <c r="U49" s="140"/>
      <c r="V49" s="140"/>
      <c r="W49" s="140"/>
      <c r="X49" s="141"/>
      <c r="Y49" s="139"/>
      <c r="Z49" s="139"/>
      <c r="AA49" s="139"/>
      <c r="AB49" s="140"/>
      <c r="AC49" s="140"/>
      <c r="AD49" s="140"/>
      <c r="AE49" s="139"/>
    </row>
    <row r="50" spans="1:31">
      <c r="A50" s="138"/>
      <c r="B50" s="139"/>
      <c r="C50" s="139"/>
      <c r="D50" s="139"/>
      <c r="E50" s="139"/>
      <c r="F50" s="140"/>
      <c r="G50" s="140"/>
      <c r="H50" s="139"/>
      <c r="I50" s="140"/>
      <c r="J50" s="139"/>
      <c r="K50" s="140"/>
      <c r="L50" s="141"/>
      <c r="M50" s="141"/>
      <c r="N50" s="139"/>
      <c r="O50" s="141"/>
      <c r="P50" s="139"/>
      <c r="Q50" s="139"/>
      <c r="R50" s="139"/>
      <c r="S50" s="139"/>
      <c r="T50" s="139"/>
      <c r="U50" s="140"/>
      <c r="V50" s="140"/>
      <c r="W50" s="140"/>
      <c r="X50" s="141"/>
      <c r="Y50" s="139"/>
      <c r="Z50" s="139"/>
      <c r="AA50" s="139"/>
      <c r="AB50" s="140"/>
      <c r="AC50" s="140"/>
      <c r="AD50" s="140"/>
      <c r="AE50" s="139"/>
    </row>
    <row r="51" spans="1:31">
      <c r="A51" s="138"/>
      <c r="B51" s="139"/>
      <c r="C51" s="139"/>
      <c r="D51" s="139"/>
      <c r="E51" s="139"/>
      <c r="F51" s="140"/>
      <c r="G51" s="140"/>
      <c r="H51" s="139"/>
      <c r="I51" s="140"/>
      <c r="J51" s="139"/>
      <c r="K51" s="140"/>
      <c r="L51" s="141"/>
      <c r="M51" s="141"/>
      <c r="N51" s="139"/>
      <c r="O51" s="141"/>
      <c r="P51" s="139"/>
      <c r="Q51" s="139"/>
      <c r="R51" s="139"/>
      <c r="S51" s="139"/>
      <c r="T51" s="139"/>
      <c r="U51" s="140"/>
      <c r="V51" s="140"/>
      <c r="W51" s="140"/>
      <c r="X51" s="141"/>
      <c r="Y51" s="139"/>
      <c r="Z51" s="139"/>
      <c r="AA51" s="139"/>
      <c r="AB51" s="140"/>
      <c r="AC51" s="140"/>
      <c r="AD51" s="140"/>
      <c r="AE51" s="139"/>
    </row>
    <row r="52" spans="1:31">
      <c r="A52" s="138"/>
      <c r="B52" s="139"/>
      <c r="C52" s="139"/>
      <c r="D52" s="139"/>
      <c r="E52" s="139"/>
      <c r="F52" s="140"/>
      <c r="G52" s="140"/>
      <c r="H52" s="139"/>
      <c r="I52" s="140"/>
      <c r="J52" s="139"/>
      <c r="K52" s="140"/>
      <c r="L52" s="141"/>
      <c r="M52" s="141"/>
      <c r="N52" s="139"/>
      <c r="O52" s="141"/>
      <c r="P52" s="139"/>
      <c r="Q52" s="139"/>
      <c r="R52" s="139"/>
      <c r="S52" s="139"/>
      <c r="T52" s="139"/>
      <c r="U52" s="140"/>
      <c r="V52" s="140"/>
      <c r="W52" s="140"/>
      <c r="X52" s="141"/>
      <c r="Y52" s="139"/>
      <c r="Z52" s="139"/>
      <c r="AA52" s="139"/>
      <c r="AB52" s="140"/>
      <c r="AC52" s="140"/>
      <c r="AD52" s="140"/>
      <c r="AE52" s="139"/>
    </row>
    <row r="53" spans="1:31">
      <c r="A53" s="138"/>
      <c r="B53" s="139"/>
      <c r="C53" s="139"/>
      <c r="D53" s="139"/>
      <c r="E53" s="139"/>
      <c r="F53" s="140"/>
      <c r="G53" s="140"/>
      <c r="H53" s="139"/>
      <c r="I53" s="140"/>
      <c r="J53" s="139"/>
      <c r="K53" s="140"/>
      <c r="L53" s="141"/>
      <c r="M53" s="141"/>
      <c r="N53" s="139"/>
      <c r="O53" s="141"/>
      <c r="P53" s="139"/>
      <c r="Q53" s="139"/>
      <c r="R53" s="139"/>
      <c r="S53" s="139"/>
      <c r="T53" s="139"/>
      <c r="U53" s="140"/>
      <c r="V53" s="140"/>
      <c r="W53" s="140"/>
      <c r="X53" s="141"/>
      <c r="Y53" s="139"/>
      <c r="Z53" s="139"/>
      <c r="AA53" s="139"/>
      <c r="AB53" s="140"/>
      <c r="AC53" s="140"/>
      <c r="AD53" s="140"/>
      <c r="AE53" s="139"/>
    </row>
    <row r="54" spans="1:31">
      <c r="A54" s="138"/>
      <c r="B54" s="139"/>
      <c r="C54" s="139"/>
      <c r="D54" s="139"/>
      <c r="E54" s="139"/>
      <c r="F54" s="140"/>
      <c r="G54" s="140"/>
      <c r="H54" s="139"/>
      <c r="I54" s="140"/>
      <c r="J54" s="139"/>
      <c r="K54" s="140"/>
      <c r="L54" s="141"/>
      <c r="M54" s="141"/>
      <c r="N54" s="139"/>
      <c r="O54" s="141"/>
      <c r="P54" s="139"/>
      <c r="Q54" s="139"/>
      <c r="R54" s="139"/>
      <c r="S54" s="139"/>
      <c r="T54" s="139"/>
      <c r="U54" s="140"/>
      <c r="V54" s="140"/>
      <c r="W54" s="140"/>
      <c r="X54" s="141"/>
      <c r="Y54" s="139"/>
      <c r="Z54" s="139"/>
      <c r="AA54" s="139"/>
      <c r="AB54" s="140"/>
      <c r="AC54" s="140"/>
      <c r="AD54" s="140"/>
      <c r="AE54" s="139"/>
    </row>
    <row r="55" spans="1:31">
      <c r="A55" s="138"/>
      <c r="B55" s="139"/>
      <c r="C55" s="139"/>
      <c r="D55" s="139"/>
      <c r="E55" s="139"/>
      <c r="F55" s="140"/>
      <c r="G55" s="140"/>
      <c r="H55" s="139"/>
      <c r="I55" s="140"/>
      <c r="J55" s="139"/>
      <c r="K55" s="140"/>
      <c r="L55" s="141"/>
      <c r="M55" s="141"/>
      <c r="N55" s="139"/>
      <c r="O55" s="141"/>
      <c r="P55" s="139"/>
      <c r="Q55" s="139"/>
      <c r="R55" s="139"/>
      <c r="S55" s="139"/>
      <c r="T55" s="139"/>
      <c r="U55" s="140"/>
      <c r="V55" s="140"/>
      <c r="W55" s="140"/>
      <c r="X55" s="141"/>
      <c r="Y55" s="139"/>
      <c r="Z55" s="139"/>
      <c r="AA55" s="139"/>
      <c r="AB55" s="140"/>
      <c r="AC55" s="140"/>
      <c r="AD55" s="140"/>
      <c r="AE55" s="139"/>
    </row>
    <row r="56" spans="1:31">
      <c r="A56" s="138"/>
      <c r="B56" s="139"/>
      <c r="C56" s="139"/>
      <c r="D56" s="139"/>
      <c r="E56" s="139"/>
      <c r="F56" s="140"/>
      <c r="G56" s="140"/>
      <c r="H56" s="139"/>
      <c r="I56" s="140"/>
      <c r="J56" s="139"/>
      <c r="K56" s="140"/>
      <c r="L56" s="141"/>
      <c r="M56" s="141"/>
      <c r="N56" s="139"/>
      <c r="O56" s="141"/>
      <c r="P56" s="139"/>
      <c r="Q56" s="139"/>
      <c r="R56" s="139"/>
      <c r="S56" s="139"/>
      <c r="T56" s="139"/>
      <c r="U56" s="140"/>
      <c r="V56" s="140"/>
      <c r="W56" s="140"/>
      <c r="X56" s="141"/>
      <c r="Y56" s="139"/>
      <c r="Z56" s="139"/>
      <c r="AA56" s="139"/>
      <c r="AB56" s="140"/>
      <c r="AC56" s="140"/>
      <c r="AD56" s="140"/>
      <c r="AE56" s="139"/>
    </row>
    <row r="57" spans="1:31">
      <c r="A57" s="138"/>
      <c r="B57" s="139"/>
      <c r="C57" s="139"/>
      <c r="D57" s="139"/>
      <c r="E57" s="139"/>
      <c r="F57" s="140"/>
      <c r="G57" s="140"/>
      <c r="H57" s="139"/>
      <c r="I57" s="140"/>
      <c r="J57" s="139"/>
      <c r="K57" s="140"/>
      <c r="L57" s="141"/>
      <c r="M57" s="141"/>
      <c r="N57" s="139"/>
      <c r="O57" s="141"/>
      <c r="P57" s="139"/>
      <c r="Q57" s="139"/>
      <c r="R57" s="139"/>
      <c r="S57" s="139"/>
      <c r="T57" s="139"/>
      <c r="U57" s="140"/>
      <c r="V57" s="140"/>
      <c r="W57" s="140"/>
      <c r="X57" s="141"/>
      <c r="Y57" s="139"/>
      <c r="Z57" s="139"/>
      <c r="AA57" s="139"/>
      <c r="AB57" s="140"/>
      <c r="AC57" s="140"/>
      <c r="AD57" s="140"/>
      <c r="AE57" s="139"/>
    </row>
    <row r="58" spans="1:31">
      <c r="A58" s="138"/>
      <c r="B58" s="139"/>
      <c r="C58" s="139"/>
      <c r="D58" s="139"/>
      <c r="E58" s="139"/>
      <c r="F58" s="140"/>
      <c r="G58" s="140"/>
      <c r="H58" s="139"/>
      <c r="I58" s="140"/>
      <c r="J58" s="139"/>
      <c r="K58" s="140"/>
      <c r="L58" s="141"/>
      <c r="M58" s="141"/>
      <c r="N58" s="139"/>
      <c r="O58" s="141"/>
      <c r="P58" s="139"/>
      <c r="Q58" s="139"/>
      <c r="R58" s="139"/>
      <c r="S58" s="139"/>
      <c r="T58" s="139"/>
      <c r="U58" s="140"/>
      <c r="V58" s="140"/>
      <c r="W58" s="140"/>
      <c r="X58" s="141"/>
      <c r="Y58" s="139"/>
      <c r="Z58" s="139"/>
      <c r="AA58" s="139"/>
      <c r="AB58" s="140"/>
      <c r="AC58" s="140"/>
      <c r="AD58" s="140"/>
      <c r="AE58" s="139"/>
    </row>
    <row r="59" spans="1:31">
      <c r="A59" s="138"/>
      <c r="B59" s="139"/>
      <c r="C59" s="139"/>
      <c r="D59" s="139"/>
      <c r="E59" s="139"/>
      <c r="F59" s="140"/>
      <c r="G59" s="140"/>
      <c r="H59" s="139"/>
      <c r="I59" s="140"/>
      <c r="J59" s="139"/>
      <c r="K59" s="140"/>
      <c r="L59" s="141"/>
      <c r="M59" s="141"/>
      <c r="N59" s="139"/>
      <c r="O59" s="141"/>
      <c r="P59" s="139"/>
      <c r="Q59" s="139"/>
      <c r="R59" s="139"/>
      <c r="S59" s="139"/>
      <c r="T59" s="139"/>
      <c r="U59" s="140"/>
      <c r="V59" s="140"/>
      <c r="W59" s="140"/>
      <c r="X59" s="141"/>
      <c r="Y59" s="139"/>
      <c r="Z59" s="139"/>
      <c r="AA59" s="139"/>
      <c r="AB59" s="140"/>
      <c r="AC59" s="140"/>
      <c r="AD59" s="140"/>
      <c r="AE59" s="139"/>
    </row>
    <row r="60" spans="1:31">
      <c r="A60" s="138"/>
      <c r="B60" s="139"/>
      <c r="C60" s="139"/>
      <c r="D60" s="139"/>
      <c r="E60" s="139"/>
      <c r="F60" s="140"/>
      <c r="G60" s="140"/>
      <c r="H60" s="139"/>
      <c r="I60" s="140"/>
      <c r="J60" s="139"/>
      <c r="K60" s="140"/>
      <c r="L60" s="141"/>
      <c r="M60" s="141"/>
      <c r="N60" s="139"/>
      <c r="O60" s="141"/>
      <c r="P60" s="139"/>
      <c r="Q60" s="139"/>
      <c r="R60" s="139"/>
      <c r="S60" s="139"/>
      <c r="T60" s="139"/>
      <c r="U60" s="140"/>
      <c r="V60" s="140"/>
      <c r="W60" s="140"/>
      <c r="X60" s="141"/>
      <c r="Y60" s="139"/>
      <c r="Z60" s="139"/>
      <c r="AA60" s="139"/>
      <c r="AB60" s="140"/>
      <c r="AC60" s="140"/>
      <c r="AD60" s="140"/>
      <c r="AE60" s="139"/>
    </row>
    <row r="61" spans="1:31">
      <c r="A61" s="138"/>
      <c r="B61" s="139"/>
      <c r="C61" s="139"/>
      <c r="D61" s="139"/>
      <c r="E61" s="139"/>
      <c r="F61" s="140"/>
      <c r="G61" s="140"/>
      <c r="H61" s="139"/>
      <c r="I61" s="140"/>
      <c r="J61" s="139"/>
      <c r="K61" s="140"/>
      <c r="L61" s="141"/>
      <c r="M61" s="141"/>
      <c r="N61" s="139"/>
      <c r="O61" s="141"/>
      <c r="P61" s="139"/>
      <c r="Q61" s="139"/>
      <c r="R61" s="139"/>
      <c r="S61" s="139"/>
      <c r="T61" s="139"/>
      <c r="U61" s="140"/>
      <c r="V61" s="140"/>
      <c r="W61" s="140"/>
      <c r="X61" s="141"/>
      <c r="Y61" s="139"/>
      <c r="Z61" s="139"/>
      <c r="AA61" s="139"/>
      <c r="AB61" s="140"/>
      <c r="AC61" s="140"/>
      <c r="AD61" s="140"/>
      <c r="AE61" s="139"/>
    </row>
    <row r="62" spans="1:31">
      <c r="A62" s="138"/>
      <c r="B62" s="139"/>
      <c r="C62" s="139"/>
      <c r="D62" s="139"/>
      <c r="E62" s="139"/>
      <c r="F62" s="140"/>
      <c r="G62" s="140"/>
      <c r="H62" s="139"/>
      <c r="I62" s="140"/>
      <c r="J62" s="139"/>
      <c r="K62" s="140"/>
      <c r="L62" s="141"/>
      <c r="M62" s="141"/>
      <c r="N62" s="139"/>
      <c r="O62" s="141"/>
      <c r="P62" s="139"/>
      <c r="Q62" s="139"/>
      <c r="R62" s="139"/>
      <c r="S62" s="139"/>
      <c r="T62" s="139"/>
      <c r="U62" s="140"/>
      <c r="V62" s="140"/>
      <c r="W62" s="140"/>
      <c r="X62" s="141"/>
      <c r="Y62" s="139"/>
      <c r="Z62" s="139"/>
      <c r="AA62" s="139"/>
      <c r="AB62" s="140"/>
      <c r="AC62" s="140"/>
      <c r="AD62" s="140"/>
      <c r="AE62" s="139"/>
    </row>
    <row r="63" spans="1:31">
      <c r="A63" s="138"/>
      <c r="B63" s="139"/>
      <c r="C63" s="139"/>
      <c r="D63" s="139"/>
      <c r="E63" s="139"/>
      <c r="F63" s="140"/>
      <c r="G63" s="140"/>
      <c r="H63" s="139"/>
      <c r="I63" s="140"/>
      <c r="J63" s="139"/>
      <c r="K63" s="140"/>
      <c r="L63" s="141"/>
      <c r="M63" s="141"/>
      <c r="N63" s="139"/>
      <c r="O63" s="141"/>
      <c r="P63" s="139"/>
      <c r="Q63" s="139"/>
      <c r="R63" s="139"/>
      <c r="S63" s="139"/>
      <c r="T63" s="139"/>
      <c r="U63" s="140"/>
      <c r="V63" s="140"/>
      <c r="W63" s="140"/>
      <c r="X63" s="141"/>
      <c r="Y63" s="139"/>
      <c r="Z63" s="139"/>
      <c r="AA63" s="139"/>
      <c r="AB63" s="140"/>
      <c r="AC63" s="140"/>
      <c r="AD63" s="140"/>
      <c r="AE63" s="139"/>
    </row>
    <row r="64" spans="1:31">
      <c r="A64" s="138"/>
      <c r="B64" s="139"/>
      <c r="C64" s="139"/>
      <c r="D64" s="139"/>
      <c r="E64" s="139"/>
      <c r="F64" s="140"/>
      <c r="G64" s="140"/>
      <c r="H64" s="139"/>
      <c r="I64" s="140"/>
      <c r="J64" s="139"/>
      <c r="K64" s="140"/>
      <c r="L64" s="141"/>
      <c r="M64" s="141"/>
      <c r="N64" s="139"/>
      <c r="O64" s="141"/>
      <c r="P64" s="139"/>
      <c r="Q64" s="139"/>
      <c r="R64" s="139"/>
      <c r="S64" s="139"/>
      <c r="T64" s="139"/>
      <c r="U64" s="140"/>
      <c r="V64" s="140"/>
      <c r="W64" s="140"/>
      <c r="X64" s="141"/>
      <c r="Y64" s="139"/>
      <c r="Z64" s="139"/>
      <c r="AA64" s="139"/>
      <c r="AB64" s="140"/>
      <c r="AC64" s="140"/>
      <c r="AD64" s="140"/>
      <c r="AE64" s="139"/>
    </row>
    <row r="65" spans="1:31">
      <c r="A65" s="138"/>
      <c r="B65" s="139"/>
      <c r="C65" s="139"/>
      <c r="D65" s="139"/>
      <c r="E65" s="139"/>
      <c r="F65" s="140"/>
      <c r="G65" s="140"/>
      <c r="H65" s="139"/>
      <c r="I65" s="140"/>
      <c r="J65" s="139"/>
      <c r="K65" s="140"/>
      <c r="L65" s="141"/>
      <c r="M65" s="141"/>
      <c r="N65" s="139"/>
      <c r="O65" s="141"/>
      <c r="P65" s="139"/>
      <c r="Q65" s="139"/>
      <c r="R65" s="139"/>
      <c r="S65" s="139"/>
      <c r="T65" s="139"/>
      <c r="U65" s="140"/>
      <c r="V65" s="140"/>
      <c r="W65" s="140"/>
      <c r="X65" s="141"/>
      <c r="Y65" s="139"/>
      <c r="Z65" s="139"/>
      <c r="AA65" s="139"/>
      <c r="AB65" s="140"/>
      <c r="AC65" s="140"/>
      <c r="AD65" s="140"/>
      <c r="AE65" s="139"/>
    </row>
    <row r="66" spans="1:31">
      <c r="A66" s="138"/>
      <c r="B66" s="139"/>
      <c r="C66" s="139"/>
      <c r="D66" s="139"/>
      <c r="E66" s="139"/>
      <c r="F66" s="140"/>
      <c r="G66" s="140"/>
      <c r="H66" s="139"/>
      <c r="I66" s="140"/>
      <c r="J66" s="139"/>
      <c r="K66" s="140"/>
      <c r="L66" s="141"/>
      <c r="M66" s="141"/>
      <c r="N66" s="139"/>
      <c r="O66" s="141"/>
      <c r="P66" s="139"/>
      <c r="Q66" s="139"/>
      <c r="R66" s="139"/>
      <c r="S66" s="139"/>
      <c r="T66" s="139"/>
      <c r="U66" s="140"/>
      <c r="V66" s="140"/>
      <c r="W66" s="140"/>
      <c r="X66" s="141"/>
      <c r="Y66" s="139"/>
      <c r="Z66" s="139"/>
      <c r="AA66" s="139"/>
      <c r="AB66" s="140"/>
      <c r="AC66" s="140"/>
      <c r="AD66" s="140"/>
      <c r="AE66" s="139"/>
    </row>
    <row r="67" spans="1:31">
      <c r="A67" s="138"/>
      <c r="B67" s="139"/>
      <c r="C67" s="139"/>
      <c r="D67" s="139"/>
      <c r="E67" s="139"/>
      <c r="F67" s="140"/>
      <c r="G67" s="140"/>
      <c r="H67" s="139"/>
      <c r="I67" s="140"/>
      <c r="J67" s="139"/>
      <c r="K67" s="140"/>
      <c r="L67" s="141"/>
      <c r="M67" s="141"/>
      <c r="N67" s="139"/>
      <c r="O67" s="141"/>
      <c r="P67" s="139"/>
      <c r="Q67" s="139"/>
      <c r="R67" s="139"/>
      <c r="S67" s="139"/>
      <c r="T67" s="139"/>
      <c r="U67" s="140"/>
      <c r="V67" s="140"/>
      <c r="W67" s="140"/>
      <c r="X67" s="141"/>
      <c r="Y67" s="139"/>
      <c r="Z67" s="139"/>
      <c r="AA67" s="139"/>
      <c r="AB67" s="140"/>
      <c r="AC67" s="140"/>
      <c r="AD67" s="140"/>
      <c r="AE67" s="139"/>
    </row>
    <row r="68" spans="1:31">
      <c r="A68" s="138"/>
      <c r="B68" s="139"/>
      <c r="C68" s="139"/>
      <c r="D68" s="139"/>
      <c r="E68" s="139"/>
      <c r="F68" s="140"/>
      <c r="G68" s="140"/>
      <c r="H68" s="139"/>
      <c r="I68" s="140"/>
      <c r="J68" s="139"/>
      <c r="K68" s="140"/>
      <c r="L68" s="141"/>
      <c r="M68" s="141"/>
      <c r="N68" s="139"/>
      <c r="O68" s="141"/>
      <c r="P68" s="139"/>
      <c r="Q68" s="139"/>
      <c r="R68" s="139"/>
      <c r="S68" s="139"/>
      <c r="T68" s="139"/>
      <c r="U68" s="140"/>
      <c r="V68" s="140"/>
      <c r="W68" s="140"/>
      <c r="X68" s="141"/>
      <c r="Y68" s="139"/>
      <c r="Z68" s="139"/>
      <c r="AA68" s="139"/>
      <c r="AB68" s="140"/>
      <c r="AC68" s="140"/>
      <c r="AD68" s="140"/>
      <c r="AE68" s="139"/>
    </row>
    <row r="69" spans="1:31">
      <c r="A69" s="138"/>
      <c r="B69" s="139"/>
      <c r="C69" s="139"/>
      <c r="D69" s="139"/>
      <c r="E69" s="139"/>
      <c r="F69" s="140"/>
      <c r="G69" s="140"/>
      <c r="H69" s="139"/>
      <c r="I69" s="140"/>
      <c r="J69" s="139"/>
      <c r="K69" s="140"/>
      <c r="L69" s="141"/>
      <c r="M69" s="141"/>
      <c r="N69" s="139"/>
      <c r="O69" s="141"/>
      <c r="P69" s="139"/>
      <c r="Q69" s="139"/>
      <c r="R69" s="139"/>
      <c r="S69" s="139"/>
      <c r="T69" s="139"/>
      <c r="U69" s="140"/>
      <c r="V69" s="140"/>
      <c r="W69" s="140"/>
      <c r="X69" s="141"/>
      <c r="Y69" s="139"/>
      <c r="Z69" s="139"/>
      <c r="AA69" s="139"/>
      <c r="AB69" s="140"/>
      <c r="AC69" s="140"/>
      <c r="AD69" s="140"/>
      <c r="AE69" s="139"/>
    </row>
    <row r="70" spans="1:31">
      <c r="A70" s="138"/>
      <c r="B70" s="139"/>
      <c r="C70" s="139"/>
      <c r="D70" s="139"/>
      <c r="E70" s="139"/>
      <c r="F70" s="140"/>
      <c r="G70" s="140"/>
      <c r="H70" s="139"/>
      <c r="I70" s="140"/>
      <c r="J70" s="139"/>
      <c r="K70" s="140"/>
      <c r="L70" s="141"/>
      <c r="M70" s="141"/>
      <c r="N70" s="139"/>
      <c r="O70" s="141"/>
      <c r="P70" s="139"/>
      <c r="Q70" s="139"/>
      <c r="R70" s="139"/>
      <c r="S70" s="139"/>
      <c r="T70" s="139"/>
      <c r="U70" s="140"/>
      <c r="V70" s="140"/>
      <c r="W70" s="140"/>
      <c r="X70" s="141"/>
      <c r="Y70" s="139"/>
      <c r="Z70" s="139"/>
      <c r="AA70" s="139"/>
      <c r="AB70" s="140"/>
      <c r="AC70" s="140"/>
      <c r="AD70" s="140"/>
      <c r="AE70" s="139"/>
    </row>
    <row r="71" spans="1:31">
      <c r="A71" s="138"/>
      <c r="B71" s="139"/>
      <c r="C71" s="139"/>
      <c r="D71" s="139"/>
      <c r="E71" s="139"/>
      <c r="F71" s="140"/>
      <c r="G71" s="140"/>
      <c r="H71" s="139"/>
      <c r="I71" s="140"/>
      <c r="J71" s="139"/>
      <c r="K71" s="140"/>
      <c r="L71" s="141"/>
      <c r="M71" s="141"/>
      <c r="N71" s="139"/>
      <c r="O71" s="141"/>
      <c r="P71" s="139"/>
      <c r="Q71" s="139"/>
      <c r="R71" s="139"/>
      <c r="S71" s="139"/>
      <c r="T71" s="139"/>
      <c r="U71" s="140"/>
      <c r="V71" s="140"/>
      <c r="W71" s="140"/>
      <c r="X71" s="141"/>
      <c r="Y71" s="139"/>
      <c r="Z71" s="139"/>
      <c r="AA71" s="139"/>
      <c r="AB71" s="140"/>
      <c r="AC71" s="140"/>
      <c r="AD71" s="140"/>
      <c r="AE71" s="139"/>
    </row>
    <row r="72" spans="1:31">
      <c r="A72" s="138"/>
      <c r="B72" s="139"/>
      <c r="C72" s="139"/>
      <c r="D72" s="139"/>
      <c r="E72" s="139"/>
      <c r="F72" s="140"/>
      <c r="G72" s="140"/>
      <c r="H72" s="139"/>
      <c r="I72" s="140"/>
      <c r="J72" s="139"/>
      <c r="K72" s="140"/>
      <c r="L72" s="141"/>
      <c r="M72" s="141"/>
      <c r="N72" s="139"/>
      <c r="O72" s="141"/>
      <c r="P72" s="139"/>
      <c r="Q72" s="139"/>
      <c r="R72" s="139"/>
      <c r="S72" s="139"/>
      <c r="T72" s="139"/>
      <c r="U72" s="140"/>
      <c r="V72" s="140"/>
      <c r="W72" s="140"/>
      <c r="X72" s="141"/>
      <c r="Y72" s="139"/>
      <c r="Z72" s="139"/>
      <c r="AA72" s="139"/>
      <c r="AB72" s="140"/>
      <c r="AC72" s="140"/>
      <c r="AD72" s="140"/>
      <c r="AE72" s="139"/>
    </row>
    <row r="73" spans="1:31">
      <c r="A73" s="138"/>
      <c r="B73" s="139"/>
      <c r="C73" s="139"/>
      <c r="D73" s="139"/>
      <c r="E73" s="139"/>
      <c r="F73" s="140"/>
      <c r="G73" s="140"/>
      <c r="H73" s="139"/>
      <c r="I73" s="140"/>
      <c r="J73" s="139"/>
      <c r="K73" s="140"/>
      <c r="L73" s="141"/>
      <c r="M73" s="141"/>
      <c r="N73" s="139"/>
      <c r="O73" s="141"/>
      <c r="P73" s="139"/>
      <c r="Q73" s="139"/>
      <c r="R73" s="139"/>
      <c r="S73" s="139"/>
      <c r="T73" s="139"/>
      <c r="U73" s="140"/>
      <c r="V73" s="140"/>
      <c r="W73" s="140"/>
      <c r="X73" s="141"/>
      <c r="Y73" s="139"/>
      <c r="Z73" s="139"/>
      <c r="AA73" s="139"/>
      <c r="AB73" s="140"/>
      <c r="AC73" s="140"/>
      <c r="AD73" s="140"/>
      <c r="AE73" s="139"/>
    </row>
    <row r="74" spans="1:31">
      <c r="A74" s="138"/>
      <c r="B74" s="139"/>
      <c r="C74" s="139"/>
      <c r="D74" s="139"/>
      <c r="E74" s="139"/>
      <c r="F74" s="140"/>
      <c r="G74" s="140"/>
      <c r="H74" s="139"/>
      <c r="I74" s="140"/>
      <c r="J74" s="139"/>
      <c r="K74" s="140"/>
      <c r="L74" s="141"/>
      <c r="M74" s="141"/>
      <c r="N74" s="139"/>
      <c r="O74" s="141"/>
      <c r="P74" s="139"/>
      <c r="Q74" s="139"/>
      <c r="R74" s="139"/>
      <c r="S74" s="139"/>
      <c r="T74" s="139"/>
      <c r="U74" s="140"/>
      <c r="V74" s="140"/>
      <c r="W74" s="140"/>
      <c r="X74" s="141"/>
      <c r="Y74" s="139"/>
      <c r="Z74" s="139"/>
      <c r="AA74" s="139"/>
      <c r="AB74" s="140"/>
      <c r="AC74" s="140"/>
      <c r="AD74" s="140"/>
      <c r="AE74" s="139"/>
    </row>
    <row r="75" spans="1:31">
      <c r="A75" s="138"/>
      <c r="B75" s="139"/>
      <c r="C75" s="139"/>
      <c r="D75" s="139"/>
      <c r="E75" s="139"/>
      <c r="F75" s="140"/>
      <c r="G75" s="140"/>
      <c r="H75" s="139"/>
      <c r="I75" s="140"/>
      <c r="J75" s="139"/>
      <c r="K75" s="140"/>
      <c r="L75" s="141"/>
      <c r="M75" s="141"/>
      <c r="N75" s="139"/>
      <c r="O75" s="141"/>
      <c r="P75" s="139"/>
      <c r="Q75" s="139"/>
      <c r="R75" s="139"/>
      <c r="S75" s="139"/>
      <c r="T75" s="139"/>
      <c r="U75" s="140"/>
      <c r="V75" s="140"/>
      <c r="W75" s="140"/>
      <c r="X75" s="141"/>
      <c r="Y75" s="139"/>
      <c r="Z75" s="139"/>
      <c r="AA75" s="139"/>
      <c r="AB75" s="140"/>
      <c r="AC75" s="140"/>
      <c r="AD75" s="140"/>
      <c r="AE75" s="139"/>
    </row>
    <row r="76" spans="1:31">
      <c r="A76" s="138"/>
      <c r="B76" s="139"/>
      <c r="C76" s="139"/>
      <c r="D76" s="139"/>
      <c r="E76" s="139"/>
      <c r="F76" s="140"/>
      <c r="G76" s="140"/>
      <c r="H76" s="139"/>
      <c r="I76" s="140"/>
      <c r="J76" s="139"/>
      <c r="K76" s="140"/>
      <c r="L76" s="141"/>
      <c r="M76" s="141"/>
      <c r="N76" s="139"/>
      <c r="O76" s="141"/>
      <c r="P76" s="139"/>
      <c r="Q76" s="139"/>
      <c r="R76" s="139"/>
      <c r="S76" s="139"/>
      <c r="T76" s="139"/>
      <c r="U76" s="140"/>
      <c r="V76" s="140"/>
      <c r="W76" s="140"/>
      <c r="X76" s="141"/>
      <c r="Y76" s="139"/>
      <c r="Z76" s="139"/>
      <c r="AA76" s="139"/>
      <c r="AB76" s="140"/>
      <c r="AC76" s="140"/>
      <c r="AD76" s="140"/>
      <c r="AE76" s="139"/>
    </row>
    <row r="77" spans="1:31">
      <c r="A77" s="138"/>
      <c r="B77" s="139"/>
      <c r="C77" s="139"/>
      <c r="D77" s="139"/>
      <c r="E77" s="139"/>
      <c r="F77" s="140"/>
      <c r="G77" s="140"/>
      <c r="H77" s="139"/>
      <c r="I77" s="140"/>
      <c r="J77" s="139"/>
      <c r="K77" s="140"/>
      <c r="L77" s="141"/>
      <c r="M77" s="141"/>
      <c r="N77" s="139"/>
      <c r="O77" s="141"/>
      <c r="P77" s="139"/>
      <c r="Q77" s="139"/>
      <c r="R77" s="139"/>
      <c r="S77" s="139"/>
      <c r="T77" s="139"/>
      <c r="U77" s="140"/>
      <c r="V77" s="140"/>
      <c r="W77" s="140"/>
      <c r="X77" s="141"/>
      <c r="Y77" s="139"/>
      <c r="Z77" s="139"/>
      <c r="AA77" s="139"/>
      <c r="AB77" s="140"/>
      <c r="AC77" s="140"/>
      <c r="AD77" s="140"/>
      <c r="AE77" s="139"/>
    </row>
    <row r="78" spans="1:31">
      <c r="A78" s="138"/>
      <c r="B78" s="139"/>
      <c r="C78" s="139"/>
      <c r="D78" s="139"/>
      <c r="E78" s="139"/>
      <c r="F78" s="140"/>
      <c r="G78" s="140"/>
      <c r="H78" s="139"/>
      <c r="I78" s="140"/>
      <c r="J78" s="139"/>
      <c r="K78" s="140"/>
      <c r="L78" s="141"/>
      <c r="M78" s="141"/>
      <c r="N78" s="139"/>
      <c r="O78" s="141"/>
      <c r="P78" s="139"/>
      <c r="Q78" s="139"/>
      <c r="R78" s="139"/>
      <c r="S78" s="139"/>
      <c r="T78" s="139"/>
      <c r="U78" s="140"/>
      <c r="V78" s="140"/>
      <c r="W78" s="140"/>
      <c r="X78" s="141"/>
      <c r="Y78" s="139"/>
      <c r="Z78" s="139"/>
      <c r="AA78" s="139"/>
      <c r="AB78" s="140"/>
      <c r="AC78" s="140"/>
      <c r="AD78" s="140"/>
      <c r="AE78" s="139"/>
    </row>
    <row r="79" spans="1:31">
      <c r="A79" s="138"/>
      <c r="B79" s="139"/>
      <c r="C79" s="139"/>
      <c r="D79" s="139"/>
      <c r="E79" s="139"/>
      <c r="F79" s="140"/>
      <c r="G79" s="140"/>
      <c r="H79" s="139"/>
      <c r="I79" s="140"/>
      <c r="J79" s="139"/>
      <c r="K79" s="140"/>
      <c r="L79" s="141"/>
      <c r="M79" s="141"/>
      <c r="N79" s="139"/>
      <c r="O79" s="141"/>
      <c r="P79" s="139"/>
      <c r="Q79" s="139"/>
      <c r="R79" s="139"/>
      <c r="S79" s="139"/>
      <c r="T79" s="139"/>
      <c r="U79" s="140"/>
      <c r="V79" s="140"/>
      <c r="W79" s="140"/>
      <c r="X79" s="141"/>
      <c r="Y79" s="139"/>
      <c r="Z79" s="139"/>
      <c r="AA79" s="139"/>
      <c r="AB79" s="140"/>
      <c r="AC79" s="140"/>
      <c r="AD79" s="140"/>
      <c r="AE79" s="139"/>
    </row>
    <row r="80" spans="1:31">
      <c r="A80" s="138"/>
      <c r="B80" s="139"/>
      <c r="C80" s="139"/>
      <c r="D80" s="139"/>
      <c r="E80" s="139"/>
      <c r="F80" s="140"/>
      <c r="G80" s="140"/>
      <c r="H80" s="139"/>
      <c r="I80" s="140"/>
      <c r="J80" s="139"/>
      <c r="K80" s="140"/>
      <c r="L80" s="141"/>
      <c r="M80" s="141"/>
      <c r="N80" s="139"/>
      <c r="O80" s="141"/>
      <c r="P80" s="139"/>
      <c r="Q80" s="139"/>
      <c r="R80" s="139"/>
      <c r="S80" s="139"/>
      <c r="T80" s="139"/>
      <c r="U80" s="140"/>
      <c r="V80" s="140"/>
      <c r="W80" s="140"/>
      <c r="X80" s="141"/>
      <c r="Y80" s="139"/>
      <c r="Z80" s="139"/>
      <c r="AA80" s="139"/>
      <c r="AB80" s="140"/>
      <c r="AC80" s="140"/>
      <c r="AD80" s="140"/>
      <c r="AE80" s="139"/>
    </row>
    <row r="81" spans="1:31">
      <c r="A81" s="138"/>
      <c r="B81" s="139"/>
      <c r="C81" s="139"/>
      <c r="D81" s="139"/>
      <c r="E81" s="139"/>
      <c r="F81" s="140"/>
      <c r="G81" s="140"/>
      <c r="H81" s="139"/>
      <c r="I81" s="140"/>
      <c r="J81" s="139"/>
      <c r="K81" s="140"/>
      <c r="L81" s="141"/>
      <c r="M81" s="141"/>
      <c r="N81" s="139"/>
      <c r="O81" s="141"/>
      <c r="P81" s="139"/>
      <c r="Q81" s="139"/>
      <c r="R81" s="139"/>
      <c r="S81" s="139"/>
      <c r="T81" s="139"/>
      <c r="U81" s="140"/>
      <c r="V81" s="140"/>
      <c r="W81" s="140"/>
      <c r="X81" s="141"/>
      <c r="Y81" s="139"/>
      <c r="Z81" s="139"/>
      <c r="AA81" s="139"/>
      <c r="AB81" s="140"/>
      <c r="AC81" s="140"/>
      <c r="AD81" s="140"/>
      <c r="AE81" s="139"/>
    </row>
    <row r="82" spans="1:31">
      <c r="A82" s="138"/>
      <c r="B82" s="139"/>
      <c r="C82" s="139"/>
      <c r="D82" s="139"/>
      <c r="E82" s="139"/>
      <c r="F82" s="140"/>
      <c r="G82" s="140"/>
      <c r="H82" s="139"/>
      <c r="I82" s="140"/>
      <c r="J82" s="139"/>
      <c r="K82" s="140"/>
      <c r="L82" s="141"/>
      <c r="M82" s="141"/>
      <c r="N82" s="139"/>
      <c r="O82" s="141"/>
      <c r="P82" s="139"/>
      <c r="Q82" s="139"/>
      <c r="R82" s="139"/>
      <c r="S82" s="139"/>
      <c r="T82" s="139"/>
      <c r="U82" s="140"/>
      <c r="V82" s="140"/>
      <c r="W82" s="140"/>
      <c r="X82" s="141"/>
      <c r="Y82" s="139"/>
      <c r="Z82" s="139"/>
      <c r="AA82" s="139"/>
      <c r="AB82" s="140"/>
      <c r="AC82" s="140"/>
      <c r="AD82" s="140"/>
      <c r="AE82" s="139"/>
    </row>
    <row r="83" spans="1:31">
      <c r="A83" s="138"/>
      <c r="B83" s="139"/>
      <c r="C83" s="139"/>
      <c r="D83" s="139"/>
      <c r="E83" s="139"/>
      <c r="F83" s="140"/>
      <c r="G83" s="140"/>
      <c r="H83" s="139"/>
      <c r="I83" s="140"/>
      <c r="J83" s="139"/>
      <c r="K83" s="140"/>
      <c r="L83" s="141"/>
      <c r="M83" s="141"/>
      <c r="N83" s="139"/>
      <c r="O83" s="141"/>
      <c r="P83" s="139"/>
      <c r="Q83" s="139"/>
      <c r="R83" s="139"/>
      <c r="S83" s="139"/>
      <c r="T83" s="139"/>
      <c r="U83" s="140"/>
      <c r="V83" s="140"/>
      <c r="W83" s="140"/>
      <c r="X83" s="141"/>
      <c r="Y83" s="139"/>
      <c r="Z83" s="139"/>
      <c r="AA83" s="139"/>
      <c r="AB83" s="140"/>
      <c r="AC83" s="140"/>
      <c r="AD83" s="140"/>
      <c r="AE83" s="139"/>
    </row>
    <row r="84" spans="1:31">
      <c r="A84" s="138"/>
      <c r="B84" s="139"/>
      <c r="C84" s="139"/>
      <c r="D84" s="139"/>
      <c r="E84" s="139"/>
      <c r="F84" s="140"/>
      <c r="G84" s="140"/>
      <c r="H84" s="139"/>
      <c r="I84" s="140"/>
      <c r="J84" s="139"/>
      <c r="K84" s="140"/>
      <c r="L84" s="141"/>
      <c r="M84" s="141"/>
      <c r="N84" s="139"/>
      <c r="O84" s="141"/>
      <c r="P84" s="139"/>
      <c r="Q84" s="139"/>
      <c r="R84" s="139"/>
      <c r="S84" s="139"/>
      <c r="T84" s="139"/>
      <c r="U84" s="140"/>
      <c r="V84" s="140"/>
      <c r="W84" s="140"/>
      <c r="X84" s="141"/>
      <c r="Y84" s="139"/>
      <c r="Z84" s="139"/>
      <c r="AA84" s="139"/>
      <c r="AB84" s="140"/>
      <c r="AC84" s="140"/>
      <c r="AD84" s="140"/>
      <c r="AE84" s="139"/>
    </row>
    <row r="85" spans="1:31">
      <c r="A85" s="138"/>
      <c r="B85" s="139"/>
      <c r="C85" s="139"/>
      <c r="D85" s="139"/>
      <c r="E85" s="139"/>
      <c r="F85" s="140"/>
      <c r="G85" s="140"/>
      <c r="H85" s="139"/>
      <c r="I85" s="140"/>
      <c r="J85" s="139"/>
      <c r="K85" s="140"/>
      <c r="L85" s="141"/>
      <c r="M85" s="141"/>
      <c r="N85" s="139"/>
      <c r="O85" s="141"/>
      <c r="P85" s="139"/>
      <c r="Q85" s="139"/>
      <c r="R85" s="139"/>
      <c r="S85" s="139"/>
      <c r="T85" s="139"/>
      <c r="U85" s="140"/>
      <c r="V85" s="140"/>
      <c r="W85" s="140"/>
      <c r="X85" s="141"/>
      <c r="Y85" s="139"/>
      <c r="Z85" s="139"/>
      <c r="AA85" s="139"/>
      <c r="AB85" s="140"/>
      <c r="AC85" s="140"/>
      <c r="AD85" s="140"/>
      <c r="AE85" s="139"/>
    </row>
    <row r="86" spans="1:31">
      <c r="A86" s="138"/>
      <c r="B86" s="139"/>
      <c r="C86" s="139"/>
      <c r="D86" s="139"/>
      <c r="E86" s="139"/>
      <c r="F86" s="140"/>
      <c r="G86" s="140"/>
      <c r="H86" s="139"/>
      <c r="I86" s="140"/>
      <c r="J86" s="139"/>
      <c r="K86" s="140"/>
      <c r="L86" s="141"/>
      <c r="M86" s="141"/>
      <c r="N86" s="139"/>
      <c r="O86" s="141"/>
      <c r="P86" s="139"/>
      <c r="Q86" s="139"/>
      <c r="R86" s="139"/>
      <c r="S86" s="139"/>
      <c r="T86" s="139"/>
      <c r="U86" s="140"/>
      <c r="V86" s="140"/>
      <c r="W86" s="140"/>
      <c r="X86" s="141"/>
      <c r="Y86" s="139"/>
      <c r="Z86" s="139"/>
      <c r="AA86" s="139"/>
      <c r="AB86" s="140"/>
      <c r="AC86" s="140"/>
      <c r="AD86" s="140"/>
      <c r="AE86" s="139"/>
    </row>
    <row r="87" spans="1:31">
      <c r="A87" s="138"/>
      <c r="B87" s="139"/>
      <c r="C87" s="139"/>
      <c r="D87" s="139"/>
      <c r="E87" s="139"/>
      <c r="F87" s="140"/>
      <c r="G87" s="140"/>
      <c r="H87" s="139"/>
      <c r="I87" s="140"/>
      <c r="J87" s="139"/>
      <c r="K87" s="140"/>
      <c r="L87" s="141"/>
      <c r="M87" s="141"/>
      <c r="N87" s="139"/>
      <c r="O87" s="141"/>
      <c r="P87" s="139"/>
      <c r="Q87" s="139"/>
      <c r="R87" s="139"/>
      <c r="S87" s="139"/>
      <c r="T87" s="139"/>
      <c r="U87" s="140"/>
      <c r="V87" s="140"/>
      <c r="W87" s="140"/>
      <c r="X87" s="141"/>
      <c r="Y87" s="139"/>
      <c r="Z87" s="139"/>
      <c r="AA87" s="139"/>
      <c r="AB87" s="140"/>
      <c r="AC87" s="140"/>
      <c r="AD87" s="140"/>
      <c r="AE87" s="139"/>
    </row>
    <row r="88" spans="1:31">
      <c r="A88" s="138"/>
      <c r="B88" s="139"/>
      <c r="C88" s="139"/>
      <c r="D88" s="139"/>
      <c r="E88" s="139"/>
      <c r="F88" s="140"/>
      <c r="G88" s="140"/>
      <c r="H88" s="139"/>
      <c r="I88" s="140"/>
      <c r="J88" s="139"/>
      <c r="K88" s="140"/>
      <c r="L88" s="141"/>
      <c r="M88" s="141"/>
      <c r="N88" s="139"/>
      <c r="O88" s="141"/>
      <c r="P88" s="139"/>
      <c r="Q88" s="139"/>
      <c r="R88" s="139"/>
      <c r="S88" s="139"/>
      <c r="T88" s="139"/>
      <c r="U88" s="140"/>
      <c r="V88" s="140"/>
      <c r="W88" s="140"/>
      <c r="X88" s="141"/>
      <c r="Y88" s="139"/>
      <c r="Z88" s="139"/>
      <c r="AA88" s="139"/>
      <c r="AB88" s="140"/>
      <c r="AC88" s="140"/>
      <c r="AD88" s="140"/>
      <c r="AE88" s="139"/>
    </row>
    <row r="89" spans="1:31">
      <c r="A89" s="138"/>
      <c r="B89" s="139"/>
      <c r="C89" s="139"/>
      <c r="D89" s="139"/>
      <c r="E89" s="139"/>
      <c r="F89" s="140"/>
      <c r="G89" s="140"/>
      <c r="H89" s="139"/>
      <c r="I89" s="140"/>
      <c r="J89" s="139"/>
      <c r="K89" s="140"/>
      <c r="L89" s="141"/>
      <c r="M89" s="141"/>
      <c r="N89" s="139"/>
      <c r="O89" s="141"/>
      <c r="P89" s="139"/>
      <c r="Q89" s="139"/>
      <c r="R89" s="139"/>
      <c r="S89" s="139"/>
      <c r="T89" s="139"/>
      <c r="U89" s="140"/>
      <c r="V89" s="140"/>
      <c r="W89" s="140"/>
      <c r="X89" s="141"/>
      <c r="Y89" s="139"/>
      <c r="Z89" s="139"/>
      <c r="AA89" s="139"/>
      <c r="AB89" s="140"/>
      <c r="AC89" s="140"/>
      <c r="AD89" s="140"/>
      <c r="AE89" s="139"/>
    </row>
    <row r="90" spans="1:31">
      <c r="A90" s="138"/>
      <c r="B90" s="139"/>
      <c r="C90" s="139"/>
      <c r="D90" s="139"/>
      <c r="E90" s="139"/>
      <c r="F90" s="140"/>
      <c r="G90" s="140"/>
      <c r="H90" s="139"/>
      <c r="I90" s="140"/>
      <c r="J90" s="139"/>
      <c r="K90" s="140"/>
      <c r="L90" s="141"/>
      <c r="M90" s="141"/>
      <c r="N90" s="139"/>
      <c r="O90" s="141"/>
      <c r="P90" s="139"/>
      <c r="Q90" s="139"/>
      <c r="R90" s="139"/>
      <c r="S90" s="139"/>
      <c r="T90" s="139"/>
      <c r="U90" s="140"/>
      <c r="V90" s="140"/>
      <c r="W90" s="140"/>
      <c r="X90" s="141"/>
      <c r="Y90" s="139"/>
      <c r="Z90" s="139"/>
      <c r="AA90" s="139"/>
      <c r="AB90" s="140"/>
      <c r="AC90" s="140"/>
      <c r="AD90" s="140"/>
      <c r="AE90" s="139"/>
    </row>
    <row r="91" spans="1:31">
      <c r="A91" s="138"/>
      <c r="B91" s="139"/>
      <c r="C91" s="139"/>
      <c r="D91" s="139"/>
      <c r="E91" s="139"/>
      <c r="F91" s="140"/>
      <c r="G91" s="140"/>
      <c r="H91" s="139"/>
      <c r="I91" s="140"/>
      <c r="J91" s="139"/>
      <c r="K91" s="140"/>
      <c r="L91" s="141"/>
      <c r="M91" s="141"/>
      <c r="N91" s="139"/>
      <c r="O91" s="141"/>
      <c r="P91" s="139"/>
      <c r="Q91" s="139"/>
      <c r="R91" s="139"/>
      <c r="S91" s="139"/>
      <c r="T91" s="139"/>
      <c r="U91" s="140"/>
      <c r="V91" s="140"/>
      <c r="W91" s="140"/>
      <c r="X91" s="141"/>
      <c r="Y91" s="139"/>
      <c r="Z91" s="139"/>
      <c r="AA91" s="139"/>
      <c r="AB91" s="140"/>
      <c r="AC91" s="140"/>
      <c r="AD91" s="140"/>
      <c r="AE91" s="139"/>
    </row>
    <row r="92" spans="1:31">
      <c r="A92" s="138"/>
      <c r="B92" s="139"/>
      <c r="C92" s="139"/>
      <c r="D92" s="139"/>
      <c r="E92" s="139"/>
      <c r="F92" s="140"/>
      <c r="G92" s="140"/>
      <c r="H92" s="139"/>
      <c r="I92" s="140"/>
      <c r="J92" s="139"/>
      <c r="K92" s="140"/>
      <c r="L92" s="141"/>
      <c r="M92" s="141"/>
      <c r="N92" s="139"/>
      <c r="O92" s="141"/>
      <c r="P92" s="139"/>
      <c r="Q92" s="139"/>
      <c r="R92" s="139"/>
      <c r="S92" s="139"/>
      <c r="T92" s="139"/>
      <c r="U92" s="140"/>
      <c r="V92" s="140"/>
      <c r="W92" s="140"/>
      <c r="X92" s="141"/>
      <c r="Y92" s="139"/>
      <c r="Z92" s="139"/>
      <c r="AA92" s="139"/>
      <c r="AB92" s="140"/>
      <c r="AC92" s="140"/>
      <c r="AD92" s="140"/>
      <c r="AE92" s="139"/>
    </row>
    <row r="93" spans="1:31">
      <c r="A93" s="138"/>
      <c r="B93" s="139"/>
      <c r="C93" s="139"/>
      <c r="D93" s="139"/>
      <c r="E93" s="139"/>
      <c r="F93" s="140"/>
      <c r="G93" s="140"/>
      <c r="H93" s="139"/>
      <c r="I93" s="140"/>
      <c r="J93" s="139"/>
      <c r="K93" s="140"/>
      <c r="L93" s="141"/>
      <c r="M93" s="141"/>
      <c r="N93" s="139"/>
      <c r="O93" s="141"/>
      <c r="P93" s="139"/>
      <c r="Q93" s="139"/>
      <c r="R93" s="139"/>
      <c r="S93" s="139"/>
      <c r="T93" s="139"/>
      <c r="U93" s="140"/>
      <c r="V93" s="140"/>
      <c r="W93" s="140"/>
      <c r="X93" s="141"/>
      <c r="Y93" s="139"/>
      <c r="Z93" s="139"/>
      <c r="AA93" s="139"/>
      <c r="AB93" s="140"/>
      <c r="AC93" s="140"/>
      <c r="AD93" s="140"/>
      <c r="AE93" s="139"/>
    </row>
    <row r="94" spans="1:31">
      <c r="A94" s="138"/>
      <c r="B94" s="139"/>
      <c r="C94" s="139"/>
      <c r="D94" s="139"/>
      <c r="E94" s="139"/>
      <c r="F94" s="140"/>
      <c r="G94" s="140"/>
      <c r="H94" s="139"/>
      <c r="I94" s="140"/>
      <c r="J94" s="139"/>
      <c r="K94" s="140"/>
      <c r="L94" s="141"/>
      <c r="M94" s="141"/>
      <c r="N94" s="139"/>
      <c r="O94" s="141"/>
      <c r="P94" s="139"/>
      <c r="Q94" s="139"/>
      <c r="R94" s="139"/>
      <c r="S94" s="139"/>
      <c r="T94" s="139"/>
      <c r="U94" s="140"/>
      <c r="V94" s="140"/>
      <c r="W94" s="140"/>
      <c r="X94" s="141"/>
      <c r="Y94" s="139"/>
      <c r="Z94" s="139"/>
      <c r="AA94" s="139"/>
      <c r="AB94" s="140"/>
      <c r="AC94" s="140"/>
      <c r="AD94" s="140"/>
      <c r="AE94" s="139"/>
    </row>
    <row r="95" spans="1:31">
      <c r="A95" s="138"/>
      <c r="B95" s="139"/>
      <c r="C95" s="139"/>
      <c r="D95" s="139"/>
      <c r="E95" s="139"/>
      <c r="F95" s="140"/>
      <c r="G95" s="140"/>
      <c r="H95" s="139"/>
      <c r="I95" s="140"/>
      <c r="J95" s="139"/>
      <c r="K95" s="140"/>
      <c r="L95" s="141"/>
      <c r="M95" s="141"/>
      <c r="N95" s="139"/>
      <c r="O95" s="141"/>
      <c r="P95" s="139"/>
      <c r="Q95" s="139"/>
      <c r="R95" s="139"/>
      <c r="S95" s="139"/>
      <c r="T95" s="139"/>
      <c r="U95" s="140"/>
      <c r="V95" s="140"/>
      <c r="W95" s="140"/>
      <c r="X95" s="141"/>
      <c r="Y95" s="139"/>
      <c r="Z95" s="139"/>
      <c r="AA95" s="139"/>
      <c r="AB95" s="140"/>
      <c r="AC95" s="140"/>
      <c r="AD95" s="140"/>
      <c r="AE95" s="139"/>
    </row>
    <row r="96" spans="1:31">
      <c r="A96" s="138"/>
      <c r="B96" s="139"/>
      <c r="C96" s="139"/>
      <c r="D96" s="139"/>
      <c r="E96" s="139"/>
      <c r="F96" s="140"/>
      <c r="G96" s="140"/>
      <c r="H96" s="139"/>
      <c r="I96" s="140"/>
      <c r="J96" s="139"/>
      <c r="K96" s="140"/>
      <c r="L96" s="141"/>
      <c r="M96" s="141"/>
      <c r="N96" s="139"/>
      <c r="O96" s="141"/>
      <c r="P96" s="139"/>
      <c r="Q96" s="139"/>
      <c r="R96" s="139"/>
      <c r="S96" s="139"/>
      <c r="T96" s="139"/>
      <c r="U96" s="140"/>
      <c r="V96" s="140"/>
      <c r="W96" s="140"/>
      <c r="X96" s="141"/>
      <c r="Y96" s="139"/>
      <c r="Z96" s="139"/>
      <c r="AA96" s="139"/>
      <c r="AB96" s="140"/>
      <c r="AC96" s="140"/>
      <c r="AD96" s="140"/>
      <c r="AE96" s="139"/>
    </row>
    <row r="97" spans="1:31">
      <c r="A97" s="138"/>
      <c r="B97" s="139"/>
      <c r="C97" s="139"/>
      <c r="D97" s="139"/>
      <c r="E97" s="139"/>
      <c r="F97" s="140"/>
      <c r="G97" s="140"/>
      <c r="H97" s="139"/>
      <c r="I97" s="140"/>
      <c r="J97" s="139"/>
      <c r="K97" s="140"/>
      <c r="L97" s="141"/>
      <c r="M97" s="141"/>
      <c r="N97" s="139"/>
      <c r="O97" s="141"/>
      <c r="P97" s="139"/>
      <c r="Q97" s="139"/>
      <c r="R97" s="139"/>
      <c r="S97" s="139"/>
      <c r="T97" s="139"/>
      <c r="U97" s="140"/>
      <c r="V97" s="140"/>
      <c r="W97" s="140"/>
      <c r="X97" s="141"/>
      <c r="Y97" s="139"/>
      <c r="Z97" s="139"/>
      <c r="AA97" s="139"/>
      <c r="AB97" s="140"/>
      <c r="AC97" s="140"/>
      <c r="AD97" s="140"/>
      <c r="AE97" s="139"/>
    </row>
    <row r="98" spans="1:31">
      <c r="A98" s="138"/>
      <c r="B98" s="139"/>
      <c r="C98" s="139"/>
      <c r="D98" s="139"/>
      <c r="E98" s="139"/>
      <c r="F98" s="140"/>
      <c r="G98" s="140"/>
      <c r="H98" s="139"/>
      <c r="I98" s="140"/>
      <c r="J98" s="139"/>
      <c r="K98" s="140"/>
      <c r="L98" s="141"/>
      <c r="M98" s="141"/>
      <c r="N98" s="139"/>
      <c r="O98" s="141"/>
      <c r="P98" s="139"/>
      <c r="Q98" s="139"/>
      <c r="R98" s="139"/>
      <c r="S98" s="139"/>
      <c r="T98" s="139"/>
      <c r="U98" s="140"/>
      <c r="V98" s="140"/>
      <c r="W98" s="140"/>
      <c r="X98" s="141"/>
      <c r="Y98" s="139"/>
      <c r="Z98" s="139"/>
      <c r="AA98" s="139"/>
      <c r="AB98" s="140"/>
      <c r="AC98" s="140"/>
      <c r="AD98" s="140"/>
      <c r="AE98" s="139"/>
    </row>
    <row r="99" spans="1:31">
      <c r="A99" s="138"/>
      <c r="B99" s="139"/>
      <c r="C99" s="139"/>
      <c r="D99" s="139"/>
      <c r="E99" s="139"/>
      <c r="F99" s="140"/>
      <c r="G99" s="140"/>
      <c r="H99" s="139"/>
      <c r="I99" s="140"/>
      <c r="J99" s="139"/>
      <c r="K99" s="140"/>
      <c r="L99" s="141"/>
      <c r="M99" s="141"/>
      <c r="N99" s="139"/>
      <c r="O99" s="141"/>
      <c r="P99" s="139"/>
      <c r="Q99" s="139"/>
      <c r="R99" s="139"/>
      <c r="S99" s="139"/>
      <c r="T99" s="139"/>
      <c r="U99" s="140"/>
      <c r="V99" s="140"/>
      <c r="W99" s="140"/>
      <c r="X99" s="141"/>
      <c r="Y99" s="139"/>
      <c r="Z99" s="139"/>
      <c r="AA99" s="139"/>
      <c r="AB99" s="140"/>
      <c r="AC99" s="140"/>
      <c r="AD99" s="140"/>
      <c r="AE99" s="139"/>
    </row>
    <row r="100" spans="1:31">
      <c r="A100" s="138"/>
      <c r="B100" s="139"/>
      <c r="C100" s="139"/>
      <c r="D100" s="139"/>
      <c r="E100" s="139"/>
      <c r="F100" s="140"/>
      <c r="G100" s="140"/>
      <c r="H100" s="139"/>
      <c r="I100" s="140"/>
      <c r="J100" s="139"/>
      <c r="K100" s="140"/>
      <c r="L100" s="141"/>
      <c r="M100" s="141"/>
      <c r="N100" s="139"/>
      <c r="O100" s="141"/>
      <c r="P100" s="139"/>
      <c r="Q100" s="139"/>
      <c r="R100" s="139"/>
      <c r="S100" s="139"/>
      <c r="T100" s="139"/>
      <c r="U100" s="140"/>
      <c r="V100" s="140"/>
      <c r="W100" s="140"/>
      <c r="X100" s="141"/>
      <c r="Y100" s="139"/>
      <c r="Z100" s="139"/>
      <c r="AA100" s="139"/>
      <c r="AB100" s="140"/>
      <c r="AC100" s="140"/>
      <c r="AD100" s="140"/>
      <c r="AE100" s="139"/>
    </row>
    <row r="101" spans="1:31">
      <c r="A101" s="138"/>
      <c r="B101" s="139"/>
      <c r="C101" s="139"/>
      <c r="D101" s="139"/>
      <c r="E101" s="139"/>
      <c r="F101" s="140"/>
      <c r="G101" s="140"/>
      <c r="H101" s="139"/>
      <c r="I101" s="140"/>
      <c r="J101" s="139"/>
      <c r="K101" s="140"/>
      <c r="L101" s="141"/>
      <c r="M101" s="141"/>
      <c r="N101" s="139"/>
      <c r="O101" s="141"/>
      <c r="P101" s="139"/>
      <c r="Q101" s="139"/>
      <c r="R101" s="139"/>
      <c r="S101" s="139"/>
      <c r="T101" s="139"/>
      <c r="U101" s="140"/>
      <c r="V101" s="140"/>
      <c r="W101" s="140"/>
      <c r="X101" s="141"/>
      <c r="Y101" s="139"/>
      <c r="Z101" s="139"/>
      <c r="AA101" s="139"/>
      <c r="AB101" s="140"/>
      <c r="AC101" s="140"/>
      <c r="AD101" s="140"/>
      <c r="AE101" s="139"/>
    </row>
    <row r="102" spans="1:31">
      <c r="A102" s="138"/>
      <c r="B102" s="139"/>
      <c r="C102" s="139"/>
      <c r="D102" s="139"/>
      <c r="E102" s="139"/>
      <c r="F102" s="140"/>
      <c r="G102" s="140"/>
      <c r="H102" s="139"/>
      <c r="I102" s="140"/>
      <c r="J102" s="139"/>
      <c r="K102" s="140"/>
      <c r="L102" s="141"/>
      <c r="M102" s="141"/>
      <c r="N102" s="139"/>
      <c r="O102" s="141"/>
      <c r="P102" s="139"/>
      <c r="Q102" s="139"/>
      <c r="R102" s="139"/>
      <c r="S102" s="139"/>
      <c r="T102" s="139"/>
      <c r="U102" s="140"/>
      <c r="V102" s="140"/>
      <c r="W102" s="140"/>
      <c r="X102" s="141"/>
      <c r="Y102" s="139"/>
      <c r="Z102" s="139"/>
      <c r="AA102" s="139"/>
      <c r="AB102" s="140"/>
      <c r="AC102" s="140"/>
      <c r="AD102" s="140"/>
      <c r="AE102" s="139"/>
    </row>
    <row r="103" spans="1:31">
      <c r="A103" s="138"/>
      <c r="B103" s="139"/>
      <c r="C103" s="139"/>
      <c r="D103" s="139"/>
      <c r="E103" s="139"/>
      <c r="F103" s="140"/>
      <c r="G103" s="140"/>
      <c r="H103" s="139"/>
      <c r="I103" s="140"/>
      <c r="J103" s="139"/>
      <c r="K103" s="140"/>
      <c r="L103" s="141"/>
      <c r="M103" s="141"/>
      <c r="N103" s="139"/>
      <c r="O103" s="141"/>
      <c r="P103" s="139"/>
      <c r="Q103" s="139"/>
      <c r="R103" s="139"/>
      <c r="S103" s="139"/>
      <c r="T103" s="139"/>
      <c r="U103" s="140"/>
      <c r="V103" s="140"/>
      <c r="W103" s="140"/>
      <c r="X103" s="141"/>
      <c r="Y103" s="139"/>
      <c r="Z103" s="139"/>
      <c r="AA103" s="139"/>
      <c r="AB103" s="140"/>
      <c r="AC103" s="140"/>
      <c r="AD103" s="140"/>
      <c r="AE103" s="139"/>
    </row>
    <row r="104" spans="1:31">
      <c r="A104" s="138"/>
      <c r="B104" s="139"/>
      <c r="C104" s="139"/>
      <c r="D104" s="139"/>
      <c r="E104" s="139"/>
      <c r="F104" s="140"/>
      <c r="G104" s="140"/>
      <c r="H104" s="139"/>
      <c r="I104" s="140"/>
      <c r="J104" s="139"/>
      <c r="K104" s="140"/>
      <c r="L104" s="141"/>
      <c r="M104" s="141"/>
      <c r="N104" s="139"/>
      <c r="O104" s="141"/>
      <c r="P104" s="139"/>
      <c r="Q104" s="139"/>
      <c r="R104" s="139"/>
      <c r="S104" s="139"/>
      <c r="T104" s="139"/>
      <c r="U104" s="140"/>
      <c r="V104" s="140"/>
      <c r="W104" s="140"/>
      <c r="X104" s="141"/>
      <c r="Y104" s="139"/>
      <c r="Z104" s="139"/>
      <c r="AA104" s="139"/>
      <c r="AB104" s="140"/>
      <c r="AC104" s="140"/>
      <c r="AD104" s="140"/>
      <c r="AE104" s="139"/>
    </row>
    <row r="105" spans="1:31">
      <c r="A105" s="138"/>
      <c r="B105" s="139"/>
      <c r="C105" s="139"/>
      <c r="D105" s="139"/>
      <c r="E105" s="139"/>
      <c r="F105" s="140"/>
      <c r="G105" s="140"/>
      <c r="H105" s="139"/>
      <c r="I105" s="140"/>
      <c r="J105" s="139"/>
      <c r="K105" s="140"/>
      <c r="L105" s="141"/>
      <c r="M105" s="141"/>
      <c r="N105" s="139"/>
      <c r="O105" s="141"/>
      <c r="P105" s="139"/>
      <c r="Q105" s="139"/>
      <c r="R105" s="139"/>
      <c r="S105" s="139"/>
      <c r="T105" s="139"/>
      <c r="U105" s="140"/>
      <c r="V105" s="140"/>
      <c r="W105" s="140"/>
      <c r="X105" s="141"/>
      <c r="Y105" s="139"/>
      <c r="Z105" s="139"/>
      <c r="AA105" s="139"/>
      <c r="AB105" s="140"/>
      <c r="AC105" s="140"/>
      <c r="AD105" s="140"/>
      <c r="AE105" s="139"/>
    </row>
    <row r="106" spans="1:31">
      <c r="A106" s="138"/>
      <c r="B106" s="139"/>
      <c r="C106" s="139"/>
      <c r="D106" s="139"/>
      <c r="E106" s="139"/>
      <c r="F106" s="140"/>
      <c r="G106" s="140"/>
      <c r="H106" s="139"/>
      <c r="I106" s="140"/>
      <c r="J106" s="139"/>
      <c r="K106" s="140"/>
      <c r="L106" s="141"/>
      <c r="M106" s="141"/>
      <c r="N106" s="139"/>
      <c r="O106" s="141"/>
      <c r="P106" s="139"/>
      <c r="Q106" s="139"/>
      <c r="R106" s="139"/>
      <c r="S106" s="139"/>
      <c r="T106" s="139"/>
      <c r="U106" s="140"/>
      <c r="V106" s="140"/>
      <c r="W106" s="140"/>
      <c r="X106" s="141"/>
      <c r="Y106" s="139"/>
      <c r="Z106" s="139"/>
      <c r="AA106" s="139"/>
      <c r="AB106" s="140"/>
      <c r="AC106" s="140"/>
      <c r="AD106" s="140"/>
      <c r="AE106" s="139"/>
    </row>
    <row r="107" spans="1:31">
      <c r="A107" s="138"/>
      <c r="B107" s="139"/>
      <c r="C107" s="139"/>
      <c r="D107" s="139"/>
      <c r="E107" s="139"/>
      <c r="F107" s="140"/>
      <c r="G107" s="140"/>
      <c r="H107" s="139"/>
      <c r="I107" s="140"/>
      <c r="J107" s="139"/>
      <c r="K107" s="140"/>
      <c r="L107" s="141"/>
      <c r="M107" s="141"/>
      <c r="N107" s="139"/>
      <c r="O107" s="141"/>
      <c r="P107" s="139"/>
      <c r="Q107" s="139"/>
      <c r="R107" s="139"/>
      <c r="S107" s="139"/>
      <c r="T107" s="139"/>
      <c r="U107" s="140"/>
      <c r="V107" s="140"/>
      <c r="W107" s="140"/>
      <c r="X107" s="141"/>
      <c r="Y107" s="139"/>
      <c r="Z107" s="139"/>
      <c r="AA107" s="139"/>
      <c r="AB107" s="140"/>
      <c r="AC107" s="140"/>
      <c r="AD107" s="140"/>
      <c r="AE107" s="139"/>
    </row>
    <row r="108" spans="1:31">
      <c r="A108" s="138"/>
      <c r="B108" s="139"/>
      <c r="C108" s="139"/>
      <c r="D108" s="139"/>
      <c r="E108" s="139"/>
      <c r="F108" s="140"/>
      <c r="G108" s="140"/>
      <c r="H108" s="139"/>
      <c r="I108" s="140"/>
      <c r="J108" s="139"/>
      <c r="K108" s="140"/>
      <c r="L108" s="141"/>
      <c r="M108" s="141"/>
      <c r="N108" s="139"/>
      <c r="O108" s="141"/>
      <c r="P108" s="139"/>
      <c r="Q108" s="139"/>
      <c r="R108" s="139"/>
      <c r="S108" s="139"/>
      <c r="T108" s="139"/>
      <c r="U108" s="140"/>
      <c r="V108" s="140"/>
      <c r="W108" s="140"/>
      <c r="X108" s="141"/>
      <c r="Y108" s="139"/>
      <c r="Z108" s="139"/>
      <c r="AA108" s="139"/>
      <c r="AB108" s="140"/>
      <c r="AC108" s="140"/>
      <c r="AD108" s="140"/>
      <c r="AE108" s="139"/>
    </row>
    <row r="109" spans="1:31">
      <c r="A109" s="138"/>
      <c r="B109" s="139"/>
      <c r="C109" s="139"/>
      <c r="D109" s="139"/>
      <c r="E109" s="139"/>
      <c r="F109" s="140"/>
      <c r="G109" s="140"/>
      <c r="H109" s="139"/>
      <c r="I109" s="140"/>
      <c r="J109" s="139"/>
      <c r="K109" s="140"/>
      <c r="L109" s="141"/>
      <c r="M109" s="141"/>
      <c r="N109" s="139"/>
      <c r="O109" s="141"/>
      <c r="P109" s="139"/>
      <c r="Q109" s="139"/>
      <c r="R109" s="139"/>
      <c r="S109" s="139"/>
      <c r="T109" s="139"/>
      <c r="U109" s="140"/>
      <c r="V109" s="140"/>
      <c r="W109" s="140"/>
      <c r="X109" s="141"/>
      <c r="Y109" s="139"/>
      <c r="Z109" s="139"/>
      <c r="AA109" s="139"/>
      <c r="AB109" s="140"/>
      <c r="AC109" s="140"/>
      <c r="AD109" s="140"/>
      <c r="AE109" s="139"/>
    </row>
    <row r="110" spans="1:31">
      <c r="A110" s="138"/>
      <c r="B110" s="139"/>
      <c r="C110" s="139"/>
      <c r="D110" s="139"/>
      <c r="E110" s="139"/>
      <c r="F110" s="140"/>
      <c r="G110" s="140"/>
      <c r="H110" s="139"/>
      <c r="I110" s="140"/>
      <c r="J110" s="139"/>
      <c r="K110" s="140"/>
      <c r="L110" s="141"/>
      <c r="M110" s="141"/>
      <c r="N110" s="139"/>
      <c r="O110" s="141"/>
      <c r="P110" s="139"/>
      <c r="Q110" s="139"/>
      <c r="R110" s="139"/>
      <c r="S110" s="139"/>
      <c r="T110" s="139"/>
      <c r="U110" s="140"/>
      <c r="V110" s="140"/>
      <c r="W110" s="140"/>
      <c r="X110" s="141"/>
      <c r="Y110" s="139"/>
      <c r="Z110" s="139"/>
      <c r="AA110" s="139"/>
      <c r="AB110" s="140"/>
      <c r="AC110" s="140"/>
      <c r="AD110" s="140"/>
      <c r="AE110" s="139"/>
    </row>
    <row r="111" spans="1:31">
      <c r="A111" s="138"/>
      <c r="B111" s="139"/>
      <c r="C111" s="139"/>
      <c r="D111" s="139"/>
      <c r="E111" s="139"/>
      <c r="F111" s="140"/>
      <c r="G111" s="140"/>
      <c r="H111" s="139"/>
      <c r="I111" s="140"/>
      <c r="J111" s="139"/>
      <c r="K111" s="140"/>
      <c r="L111" s="141"/>
      <c r="M111" s="141"/>
      <c r="N111" s="139"/>
      <c r="O111" s="141"/>
      <c r="P111" s="139"/>
      <c r="Q111" s="139"/>
      <c r="R111" s="139"/>
      <c r="S111" s="139"/>
      <c r="T111" s="139"/>
      <c r="U111" s="140"/>
      <c r="V111" s="140"/>
      <c r="W111" s="140"/>
      <c r="X111" s="141"/>
      <c r="Y111" s="139"/>
      <c r="Z111" s="139"/>
      <c r="AA111" s="139"/>
      <c r="AB111" s="140"/>
      <c r="AC111" s="140"/>
      <c r="AD111" s="140"/>
      <c r="AE111" s="139"/>
    </row>
    <row r="112" spans="1:31">
      <c r="A112" s="138"/>
      <c r="B112" s="139"/>
      <c r="C112" s="139"/>
      <c r="D112" s="139"/>
      <c r="E112" s="139"/>
      <c r="F112" s="140"/>
      <c r="G112" s="140"/>
      <c r="H112" s="139"/>
      <c r="I112" s="140"/>
      <c r="J112" s="139"/>
      <c r="K112" s="140"/>
      <c r="L112" s="141"/>
      <c r="M112" s="141"/>
      <c r="N112" s="139"/>
      <c r="O112" s="141"/>
      <c r="P112" s="139"/>
      <c r="Q112" s="139"/>
      <c r="R112" s="139"/>
      <c r="S112" s="139"/>
      <c r="T112" s="139"/>
      <c r="U112" s="140"/>
      <c r="V112" s="140"/>
      <c r="W112" s="140"/>
      <c r="X112" s="141"/>
      <c r="Y112" s="139"/>
      <c r="Z112" s="139"/>
      <c r="AA112" s="139"/>
      <c r="AB112" s="140"/>
      <c r="AC112" s="140"/>
      <c r="AD112" s="140"/>
      <c r="AE112" s="139"/>
    </row>
    <row r="113" spans="1:31">
      <c r="A113" s="138"/>
      <c r="B113" s="139"/>
      <c r="C113" s="139"/>
      <c r="D113" s="139"/>
      <c r="E113" s="139"/>
      <c r="F113" s="140"/>
      <c r="G113" s="140"/>
      <c r="H113" s="139"/>
      <c r="I113" s="140"/>
      <c r="J113" s="139"/>
      <c r="K113" s="140"/>
      <c r="L113" s="141"/>
      <c r="M113" s="141"/>
      <c r="N113" s="139"/>
      <c r="O113" s="141"/>
      <c r="P113" s="139"/>
      <c r="Q113" s="139"/>
      <c r="R113" s="139"/>
      <c r="S113" s="139"/>
      <c r="T113" s="139"/>
      <c r="U113" s="140"/>
      <c r="V113" s="140"/>
      <c r="W113" s="140"/>
      <c r="X113" s="141"/>
      <c r="Y113" s="139"/>
      <c r="Z113" s="139"/>
      <c r="AA113" s="139"/>
      <c r="AB113" s="140"/>
      <c r="AC113" s="140"/>
      <c r="AD113" s="140"/>
      <c r="AE113" s="139"/>
    </row>
  </sheetData>
  <sheetProtection sheet="1" objects="1" scenarios="1"/>
  <customSheetViews>
    <customSheetView guid="{FA1935AF-95D5-4828-97AD-FE9D4CD44601}" state="hidden" topLeftCell="Q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sheetPr codeName="Sheet11"/>
  <dimension ref="A1:F32"/>
  <sheetViews>
    <sheetView workbookViewId="0">
      <selection activeCell="N56" sqref="N56"/>
    </sheetView>
  </sheetViews>
  <sheetFormatPr defaultRowHeight="15" customHeight="1"/>
  <cols>
    <col min="1" max="1" width="84.28515625" style="154" customWidth="1"/>
    <col min="2" max="2" width="12.42578125" customWidth="1"/>
    <col min="3" max="6" width="11.5703125" bestFit="1" customWidth="1"/>
  </cols>
  <sheetData>
    <row r="1" spans="1:6" ht="15" customHeight="1">
      <c r="A1" s="152" t="s">
        <v>12</v>
      </c>
      <c r="B1" s="38" t="s">
        <v>13</v>
      </c>
      <c r="C1" s="145">
        <f t="array" ref="C1:E14">TRANSPOSE(dXdata1!A16:N18)</f>
        <v>37987</v>
      </c>
      <c r="D1" s="145">
        <v>38353</v>
      </c>
      <c r="E1" s="145">
        <v>38718</v>
      </c>
      <c r="F1" s="145"/>
    </row>
    <row r="2" spans="1:6" ht="15" customHeight="1">
      <c r="A2" s="153" t="str">
        <f t="array" ref="A2:A14">TRANSPOSE(dXdata1!B12:N12)</f>
        <v>Calgary: All-items: PCTCHG</v>
      </c>
      <c r="B2" s="39" t="s">
        <v>28</v>
      </c>
      <c r="C2" s="147">
        <v>1.7312182945486532</v>
      </c>
      <c r="D2" s="147">
        <v>2.0341934462561495</v>
      </c>
      <c r="E2" s="147">
        <v>4.5690792025444349</v>
      </c>
      <c r="F2" s="143"/>
    </row>
    <row r="3" spans="1:6" ht="15" customHeight="1">
      <c r="A3" s="153" t="str">
        <v>Canada: All-items: ANNUAL: PCTCHG</v>
      </c>
      <c r="B3" s="39" t="s">
        <v>28</v>
      </c>
      <c r="C3" s="147">
        <v>1.8572587185726075</v>
      </c>
      <c r="D3" s="147">
        <v>2.2135520343976367</v>
      </c>
      <c r="E3" s="147">
        <v>2.0020253953416001</v>
      </c>
      <c r="F3" s="143"/>
    </row>
    <row r="4" spans="1:6" ht="15" customHeight="1">
      <c r="A4" s="153" t="str">
        <v>Calgary, Alberta; Unemployment rate: ANNUAL</v>
      </c>
      <c r="B4" s="39" t="s">
        <v>32</v>
      </c>
      <c r="C4" s="147">
        <v>5.0083333333333329</v>
      </c>
      <c r="D4" s="147">
        <v>3.9583333333333335</v>
      </c>
      <c r="E4" s="147">
        <v>3.4</v>
      </c>
      <c r="F4" s="143"/>
    </row>
    <row r="5" spans="1:6" ht="15" customHeight="1">
      <c r="A5" s="153" t="str">
        <v>Canada; Unemployment rate: ANNUAL</v>
      </c>
      <c r="B5" s="39" t="s">
        <v>32</v>
      </c>
      <c r="C5" s="147">
        <v>7.208333333333333</v>
      </c>
      <c r="D5" s="147">
        <v>6.8166666666666655</v>
      </c>
      <c r="E5" s="147">
        <v>6.333333333333333</v>
      </c>
      <c r="F5" s="143"/>
    </row>
    <row r="6" spans="1:6" ht="15" customHeight="1">
      <c r="A6" s="153" t="str">
        <v>Calgary, Alberta; Employment (3-month moving average) from CANSIM: ANNUAL</v>
      </c>
      <c r="B6" s="39" t="s">
        <v>35</v>
      </c>
      <c r="C6" s="147">
        <v>650.19166666666661</v>
      </c>
      <c r="D6" s="147">
        <v>663.85</v>
      </c>
      <c r="E6" s="147">
        <v>716.20833333333337</v>
      </c>
      <c r="F6" s="144"/>
    </row>
    <row r="7" spans="1:6" ht="15" customHeight="1">
      <c r="A7" s="153" t="str">
        <v>**Aberta; Regular benefits; Both sexes; 15 years and over: ANNUAL</v>
      </c>
      <c r="B7" s="39" t="s">
        <v>37</v>
      </c>
      <c r="C7" s="147">
        <v>32085</v>
      </c>
      <c r="D7" s="147">
        <v>25698.333333333332</v>
      </c>
      <c r="E7" s="147">
        <v>22550</v>
      </c>
      <c r="F7" s="144"/>
    </row>
    <row r="8" spans="1:6" ht="15" customHeight="1">
      <c r="A8" s="153" t="str">
        <v xml:space="preserve"> Alberta; Regular benefits; Both sexes; 15 years and over: PCTCHG: ANNUAL</v>
      </c>
      <c r="B8" s="39" t="s">
        <v>28</v>
      </c>
      <c r="C8" s="147">
        <v>-13.297453104240331</v>
      </c>
      <c r="D8" s="147">
        <v>-19.905459456651609</v>
      </c>
      <c r="E8" s="147">
        <v>-12.251118749594648</v>
      </c>
      <c r="F8" s="143"/>
    </row>
    <row r="9" spans="1:6" ht="15" customHeight="1">
      <c r="A9" s="153" t="str">
        <v>Calgary, Alberta; Regular benefits; Both sexes; 15 years and over; seasonally adjusted: ANNUAL</v>
      </c>
      <c r="B9" s="39" t="s">
        <v>37</v>
      </c>
      <c r="C9" s="147">
        <v>9883.3333333333339</v>
      </c>
      <c r="D9" s="147">
        <v>8013.333333333333</v>
      </c>
      <c r="E9" s="147">
        <v>6464.166666666667</v>
      </c>
      <c r="F9" s="143"/>
    </row>
    <row r="10" spans="1:6" ht="15" customHeight="1">
      <c r="A10" s="153" t="str">
        <v>Calgary, Alberta; Regular benefits; Both sexes; 15 years and over; seasonally adjusted: ANNUAL: PCTCHG</v>
      </c>
      <c r="B10" s="39" t="s">
        <v>28</v>
      </c>
      <c r="C10" s="147">
        <v>-15.898454119982974</v>
      </c>
      <c r="D10" s="147">
        <v>-18.920741989881961</v>
      </c>
      <c r="E10" s="147">
        <v>-19.332362728785345</v>
      </c>
      <c r="F10" s="143"/>
    </row>
    <row r="11" spans="1:6" ht="15" customHeight="1">
      <c r="A11" s="153" t="str">
        <v>Population Calgary: Download data (Civic Census): / 1000</v>
      </c>
      <c r="B11" s="46" t="s">
        <v>43</v>
      </c>
      <c r="C11" s="147">
        <v>933.495</v>
      </c>
      <c r="D11" s="147">
        <v>956.07799999999997</v>
      </c>
      <c r="E11" s="147">
        <v>991.75900000000001</v>
      </c>
      <c r="F11" s="144"/>
    </row>
    <row r="12" spans="1:6" ht="15" customHeight="1">
      <c r="A12" s="153" t="str">
        <v>West Texas Intermediate ($US/barrel): from GLJ database: ANNUAL</v>
      </c>
      <c r="B12" s="39" t="s">
        <v>45</v>
      </c>
      <c r="C12" s="147">
        <v>41.443333333333335</v>
      </c>
      <c r="D12" s="147">
        <v>56.492500000000007</v>
      </c>
      <c r="E12" s="147">
        <v>66.018333333333331</v>
      </c>
      <c r="F12" s="142"/>
    </row>
    <row r="13" spans="1:6" ht="15" customHeight="1">
      <c r="A13" s="153" t="str">
        <v>Alberta Natural Gas (AECO C Price);  from GLJ database: ANNUAL</v>
      </c>
      <c r="B13" s="39" t="s">
        <v>47</v>
      </c>
      <c r="C13" s="147">
        <v>6.1975000000000007</v>
      </c>
      <c r="D13" s="147">
        <v>8.2758333333333329</v>
      </c>
      <c r="E13" s="147">
        <v>6.1766666666666659</v>
      </c>
      <c r="F13" s="142"/>
    </row>
    <row r="14" spans="1:6" ht="15" customHeight="1">
      <c r="A14" s="153" t="str">
        <v>GDP, Canada; Seasonally adjusted at annual rates; Chained (2007) dollars; y-o-y % change: ANNUAL: PCTCHG</v>
      </c>
      <c r="B14" s="39" t="s">
        <v>28</v>
      </c>
      <c r="C14" s="147">
        <v>3.0969760958898807</v>
      </c>
      <c r="D14" s="147">
        <v>3.003060528320578</v>
      </c>
      <c r="E14" s="147">
        <v>2.794914840422047</v>
      </c>
      <c r="F14" s="143"/>
    </row>
    <row r="15" spans="1:6" ht="15" customHeight="1">
      <c r="A15" s="153"/>
      <c r="B15" s="39" t="s">
        <v>28</v>
      </c>
    </row>
    <row r="16" spans="1:6" ht="15" customHeight="1">
      <c r="A16" s="156" t="str">
        <f t="array" ref="A16:A32">TRANSPOSE(dXdata1!O12:AE12)</f>
        <v>Prime Lending Rate - from Bank of Canada: ANNUAL</v>
      </c>
      <c r="B16" s="39" t="s">
        <v>32</v>
      </c>
      <c r="C16" s="148">
        <f t="array" ref="C16:E32">TRANSPOSE(dXdata1!O16:AE18)</f>
        <v>4</v>
      </c>
      <c r="D16" s="148">
        <v>4.416666666666667</v>
      </c>
      <c r="E16" s="148">
        <v>5.8125</v>
      </c>
      <c r="F16" s="143"/>
    </row>
    <row r="17" spans="1:6" ht="15" customHeight="1">
      <c r="A17" s="156" t="str">
        <v>Alberta; Average hourly wage rate; Total employees; Total employees, all occupations; Both sexes; 15 years and over: ANNUAL: PCTCHG</v>
      </c>
      <c r="B17" s="39" t="s">
        <v>28</v>
      </c>
      <c r="C17" s="148">
        <v>2.4085309799595667</v>
      </c>
      <c r="D17" s="148">
        <v>6.557450628366257</v>
      </c>
      <c r="E17" s="148">
        <v>6.7899414514974055</v>
      </c>
      <c r="F17" s="143"/>
    </row>
    <row r="18" spans="1:6" ht="15" customHeight="1">
      <c r="A18" s="156" t="str">
        <v>Alberta; Average hourly wage rate; total employees, excluding overtime: ANNUAL: PCTCHG</v>
      </c>
      <c r="B18" s="39" t="s">
        <v>28</v>
      </c>
      <c r="C18" s="148">
        <v>3.0307570402804185</v>
      </c>
      <c r="D18" s="148">
        <v>4.7131194285307432</v>
      </c>
      <c r="E18" s="148">
        <v>4.5523854122017982</v>
      </c>
      <c r="F18" s="143"/>
    </row>
    <row r="19" spans="1:6" ht="15" customHeight="1">
      <c r="A19" s="156" t="str">
        <v>Retail Sales - Alberta (Seasonal Adjusted) - from CANSIM: / 1e+09: ANNUAL</v>
      </c>
      <c r="B19" s="39" t="s">
        <v>69</v>
      </c>
      <c r="C19" s="148">
        <v>43.371624999999995</v>
      </c>
      <c r="D19" s="148">
        <v>48.493043</v>
      </c>
      <c r="E19" s="148">
        <v>55.941811000000001</v>
      </c>
      <c r="F19" s="143"/>
    </row>
    <row r="20" spans="1:6" ht="15" customHeight="1">
      <c r="A20" s="156" t="str">
        <v>***CER Retail Sales: / 1e+06: ANNUAL</v>
      </c>
      <c r="B20" s="39" t="s">
        <v>69</v>
      </c>
      <c r="C20" s="148">
        <v>16.101663469376547</v>
      </c>
      <c r="D20" s="148">
        <v>18.685962354245085</v>
      </c>
      <c r="E20" s="148">
        <v>22.353845832444875</v>
      </c>
      <c r="F20" s="143"/>
    </row>
    <row r="21" spans="1:6" ht="15" customHeight="1">
      <c r="A21" s="156" t="str">
        <v>New-Consumer confidence - Canada - from CBoC: ANNUAL</v>
      </c>
      <c r="B21" s="39" t="s">
        <v>71</v>
      </c>
      <c r="C21" s="148">
        <v>118.86854208333334</v>
      </c>
      <c r="D21" s="148">
        <v>116.11855383333334</v>
      </c>
      <c r="E21" s="148">
        <v>124.22832708333334</v>
      </c>
      <c r="F21" s="144"/>
    </row>
    <row r="22" spans="1:6" ht="15" customHeight="1">
      <c r="A22" s="156" t="str">
        <v>Housing Starts - Calgary; Calgary CMA; Total Housing Starts (from Table 1); ANNUAL</v>
      </c>
      <c r="B22" s="39" t="s">
        <v>73</v>
      </c>
      <c r="C22" s="148">
        <v>14008</v>
      </c>
      <c r="D22" s="148">
        <v>13667</v>
      </c>
      <c r="E22" s="148">
        <v>17046</v>
      </c>
      <c r="F22" s="144"/>
    </row>
    <row r="23" spans="1:6" ht="15" customHeight="1">
      <c r="A23" s="156" t="str">
        <v># of personal bankruptcies - Alberta; from Industry Canada: ANNUAL</v>
      </c>
      <c r="B23" s="39" t="s">
        <v>75</v>
      </c>
      <c r="C23" s="148">
        <v>8719</v>
      </c>
      <c r="D23" s="148">
        <v>7544</v>
      </c>
      <c r="E23" s="148">
        <v>5252</v>
      </c>
      <c r="F23" s="144"/>
    </row>
    <row r="24" spans="1:6" ht="15" customHeight="1">
      <c r="A24" s="156" t="str">
        <v>Calgary Housing (# of units sold) MLS -- [Calgary; MLS Residential Sales (calculated); from CREB]: ANNUAL</v>
      </c>
      <c r="B24" s="39" t="s">
        <v>73</v>
      </c>
      <c r="C24" s="148">
        <v>26511</v>
      </c>
      <c r="D24" s="148">
        <v>31569</v>
      </c>
      <c r="E24" s="148">
        <v>33027</v>
      </c>
      <c r="F24" s="142"/>
    </row>
    <row r="25" spans="1:6" ht="15" customHeight="1">
      <c r="A25" s="156" t="str">
        <v>Household sales/listing ratio - Calgary [Sales/Listings Ratio]: ANNUAL</v>
      </c>
      <c r="B25" s="39"/>
      <c r="C25" s="148">
        <v>65.922598165609898</v>
      </c>
      <c r="D25" s="148">
        <v>82.387317730347704</v>
      </c>
      <c r="E25" s="148">
        <v>77.769143034132711</v>
      </c>
      <c r="F25" s="143"/>
    </row>
    <row r="26" spans="1:6" ht="15" customHeight="1">
      <c r="A26" s="156" t="str">
        <v>Calgary; MLS Residential Average Prices - as published by CREB: ANNUAL: / 1000</v>
      </c>
      <c r="B26" s="39" t="s">
        <v>192</v>
      </c>
      <c r="C26" s="148">
        <v>223.13191666666665</v>
      </c>
      <c r="D26" s="148">
        <v>251.142</v>
      </c>
      <c r="E26" s="148">
        <v>348.00391666666667</v>
      </c>
      <c r="F26" s="143"/>
    </row>
    <row r="27" spans="1:6" ht="15" customHeight="1">
      <c r="A27" s="156" t="str">
        <v>Wholesales: all trade groups; seasonally adjusted - from CANSIM: / 1e+09: ANNUAL</v>
      </c>
      <c r="B27" s="39" t="s">
        <v>69</v>
      </c>
      <c r="C27" s="148">
        <v>44.965558999999999</v>
      </c>
      <c r="D27" s="148">
        <v>52.266036999999997</v>
      </c>
      <c r="E27" s="148">
        <v>58.976881999999989</v>
      </c>
      <c r="F27" s="143"/>
    </row>
    <row r="28" spans="1:6" ht="15" customHeight="1">
      <c r="A28" s="156" t="str">
        <v>Manufacturing Sales: general; seasonally adjusted - from CANSIM: / 1e+09: ANNUAL</v>
      </c>
      <c r="B28" s="39" t="s">
        <v>69</v>
      </c>
      <c r="C28" s="148">
        <v>53.299176000000003</v>
      </c>
      <c r="D28" s="148">
        <v>60.434958999999992</v>
      </c>
      <c r="E28" s="148">
        <v>65.090737000000004</v>
      </c>
      <c r="F28" s="143"/>
    </row>
    <row r="29" spans="1:6" ht="15" customHeight="1">
      <c r="A29" s="156" t="str">
        <v># of new businesses - Calgary; City of Calgary - tax assessment (Susan Beatty): ANNUAL</v>
      </c>
      <c r="B29" s="39"/>
      <c r="C29" s="148" t="e">
        <v>#N/A</v>
      </c>
      <c r="D29" s="148" t="e">
        <v>#N/A</v>
      </c>
      <c r="E29" s="148" t="e">
        <v>#N/A</v>
      </c>
    </row>
    <row r="30" spans="1:6" ht="15" customHeight="1">
      <c r="A30" s="156" t="str">
        <v># of business closures - Calgary; from City of Calgary - tax assessment (Susan Beatty): ANNUAL</v>
      </c>
      <c r="B30" s="39"/>
      <c r="C30" s="148" t="e">
        <v>#N/A</v>
      </c>
      <c r="D30" s="148" t="e">
        <v>#N/A</v>
      </c>
      <c r="E30" s="148" t="e">
        <v>#N/A</v>
      </c>
    </row>
    <row r="31" spans="1:6" ht="15" customHeight="1">
      <c r="A31" s="156" t="str">
        <v># of business bankruptcies - Alberta; from Industry Canada: ANNUAL</v>
      </c>
      <c r="B31" s="39" t="s">
        <v>75</v>
      </c>
      <c r="C31" s="148">
        <v>1565</v>
      </c>
      <c r="D31" s="148">
        <v>1195</v>
      </c>
      <c r="E31" s="148">
        <v>665</v>
      </c>
    </row>
    <row r="32" spans="1:6" ht="15" customHeight="1">
      <c r="A32" s="156" t="str">
        <v>City of Calgary; Building Permits: Total Value: ANNUAL</v>
      </c>
      <c r="B32" s="155" t="s">
        <v>193</v>
      </c>
      <c r="C32">
        <v>2703.6169420000001</v>
      </c>
      <c r="D32">
        <v>3614.5</v>
      </c>
      <c r="E32">
        <v>4921.8</v>
      </c>
    </row>
  </sheetData>
  <customSheetViews>
    <customSheetView guid="{FA1935AF-95D5-4828-97AD-FE9D4CD44601}" state="hidden">
      <selection activeCell="N56" sqref="N56"/>
    </customSheetView>
  </customSheetView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2">
    <tabColor rgb="FFFF0000"/>
  </sheetPr>
  <dimension ref="A3:S41"/>
  <sheetViews>
    <sheetView zoomScale="84" zoomScaleNormal="84" workbookViewId="0">
      <selection activeCell="N56" sqref="N56"/>
    </sheetView>
  </sheetViews>
  <sheetFormatPr defaultRowHeight="15"/>
  <cols>
    <col min="1" max="1" width="75.42578125" customWidth="1"/>
    <col min="2" max="2" width="9.42578125" customWidth="1"/>
    <col min="3" max="3" width="7.140625" bestFit="1" customWidth="1"/>
    <col min="4" max="4" width="9.85546875" bestFit="1" customWidth="1"/>
    <col min="5" max="5" width="7.140625" bestFit="1" customWidth="1"/>
    <col min="6" max="19" width="16.7109375" customWidth="1"/>
  </cols>
  <sheetData>
    <row r="3" spans="1:19" ht="15.75" thickBot="1">
      <c r="A3" s="270" t="str">
        <f>New_Transpose_DataDG!A1</f>
        <v>Description:</v>
      </c>
      <c r="B3" s="269" t="str">
        <f>New_Transpose_DataDG!B1</f>
        <v>Units:</v>
      </c>
      <c r="C3" s="268">
        <f>'new annual'!C1</f>
        <v>40909</v>
      </c>
      <c r="D3" s="267">
        <f>'new annual'!D1</f>
        <v>41275</v>
      </c>
      <c r="E3" s="266">
        <f>'new annual'!E1</f>
        <v>41640</v>
      </c>
      <c r="F3" s="265">
        <f>New_Transpose_DataDG!C1</f>
        <v>41913</v>
      </c>
      <c r="G3" s="265">
        <f>New_Transpose_DataDG!D1</f>
        <v>41944</v>
      </c>
      <c r="H3" s="265">
        <f>New_Transpose_DataDG!E1</f>
        <v>41974</v>
      </c>
      <c r="I3" s="265">
        <f>New_Transpose_DataDG!F1</f>
        <v>42005</v>
      </c>
      <c r="J3" s="265">
        <f>New_Transpose_DataDG!G1</f>
        <v>42036</v>
      </c>
      <c r="K3" s="265">
        <f>New_Transpose_DataDG!H1</f>
        <v>42064</v>
      </c>
      <c r="L3" s="265">
        <f>New_Transpose_DataDG!I1</f>
        <v>42095</v>
      </c>
      <c r="M3" s="265">
        <f>New_Transpose_DataDG!J1</f>
        <v>42125</v>
      </c>
      <c r="N3" s="265">
        <f>New_Transpose_DataDG!K1</f>
        <v>42156</v>
      </c>
      <c r="O3" s="265">
        <f>New_Transpose_DataDG!L1</f>
        <v>42186</v>
      </c>
      <c r="P3" s="265">
        <f>New_Transpose_DataDG!M1</f>
        <v>42217</v>
      </c>
      <c r="Q3" s="265">
        <f>New_Transpose_DataDG!N1</f>
        <v>42248</v>
      </c>
      <c r="R3" s="265">
        <f>New_Transpose_DataDG!O1</f>
        <v>42278</v>
      </c>
      <c r="S3" s="265">
        <f>New_Transpose_DataDG!P1</f>
        <v>42309</v>
      </c>
    </row>
    <row r="4" spans="1:19" ht="15.75" thickBot="1">
      <c r="A4" s="239" t="s">
        <v>199</v>
      </c>
      <c r="B4" s="264"/>
      <c r="C4" s="263"/>
      <c r="D4" s="263"/>
      <c r="E4" s="263"/>
      <c r="F4" s="262"/>
      <c r="G4" s="262"/>
      <c r="H4" s="262"/>
      <c r="I4" s="262"/>
      <c r="J4" s="262"/>
      <c r="K4" s="262"/>
      <c r="L4" s="262"/>
      <c r="M4" s="262"/>
      <c r="N4" s="262"/>
      <c r="O4" s="262"/>
      <c r="P4" s="262"/>
      <c r="Q4" s="262"/>
      <c r="R4" s="262"/>
      <c r="S4" s="261"/>
    </row>
    <row r="5" spans="1:19">
      <c r="A5" s="223" t="str">
        <f>New_Transpose_DataDG!A2</f>
        <v>Calgary, Alberta; Unemployment rate</v>
      </c>
      <c r="B5" s="222" t="str">
        <f>New_Transpose_DataDG!B2</f>
        <v>%</v>
      </c>
      <c r="C5" s="255">
        <f>'new annual'!C2/100</f>
        <v>4.8333333333333332E-2</v>
      </c>
      <c r="D5" s="254">
        <f>'new annual'!D2/100</f>
        <v>4.791666666666667E-2</v>
      </c>
      <c r="E5" s="253">
        <f>'new annual'!E2/100</f>
        <v>4.9416666666666671E-2</v>
      </c>
      <c r="F5" s="218">
        <f>New_Transpose_DataDG!C2/100</f>
        <v>4.7E-2</v>
      </c>
      <c r="G5" s="218">
        <f>New_Transpose_DataDG!D2/100</f>
        <v>4.2000000000000003E-2</v>
      </c>
      <c r="H5" s="218">
        <f>New_Transpose_DataDG!E2/100</f>
        <v>4.4000000000000004E-2</v>
      </c>
      <c r="I5" s="218">
        <f>New_Transpose_DataDG!F2/100</f>
        <v>4.4000000000000004E-2</v>
      </c>
      <c r="J5" s="218">
        <f>New_Transpose_DataDG!G2/100</f>
        <v>4.9000000000000002E-2</v>
      </c>
      <c r="K5" s="218">
        <f>New_Transpose_DataDG!H2/100</f>
        <v>5.5E-2</v>
      </c>
      <c r="L5" s="218">
        <f>New_Transpose_DataDG!I2/100</f>
        <v>5.7000000000000002E-2</v>
      </c>
      <c r="M5" s="218">
        <f>New_Transpose_DataDG!J2/100</f>
        <v>5.7999999999999996E-2</v>
      </c>
      <c r="N5" s="218">
        <f>New_Transpose_DataDG!K2/100</f>
        <v>6.0999999999999999E-2</v>
      </c>
      <c r="O5" s="218">
        <f>New_Transpose_DataDG!L2/100</f>
        <v>6.8000000000000005E-2</v>
      </c>
      <c r="P5" s="218">
        <f>New_Transpose_DataDG!M2/100</f>
        <v>6.9000000000000006E-2</v>
      </c>
      <c r="Q5" s="218">
        <f>New_Transpose_DataDG!N2/100</f>
        <v>6.9000000000000006E-2</v>
      </c>
      <c r="R5" s="218">
        <f>New_Transpose_DataDG!O2/100</f>
        <v>6.7000000000000004E-2</v>
      </c>
      <c r="S5" s="218">
        <f>New_Transpose_DataDG!P2/100</f>
        <v>6.7000000000000004E-2</v>
      </c>
    </row>
    <row r="6" spans="1:19">
      <c r="A6" s="223" t="str">
        <f>New_Transpose_DataDG!A3</f>
        <v>Canada; Unemployment rate</v>
      </c>
      <c r="B6" s="222" t="str">
        <f>New_Transpose_DataDG!B3</f>
        <v>%</v>
      </c>
      <c r="C6" s="255">
        <f>'new annual'!C3/100</f>
        <v>7.3249999999999982E-2</v>
      </c>
      <c r="D6" s="254">
        <f>'new annual'!D3/100</f>
        <v>7.0666666666666669E-2</v>
      </c>
      <c r="E6" s="253">
        <f>'new annual'!E3/100</f>
        <v>6.9666666666666655E-2</v>
      </c>
      <c r="F6" s="218">
        <f>New_Transpose_DataDG!C3/100</f>
        <v>6.6000000000000003E-2</v>
      </c>
      <c r="G6" s="218">
        <f>New_Transpose_DataDG!D3/100</f>
        <v>6.2E-2</v>
      </c>
      <c r="H6" s="218">
        <f>New_Transpose_DataDG!E3/100</f>
        <v>6.2E-2</v>
      </c>
      <c r="I6" s="218">
        <f>New_Transpose_DataDG!F3/100</f>
        <v>6.5000000000000002E-2</v>
      </c>
      <c r="J6" s="218">
        <f>New_Transpose_DataDG!G3/100</f>
        <v>6.8000000000000005E-2</v>
      </c>
      <c r="K6" s="218">
        <f>New_Transpose_DataDG!H3/100</f>
        <v>7.2000000000000008E-2</v>
      </c>
      <c r="L6" s="218">
        <f>New_Transpose_DataDG!I3/100</f>
        <v>7.2000000000000008E-2</v>
      </c>
      <c r="M6" s="218">
        <f>New_Transpose_DataDG!J3/100</f>
        <v>7.2000000000000008E-2</v>
      </c>
      <c r="N6" s="218">
        <f>New_Transpose_DataDG!K3/100</f>
        <v>6.9000000000000006E-2</v>
      </c>
      <c r="O6" s="218">
        <f>New_Transpose_DataDG!L3/100</f>
        <v>6.9000000000000006E-2</v>
      </c>
      <c r="P6" s="218">
        <f>New_Transpose_DataDG!M3/100</f>
        <v>7.0000000000000007E-2</v>
      </c>
      <c r="Q6" s="218">
        <f>New_Transpose_DataDG!N3/100</f>
        <v>7.0000000000000007E-2</v>
      </c>
      <c r="R6" s="218">
        <f>New_Transpose_DataDG!O3/100</f>
        <v>6.8000000000000005E-2</v>
      </c>
      <c r="S6" s="218">
        <f>New_Transpose_DataDG!P3/100</f>
        <v>6.4000000000000001E-2</v>
      </c>
    </row>
    <row r="7" spans="1:19">
      <c r="A7" s="223" t="str">
        <f>New_Transpose_DataDG!A4</f>
        <v>Calgary, Alberta; Employment</v>
      </c>
      <c r="B7" s="222" t="str">
        <f>New_Transpose_DataDG!B4</f>
        <v>thousands of persons</v>
      </c>
      <c r="C7" s="235">
        <f>'new annual'!C4</f>
        <v>810.75</v>
      </c>
      <c r="D7" s="234">
        <f>'new annual'!D4</f>
        <v>835.95833333333337</v>
      </c>
      <c r="E7" s="233">
        <f>'new annual'!E4</f>
        <v>855.27499999999998</v>
      </c>
      <c r="F7" s="232">
        <f>New_Transpose_DataDG!C4</f>
        <v>861.1</v>
      </c>
      <c r="G7" s="232">
        <f>New_Transpose_DataDG!D4</f>
        <v>861.8</v>
      </c>
      <c r="H7" s="232">
        <f>New_Transpose_DataDG!E4</f>
        <v>864.6</v>
      </c>
      <c r="I7" s="232">
        <f>New_Transpose_DataDG!F4</f>
        <v>871.1</v>
      </c>
      <c r="J7" s="232">
        <f>New_Transpose_DataDG!G4</f>
        <v>871.4</v>
      </c>
      <c r="K7" s="232">
        <f>New_Transpose_DataDG!H4</f>
        <v>869.5</v>
      </c>
      <c r="L7" s="232">
        <f>New_Transpose_DataDG!I4</f>
        <v>877</v>
      </c>
      <c r="M7" s="232">
        <f>New_Transpose_DataDG!J4</f>
        <v>884.5</v>
      </c>
      <c r="N7" s="232">
        <f>New_Transpose_DataDG!K4</f>
        <v>891.1</v>
      </c>
      <c r="O7" s="232">
        <f>New_Transpose_DataDG!L4</f>
        <v>889.8</v>
      </c>
      <c r="P7" s="232">
        <f>New_Transpose_DataDG!M4</f>
        <v>888.5</v>
      </c>
      <c r="Q7" s="232">
        <f>New_Transpose_DataDG!N4</f>
        <v>886.7</v>
      </c>
      <c r="R7" s="232">
        <f>New_Transpose_DataDG!O4</f>
        <v>876</v>
      </c>
      <c r="S7" s="232">
        <f>New_Transpose_DataDG!P4</f>
        <v>867.3</v>
      </c>
    </row>
    <row r="8" spans="1:19">
      <c r="A8" s="223" t="str">
        <f>New_Transpose_DataDG!A5</f>
        <v>* New-Alberta; Regular benefits; Both sexes; 15 years and over</v>
      </c>
      <c r="B8" s="222" t="str">
        <f>New_Transpose_DataDG!B5</f>
        <v>persons</v>
      </c>
      <c r="C8" s="231">
        <f>'new annual'!C5</f>
        <v>30255</v>
      </c>
      <c r="D8" s="230">
        <f>'new annual'!D5</f>
        <v>30128.333333333332</v>
      </c>
      <c r="E8" s="229">
        <f>'new annual'!E5</f>
        <v>30241.666666666668</v>
      </c>
      <c r="F8" s="244">
        <f>New_Transpose_DataDG!C5</f>
        <v>29580</v>
      </c>
      <c r="G8" s="244">
        <f>New_Transpose_DataDG!D5</f>
        <v>30270</v>
      </c>
      <c r="H8" s="244">
        <f>New_Transpose_DataDG!E5</f>
        <v>31220</v>
      </c>
      <c r="I8" s="244">
        <f>New_Transpose_DataDG!F5</f>
        <v>33390</v>
      </c>
      <c r="J8" s="244">
        <f>New_Transpose_DataDG!G5</f>
        <v>36410</v>
      </c>
      <c r="K8" s="244">
        <f>New_Transpose_DataDG!H5</f>
        <v>40330</v>
      </c>
      <c r="L8" s="244">
        <f>New_Transpose_DataDG!I5</f>
        <v>44600</v>
      </c>
      <c r="M8" s="244">
        <f>New_Transpose_DataDG!J5</f>
        <v>49070</v>
      </c>
      <c r="N8" s="244">
        <f>New_Transpose_DataDG!K5</f>
        <v>52170</v>
      </c>
      <c r="O8" s="244">
        <f>New_Transpose_DataDG!L5</f>
        <v>53250</v>
      </c>
      <c r="P8" s="244">
        <f>New_Transpose_DataDG!M5</f>
        <v>53470</v>
      </c>
      <c r="Q8" s="244">
        <f>New_Transpose_DataDG!N5</f>
        <v>57950</v>
      </c>
      <c r="R8" s="244">
        <f>New_Transpose_DataDG!O5</f>
        <v>59750</v>
      </c>
      <c r="S8" s="244" t="e">
        <f>New_Transpose_DataDG!P5</f>
        <v>#N/A</v>
      </c>
    </row>
    <row r="9" spans="1:19">
      <c r="A9" s="223" t="str">
        <f>New_Transpose_DataDG!A6</f>
        <v xml:space="preserve"> Alberta; Regular benefits; Both sexes; 15 years and over: PCTCHG</v>
      </c>
      <c r="B9" s="222" t="str">
        <f>New_Transpose_DataDG!B6</f>
        <v>% change</v>
      </c>
      <c r="C9" s="255">
        <f>'new annual'!C6/100</f>
        <v>-0.21636088927260955</v>
      </c>
      <c r="D9" s="254">
        <f>'new annual'!D6/100</f>
        <v>-4.1866358177712337E-3</v>
      </c>
      <c r="E9" s="253">
        <f>'new annual'!E6/100</f>
        <v>3.7616861204847751E-3</v>
      </c>
      <c r="F9" s="218">
        <f>New_Transpose_DataDG!C6/100</f>
        <v>-2.0854021847070525E-2</v>
      </c>
      <c r="G9" s="218">
        <f>New_Transpose_DataDG!D6/100</f>
        <v>-1.8164125851443447E-2</v>
      </c>
      <c r="H9" s="218">
        <f>New_Transpose_DataDG!E6/100</f>
        <v>-1.5141955835962118E-2</v>
      </c>
      <c r="I9" s="218">
        <f>New_Transpose_DataDG!F6/100</f>
        <v>3.3746130030959831E-2</v>
      </c>
      <c r="J9" s="218">
        <f>New_Transpose_DataDG!G6/100</f>
        <v>0.14785624211853721</v>
      </c>
      <c r="K9" s="218">
        <f>New_Transpose_DataDG!H6/100</f>
        <v>0.26585059635907093</v>
      </c>
      <c r="L9" s="218">
        <f>New_Transpose_DataDG!I6/100</f>
        <v>0.47049126277612929</v>
      </c>
      <c r="M9" s="218">
        <f>New_Transpose_DataDG!J6/100</f>
        <v>0.68105515587529974</v>
      </c>
      <c r="N9" s="218">
        <f>New_Transpose_DataDG!K6/100</f>
        <v>0.79586919104991405</v>
      </c>
      <c r="O9" s="218">
        <f>New_Transpose_DataDG!L6/100</f>
        <v>0.80876358695652173</v>
      </c>
      <c r="P9" s="218">
        <f>New_Transpose_DataDG!M6/100</f>
        <v>0.85724209795067741</v>
      </c>
      <c r="Q9" s="218">
        <f>New_Transpose_DataDG!N6/100</f>
        <v>0.98799313893653506</v>
      </c>
      <c r="R9" s="218">
        <f>New_Transpose_DataDG!O6/100</f>
        <v>1.0199459093982419</v>
      </c>
      <c r="S9" s="218" t="e">
        <f>New_Transpose_DataDG!P6/100</f>
        <v>#N/A</v>
      </c>
    </row>
    <row r="10" spans="1:19">
      <c r="A10" s="223" t="str">
        <f>New_Transpose_DataDG!A7</f>
        <v>Calgary, regular benefits</v>
      </c>
      <c r="B10" s="222" t="str">
        <f>New_Transpose_DataDG!B7</f>
        <v>persons</v>
      </c>
      <c r="C10" s="231">
        <f>'new annual'!C7</f>
        <v>9688.3333333333339</v>
      </c>
      <c r="D10" s="230">
        <f>'new annual'!D7</f>
        <v>10043.333333333334</v>
      </c>
      <c r="E10" s="229">
        <f>'new annual'!E7</f>
        <v>10004.166666666666</v>
      </c>
      <c r="F10" s="244">
        <f>New_Transpose_DataDG!C7</f>
        <v>9700</v>
      </c>
      <c r="G10" s="244">
        <f>New_Transpose_DataDG!D7</f>
        <v>9930</v>
      </c>
      <c r="H10" s="244">
        <f>New_Transpose_DataDG!E7</f>
        <v>10140</v>
      </c>
      <c r="I10" s="244">
        <f>New_Transpose_DataDG!F7</f>
        <v>10670</v>
      </c>
      <c r="J10" s="244">
        <f>New_Transpose_DataDG!G7</f>
        <v>11320</v>
      </c>
      <c r="K10" s="244">
        <f>New_Transpose_DataDG!H7</f>
        <v>12620</v>
      </c>
      <c r="L10" s="244">
        <f>New_Transpose_DataDG!I7</f>
        <v>13840</v>
      </c>
      <c r="M10" s="244">
        <f>New_Transpose_DataDG!J7</f>
        <v>15330</v>
      </c>
      <c r="N10" s="244">
        <f>New_Transpose_DataDG!K7</f>
        <v>16490</v>
      </c>
      <c r="O10" s="244">
        <f>New_Transpose_DataDG!L7</f>
        <v>16930</v>
      </c>
      <c r="P10" s="244">
        <f>New_Transpose_DataDG!M7</f>
        <v>17580</v>
      </c>
      <c r="Q10" s="244">
        <f>New_Transpose_DataDG!N7</f>
        <v>18830</v>
      </c>
      <c r="R10" s="244">
        <f>New_Transpose_DataDG!O7</f>
        <v>19530</v>
      </c>
      <c r="S10" s="244" t="e">
        <f>New_Transpose_DataDG!P7</f>
        <v>#N/A</v>
      </c>
    </row>
    <row r="11" spans="1:19">
      <c r="A11" s="223" t="str">
        <f>New_Transpose_DataDG!A8</f>
        <v>Calgary, Alberta; Regular benefits; Both sexes; 15 years and over; seasonally adjusted: PCTCHG</v>
      </c>
      <c r="B11" s="222" t="str">
        <f>New_Transpose_DataDG!B8</f>
        <v>% change</v>
      </c>
      <c r="C11" s="255">
        <f>'new annual'!C8/100</f>
        <v>-0.20309822468983474</v>
      </c>
      <c r="D11" s="254">
        <f>'new annual'!D8/100</f>
        <v>3.6642009289523436E-2</v>
      </c>
      <c r="E11" s="253">
        <f>'new annual'!E8/100</f>
        <v>-3.8997676734152664E-3</v>
      </c>
      <c r="F11" s="218">
        <f>New_Transpose_DataDG!C8/100</f>
        <v>-2.7081243731193583E-2</v>
      </c>
      <c r="G11" s="218">
        <f>New_Transpose_DataDG!D8/100</f>
        <v>-1.9743336623889385E-2</v>
      </c>
      <c r="H11" s="218">
        <f>New_Transpose_DataDG!E8/100</f>
        <v>-3.3365109628217371E-2</v>
      </c>
      <c r="I11" s="218">
        <f>New_Transpose_DataDG!F8/100</f>
        <v>-5.5917986952469523E-3</v>
      </c>
      <c r="J11" s="218">
        <f>New_Transpose_DataDG!G8/100</f>
        <v>6.3909774436090139E-2</v>
      </c>
      <c r="K11" s="218">
        <f>New_Transpose_DataDG!H8/100</f>
        <v>0.18832391713747643</v>
      </c>
      <c r="L11" s="218">
        <f>New_Transpose_DataDG!I8/100</f>
        <v>0.36220472440944884</v>
      </c>
      <c r="M11" s="218">
        <f>New_Transpose_DataDG!J8/100</f>
        <v>0.5610997963340123</v>
      </c>
      <c r="N11" s="218">
        <f>New_Transpose_DataDG!K8/100</f>
        <v>0.70880829015544033</v>
      </c>
      <c r="O11" s="218">
        <f>New_Transpose_DataDG!L8/100</f>
        <v>0.76354166666666656</v>
      </c>
      <c r="P11" s="218">
        <f>New_Transpose_DataDG!M8/100</f>
        <v>0.85835095137420714</v>
      </c>
      <c r="Q11" s="218">
        <f>New_Transpose_DataDG!N8/100</f>
        <v>0.9614583333333333</v>
      </c>
      <c r="R11" s="218">
        <f>New_Transpose_DataDG!O8/100</f>
        <v>1.0134020618556701</v>
      </c>
      <c r="S11" s="218" t="e">
        <f>New_Transpose_DataDG!P8/100</f>
        <v>#N/A</v>
      </c>
    </row>
    <row r="12" spans="1:19">
      <c r="A12" s="223" t="str">
        <f>New_Transpose_DataDG!A9</f>
        <v>Calgary, Alberta; City's population estimates: / 1000</v>
      </c>
      <c r="B12" s="222" t="str">
        <f>New_Transpose_DataDG!B9</f>
        <v>'000 person</v>
      </c>
      <c r="C12" s="231">
        <f>'new annual'!C9</f>
        <v>1120.2249999999999</v>
      </c>
      <c r="D12" s="230">
        <f>'new annual'!D9</f>
        <v>1156.6859999999999</v>
      </c>
      <c r="E12" s="229">
        <f>'new annual'!E9</f>
        <v>1195.194</v>
      </c>
      <c r="F12" s="244">
        <f>New_Transpose_DataDG!C9</f>
        <v>1213.0545</v>
      </c>
      <c r="G12" s="244">
        <f>New_Transpose_DataDG!D9</f>
        <v>1216.03125</v>
      </c>
      <c r="H12" s="244">
        <f>New_Transpose_DataDG!E9</f>
        <v>1219.008</v>
      </c>
      <c r="I12" s="244">
        <f>New_Transpose_DataDG!F9</f>
        <v>1221.9847500000001</v>
      </c>
      <c r="J12" s="244">
        <f>New_Transpose_DataDG!G9</f>
        <v>1224.9614999999999</v>
      </c>
      <c r="K12" s="244">
        <f>New_Transpose_DataDG!H9</f>
        <v>1227.9382499999999</v>
      </c>
      <c r="L12" s="244">
        <f>New_Transpose_DataDG!I9</f>
        <v>1230.915</v>
      </c>
      <c r="M12" s="244">
        <f>New_Transpose_DataDG!J9</f>
        <v>1232.5660844074582</v>
      </c>
      <c r="N12" s="244">
        <f>New_Transpose_DataDG!K9</f>
        <v>1237.2685057349177</v>
      </c>
      <c r="O12" s="244">
        <f>New_Transpose_DataDG!L9</f>
        <v>1239.8782033269704</v>
      </c>
      <c r="P12" s="244">
        <f>New_Transpose_DataDG!M9</f>
        <v>1242.9153189859649</v>
      </c>
      <c r="Q12" s="244">
        <f>New_Transpose_DataDG!N9</f>
        <v>1244.7559074824624</v>
      </c>
      <c r="R12" s="244">
        <f>New_Transpose_DataDG!O9</f>
        <v>1247.6177733622305</v>
      </c>
      <c r="S12" s="244">
        <f>New_Transpose_DataDG!P9</f>
        <v>1249.7252062211603</v>
      </c>
    </row>
    <row r="13" spans="1:19">
      <c r="A13" s="259" t="s">
        <v>200</v>
      </c>
      <c r="B13" s="247"/>
      <c r="C13" s="260"/>
      <c r="D13" s="260"/>
      <c r="E13" s="260"/>
      <c r="F13" s="260"/>
      <c r="G13" s="258"/>
      <c r="H13" s="258"/>
      <c r="I13" s="258"/>
      <c r="J13" s="258"/>
      <c r="K13" s="258"/>
      <c r="L13" s="258"/>
      <c r="M13" s="258"/>
      <c r="N13" s="258"/>
      <c r="O13" s="258"/>
      <c r="P13" s="258"/>
      <c r="Q13" s="258"/>
      <c r="R13" s="258"/>
      <c r="S13" s="258"/>
    </row>
    <row r="14" spans="1:19">
      <c r="A14" s="223" t="str">
        <f>New_Transpose_DataDG!A10</f>
        <v>Crude Oil Prices: West Texas Intermediate (WTI) - Cushing, Oklahoma - monthly</v>
      </c>
      <c r="B14" s="222" t="str">
        <f>New_Transpose_DataDG!B10</f>
        <v>$US/barrel</v>
      </c>
      <c r="C14" s="243">
        <f>'new annual'!C10</f>
        <v>94.110833333333332</v>
      </c>
      <c r="D14" s="242">
        <f>'new annual'!D10</f>
        <v>97.90583333333332</v>
      </c>
      <c r="E14" s="241">
        <f>'new annual'!E10</f>
        <v>93.258333333333326</v>
      </c>
      <c r="F14" s="240">
        <f>New_Transpose_DataDG!C10</f>
        <v>84.4</v>
      </c>
      <c r="G14" s="240">
        <f>New_Transpose_DataDG!D10</f>
        <v>75.790000000000006</v>
      </c>
      <c r="H14" s="240">
        <f>New_Transpose_DataDG!E10</f>
        <v>59.29</v>
      </c>
      <c r="I14" s="240">
        <f>New_Transpose_DataDG!F10</f>
        <v>47.22</v>
      </c>
      <c r="J14" s="240">
        <f>New_Transpose_DataDG!G10</f>
        <v>50.58</v>
      </c>
      <c r="K14" s="240">
        <f>New_Transpose_DataDG!H10</f>
        <v>47.82</v>
      </c>
      <c r="L14" s="240">
        <f>New_Transpose_DataDG!I10</f>
        <v>54.45</v>
      </c>
      <c r="M14" s="240">
        <f>New_Transpose_DataDG!J10</f>
        <v>59.27</v>
      </c>
      <c r="N14" s="240">
        <f>New_Transpose_DataDG!K10</f>
        <v>59.82</v>
      </c>
      <c r="O14" s="240">
        <f>New_Transpose_DataDG!L10</f>
        <v>50.9</v>
      </c>
      <c r="P14" s="240">
        <f>New_Transpose_DataDG!M10</f>
        <v>42.87</v>
      </c>
      <c r="Q14" s="240">
        <f>New_Transpose_DataDG!N10</f>
        <v>45.48</v>
      </c>
      <c r="R14" s="240">
        <f>New_Transpose_DataDG!O10</f>
        <v>46.22</v>
      </c>
      <c r="S14" s="240">
        <f>New_Transpose_DataDG!P10</f>
        <v>42.39</v>
      </c>
    </row>
    <row r="15" spans="1:19">
      <c r="A15" s="223" t="str">
        <f>New_Transpose_DataDG!A11</f>
        <v>WCS Monthly</v>
      </c>
      <c r="B15" s="222" t="str">
        <f>New_Transpose_DataDG!B11</f>
        <v>USD/Barrel</v>
      </c>
      <c r="C15" s="243">
        <f>'new annual'!C11</f>
        <v>71.821666666666658</v>
      </c>
      <c r="D15" s="242">
        <f>'new annual'!D11</f>
        <v>73.459166666666661</v>
      </c>
      <c r="E15" s="241">
        <f>'new annual'!E11</f>
        <v>74.460833333333326</v>
      </c>
      <c r="F15" s="240">
        <f>New_Transpose_DataDG!C11</f>
        <v>70.64</v>
      </c>
      <c r="G15" s="240">
        <f>New_Transpose_DataDG!D11</f>
        <v>59.47</v>
      </c>
      <c r="H15" s="240">
        <f>New_Transpose_DataDG!E11</f>
        <v>42.79</v>
      </c>
      <c r="I15" s="240">
        <f>New_Transpose_DataDG!F11</f>
        <v>33.4</v>
      </c>
      <c r="J15" s="240">
        <f>New_Transpose_DataDG!G11</f>
        <v>37.47</v>
      </c>
      <c r="K15" s="240">
        <f>New_Transpose_DataDG!H11</f>
        <v>34.409999999999997</v>
      </c>
      <c r="L15" s="240">
        <f>New_Transpose_DataDG!I11</f>
        <v>43.27</v>
      </c>
      <c r="M15" s="240">
        <f>New_Transpose_DataDG!J11</f>
        <v>50.81</v>
      </c>
      <c r="N15" s="240">
        <f>New_Transpose_DataDG!K11</f>
        <v>50.93</v>
      </c>
      <c r="O15" s="240">
        <f>New_Transpose_DataDG!L11</f>
        <v>36.498181819999999</v>
      </c>
      <c r="P15" s="240">
        <f>New_Transpose_DataDG!M11</f>
        <v>25.972380950000002</v>
      </c>
      <c r="Q15" s="240">
        <f>New_Transpose_DataDG!N11</f>
        <v>31.917619999999999</v>
      </c>
      <c r="R15" s="240">
        <f>New_Transpose_DataDG!O11</f>
        <v>31.4</v>
      </c>
      <c r="S15" s="240">
        <f>New_Transpose_DataDG!P11</f>
        <v>28.26</v>
      </c>
    </row>
    <row r="16" spans="1:19">
      <c r="A16" s="223" t="str">
        <f>New_Transpose_DataDG!A12</f>
        <v>Alberta Natural Gas (AECO C Price);  from GLJ database</v>
      </c>
      <c r="B16" s="222" t="str">
        <f>New_Transpose_DataDG!B12</f>
        <v>C$/GJ</v>
      </c>
      <c r="C16" s="243">
        <f>'new annual'!C12</f>
        <v>2.2683333333333331</v>
      </c>
      <c r="D16" s="242">
        <f>'new annual'!D12</f>
        <v>3.0141666666666667</v>
      </c>
      <c r="E16" s="241">
        <f>'new annual'!E12</f>
        <v>4.269166666666667</v>
      </c>
      <c r="F16" s="240">
        <f>New_Transpose_DataDG!C12</f>
        <v>3.5</v>
      </c>
      <c r="G16" s="240">
        <f>New_Transpose_DataDG!D12</f>
        <v>3.74</v>
      </c>
      <c r="H16" s="240">
        <f>New_Transpose_DataDG!E12</f>
        <v>3.05</v>
      </c>
      <c r="I16" s="240">
        <f>New_Transpose_DataDG!F12</f>
        <v>2.63</v>
      </c>
      <c r="J16" s="240">
        <f>New_Transpose_DataDG!G12</f>
        <v>2.64</v>
      </c>
      <c r="K16" s="240">
        <f>New_Transpose_DataDG!H12</f>
        <v>2.6</v>
      </c>
      <c r="L16" s="240">
        <f>New_Transpose_DataDG!I12</f>
        <v>2.4300000000000002</v>
      </c>
      <c r="M16" s="240">
        <f>New_Transpose_DataDG!J12</f>
        <v>2.64</v>
      </c>
      <c r="N16" s="240">
        <f>New_Transpose_DataDG!K12</f>
        <v>2.4900000000000002</v>
      </c>
      <c r="O16" s="240">
        <f>New_Transpose_DataDG!L12</f>
        <v>2.72</v>
      </c>
      <c r="P16" s="240">
        <f>New_Transpose_DataDG!M12</f>
        <v>2.8</v>
      </c>
      <c r="Q16" s="240">
        <f>New_Transpose_DataDG!N12</f>
        <v>2.74</v>
      </c>
      <c r="R16" s="240">
        <f>New_Transpose_DataDG!O12</f>
        <v>2.46</v>
      </c>
      <c r="S16" s="240">
        <f>New_Transpose_DataDG!P12</f>
        <v>2.4</v>
      </c>
    </row>
    <row r="17" spans="1:19">
      <c r="A17" s="259" t="s">
        <v>201</v>
      </c>
      <c r="B17" s="247"/>
      <c r="C17" s="258"/>
      <c r="D17" s="258"/>
      <c r="E17" s="258"/>
      <c r="F17" s="258"/>
      <c r="G17" s="258"/>
      <c r="H17" s="258"/>
      <c r="I17" s="258"/>
      <c r="J17" s="258"/>
      <c r="K17" s="258"/>
      <c r="L17" s="258"/>
      <c r="M17" s="258"/>
      <c r="N17" s="258"/>
      <c r="O17" s="258"/>
      <c r="P17" s="258"/>
      <c r="Q17" s="258"/>
      <c r="R17" s="258"/>
      <c r="S17" s="258"/>
    </row>
    <row r="18" spans="1:19">
      <c r="A18" s="223" t="str">
        <f>New_Transpose_DataDG!A13</f>
        <v>Calgary, Alberta; All-items Inflation</v>
      </c>
      <c r="B18" s="222" t="str">
        <f>New_Transpose_DataDG!B13</f>
        <v>% change</v>
      </c>
      <c r="C18" s="255">
        <f>'new annual'!C13/100</f>
        <v>1.0368204173867079E-2</v>
      </c>
      <c r="D18" s="254">
        <f>'new annual'!D13/100</f>
        <v>1.6905670306538667E-2</v>
      </c>
      <c r="E18" s="253">
        <f>'new annual'!E13/100</f>
        <v>3.0403001487806058E-2</v>
      </c>
      <c r="F18" s="218">
        <f>New_Transpose_DataDG!C13/100</f>
        <v>3.0651340996168397E-2</v>
      </c>
      <c r="G18" s="218">
        <f>New_Transpose_DataDG!D13/100</f>
        <v>3.0792169065214425E-2</v>
      </c>
      <c r="H18" s="218">
        <f>New_Transpose_DataDG!E13/100</f>
        <v>3.0403001487806502E-2</v>
      </c>
      <c r="I18" s="218">
        <f>New_Transpose_DataDG!F13/100</f>
        <v>2.8777906826687349E-2</v>
      </c>
      <c r="J18" s="218">
        <f>New_Transpose_DataDG!G13/100</f>
        <v>2.7228838107498987E-2</v>
      </c>
      <c r="K18" s="218">
        <f>New_Transpose_DataDG!H13/100</f>
        <v>2.3214056688469764E-2</v>
      </c>
      <c r="L18" s="218">
        <f>New_Transpose_DataDG!I13/100</f>
        <v>2.1170450911416561E-2</v>
      </c>
      <c r="M18" s="218">
        <f>New_Transpose_DataDG!J13/100</f>
        <v>1.8817375773425793E-2</v>
      </c>
      <c r="N18" s="218">
        <f>New_Transpose_DataDG!K13/100</f>
        <v>1.8207282913165201E-2</v>
      </c>
      <c r="O18" s="218">
        <f>New_Transpose_DataDG!L13/100</f>
        <v>1.6829671027562165E-2</v>
      </c>
      <c r="P18" s="218">
        <f>New_Transpose_DataDG!M13/100</f>
        <v>1.551909799201856E-2</v>
      </c>
      <c r="Q18" s="218">
        <f>New_Transpose_DataDG!N13/100</f>
        <v>1.3836239575435672E-2</v>
      </c>
      <c r="R18" s="218">
        <f>New_Transpose_DataDG!O13/100</f>
        <v>1.2349568395185972E-2</v>
      </c>
      <c r="S18" s="218">
        <f>New_Transpose_DataDG!P13/100</f>
        <v>1.2137601408716225E-2</v>
      </c>
    </row>
    <row r="19" spans="1:19">
      <c r="A19" s="223" t="str">
        <f>New_Transpose_DataDG!A14</f>
        <v>Canada; All-items Inflation</v>
      </c>
      <c r="B19" s="222" t="str">
        <f>New_Transpose_DataDG!B14</f>
        <v>% change</v>
      </c>
      <c r="C19" s="255">
        <f>'new annual'!C14/100</f>
        <v>1.5156782312452322E-2</v>
      </c>
      <c r="D19" s="254">
        <f>'new annual'!D14/100</f>
        <v>9.3829189781520217E-3</v>
      </c>
      <c r="E19" s="253">
        <f>'new annual'!E14/100</f>
        <v>1.9066359071787442E-2</v>
      </c>
      <c r="F19" s="218">
        <f>New_Transpose_DataDG!C14/100</f>
        <v>1.8012506797172367E-2</v>
      </c>
      <c r="G19" s="218">
        <f>New_Transpose_DataDG!D14/100</f>
        <v>1.8882021327175202E-2</v>
      </c>
      <c r="H19" s="218">
        <f>New_Transpose_DataDG!E14/100</f>
        <v>1.9066359071787442E-2</v>
      </c>
      <c r="I19" s="218">
        <f>New_Transpose_DataDG!F14/100</f>
        <v>1.8636486852805723E-2</v>
      </c>
      <c r="J19" s="218">
        <f>New_Transpose_DataDG!G14/100</f>
        <v>1.8551117129316452E-2</v>
      </c>
      <c r="K19" s="218">
        <f>New_Transpose_DataDG!H14/100</f>
        <v>1.8256812495774266E-2</v>
      </c>
      <c r="L19" s="218">
        <f>New_Transpose_DataDG!I14/100</f>
        <v>1.7213446739571037E-2</v>
      </c>
      <c r="M19" s="218">
        <f>New_Transpose_DataDG!J14/100</f>
        <v>1.6035574720388635E-2</v>
      </c>
      <c r="N19" s="218">
        <f>New_Transpose_DataDG!K14/100</f>
        <v>1.4928384103288783E-2</v>
      </c>
      <c r="O19" s="218">
        <f>New_Transpose_DataDG!L14/100</f>
        <v>1.4231053232194757E-2</v>
      </c>
      <c r="P19" s="218">
        <f>New_Transpose_DataDG!M14/100</f>
        <v>1.3536152248207589E-2</v>
      </c>
      <c r="Q19" s="218">
        <f>New_Transpose_DataDG!N14/100</f>
        <v>1.2710730532512926E-2</v>
      </c>
      <c r="R19" s="218">
        <f>New_Transpose_DataDG!O14/100</f>
        <v>1.1617813981438241E-2</v>
      </c>
      <c r="S19" s="218">
        <f>New_Transpose_DataDG!P14/100</f>
        <v>1.1132591160589067E-2</v>
      </c>
    </row>
    <row r="20" spans="1:19">
      <c r="A20" s="223" t="str">
        <f>New_Transpose_DataDG!A15</f>
        <v>Alberta; Average hourly wage rate; Total employees; Total employees, all occupations; Both sexes; 15 years and over: PCTCHG</v>
      </c>
      <c r="B20" s="222" t="str">
        <f>New_Transpose_DataDG!B15</f>
        <v>% change</v>
      </c>
      <c r="C20" s="255">
        <f>'new annual'!C15/100</f>
        <v>4.7696991521262389E-2</v>
      </c>
      <c r="D20" s="254">
        <f>'new annual'!D15/100</f>
        <v>3.8026496687914024E-2</v>
      </c>
      <c r="E20" s="253">
        <f>'new annual'!E15/100</f>
        <v>1.5592546882995606E-2</v>
      </c>
      <c r="F20" s="218">
        <f>New_Transpose_DataDG!C15/100</f>
        <v>1.2495537308104154E-2</v>
      </c>
      <c r="G20" s="218">
        <f>New_Transpose_DataDG!D15/100</f>
        <v>7.9193664506838068E-3</v>
      </c>
      <c r="H20" s="218">
        <f>New_Transpose_DataDG!E15/100</f>
        <v>1.429081814933908E-2</v>
      </c>
      <c r="I20" s="218">
        <f>New_Transpose_DataDG!F15/100</f>
        <v>1.4570007107320482E-2</v>
      </c>
      <c r="J20" s="218">
        <f>New_Transpose_DataDG!G15/100</f>
        <v>2.2800142500890574E-2</v>
      </c>
      <c r="K20" s="218">
        <f>New_Transpose_DataDG!H15/100</f>
        <v>2.8745957599712657E-2</v>
      </c>
      <c r="L20" s="218">
        <f>New_Transpose_DataDG!I15/100</f>
        <v>2.7304964539007104E-2</v>
      </c>
      <c r="M20" s="218">
        <f>New_Transpose_DataDG!J15/100</f>
        <v>4.9533381191672721E-2</v>
      </c>
      <c r="N20" s="218">
        <f>New_Transpose_DataDG!K15/100</f>
        <v>2.9925187032418865E-2</v>
      </c>
      <c r="O20" s="218">
        <f>New_Transpose_DataDG!L15/100</f>
        <v>3.6759457530335604E-2</v>
      </c>
      <c r="P20" s="218">
        <f>New_Transpose_DataDG!M15/100</f>
        <v>3.6247334754797356E-2</v>
      </c>
      <c r="Q20" s="218">
        <f>New_Transpose_DataDG!N15/100</f>
        <v>3.4263511126810364E-2</v>
      </c>
      <c r="R20" s="218">
        <f>New_Transpose_DataDG!O15/100</f>
        <v>3.7729196050775737E-2</v>
      </c>
      <c r="S20" s="218">
        <f>New_Transpose_DataDG!P15/100</f>
        <v>5.2857142857142936E-2</v>
      </c>
    </row>
    <row r="21" spans="1:19">
      <c r="A21" s="223" t="str">
        <f>New_Transpose_DataDG!A16</f>
        <v>Alberta; Average hourly wage rate; total employees, excluding overtime: PCTCHG</v>
      </c>
      <c r="B21" s="222" t="str">
        <f>New_Transpose_DataDG!B16</f>
        <v>% change</v>
      </c>
      <c r="C21" s="255">
        <f>'new annual'!C16/100</f>
        <v>1.9523723966717421E-2</v>
      </c>
      <c r="D21" s="254">
        <f>'new annual'!D16/100</f>
        <v>2.7260429798635188E-2</v>
      </c>
      <c r="E21" s="253">
        <f>'new annual'!E16/100</f>
        <v>3.3255810236721306E-2</v>
      </c>
      <c r="F21" s="218">
        <f>New_Transpose_DataDG!C16/100</f>
        <v>5.4521511661059341E-2</v>
      </c>
      <c r="G21" s="218">
        <f>New_Transpose_DataDG!D16/100</f>
        <v>3.0031176287228734E-2</v>
      </c>
      <c r="H21" s="218">
        <f>New_Transpose_DataDG!E16/100</f>
        <v>2.9506582309057672E-2</v>
      </c>
      <c r="I21" s="218">
        <f>New_Transpose_DataDG!F16/100</f>
        <v>4.261200695782974E-2</v>
      </c>
      <c r="J21" s="218">
        <f>New_Transpose_DataDG!G16/100</f>
        <v>4.1394027290265534E-2</v>
      </c>
      <c r="K21" s="218">
        <f>New_Transpose_DataDG!H16/100</f>
        <v>5.1987885304377368E-2</v>
      </c>
      <c r="L21" s="218">
        <f>New_Transpose_DataDG!I16/100</f>
        <v>2.574881125683226E-2</v>
      </c>
      <c r="M21" s="218">
        <f>New_Transpose_DataDG!J16/100</f>
        <v>3.4297923128589369E-2</v>
      </c>
      <c r="N21" s="218">
        <f>New_Transpose_DataDG!K16/100</f>
        <v>2.5868515477710963E-2</v>
      </c>
      <c r="O21" s="218">
        <f>New_Transpose_DataDG!L16/100</f>
        <v>3.5710379407194459E-3</v>
      </c>
      <c r="P21" s="218">
        <f>New_Transpose_DataDG!M16/100</f>
        <v>-1.1393741282778702E-2</v>
      </c>
      <c r="Q21" s="218">
        <f>New_Transpose_DataDG!N16/100</f>
        <v>1.1128497968146966E-3</v>
      </c>
      <c r="R21" s="218">
        <f>New_Transpose_DataDG!O16/100</f>
        <v>1.3727693977672262E-2</v>
      </c>
      <c r="S21" s="218" t="e">
        <f>New_Transpose_DataDG!P16/100</f>
        <v>#N/A</v>
      </c>
    </row>
    <row r="22" spans="1:19">
      <c r="A22" s="248" t="s">
        <v>207</v>
      </c>
      <c r="B22" s="247"/>
      <c r="C22" s="257"/>
      <c r="D22" s="257"/>
      <c r="E22" s="257"/>
      <c r="F22" s="257"/>
      <c r="G22" s="257"/>
      <c r="H22" s="257"/>
      <c r="I22" s="257"/>
      <c r="J22" s="257"/>
      <c r="K22" s="257"/>
      <c r="L22" s="257"/>
      <c r="M22" s="257"/>
      <c r="N22" s="257"/>
      <c r="O22" s="257"/>
      <c r="P22" s="257"/>
      <c r="Q22" s="257"/>
      <c r="R22" s="257"/>
      <c r="S22" s="256"/>
    </row>
    <row r="23" spans="1:19">
      <c r="A23" s="223" t="str">
        <f>New_Transpose_DataDG!A17</f>
        <v>GDP, Canada; Seasonally adjusted at annual rates; Chained (2007) dollars; All industries: PCTCHG</v>
      </c>
      <c r="B23" s="222" t="str">
        <f>New_Transpose_DataDG!B17</f>
        <v>% change</v>
      </c>
      <c r="C23" s="255">
        <f>'new annual'!C17/100</f>
        <v>1.9069105749471849E-2</v>
      </c>
      <c r="D23" s="254">
        <f>'new annual'!D17/100</f>
        <v>2.2374742973761519E-2</v>
      </c>
      <c r="E23" s="253">
        <f>'new annual'!E17/100</f>
        <v>2.4524469298960572E-2</v>
      </c>
      <c r="F23" s="218">
        <f>New_Transpose_DataDG!C17/100</f>
        <v>2.1177692673369997E-2</v>
      </c>
      <c r="G23" s="218">
        <f>New_Transpose_DataDG!D17/100</f>
        <v>1.8424528914779303E-2</v>
      </c>
      <c r="H23" s="218">
        <f>New_Transpose_DataDG!E17/100</f>
        <v>2.5452536834537964E-2</v>
      </c>
      <c r="I23" s="218">
        <f>New_Transpose_DataDG!F17/100</f>
        <v>2.1329512282039387E-2</v>
      </c>
      <c r="J23" s="218">
        <f>New_Transpose_DataDG!G17/100</f>
        <v>1.4535808559756447E-2</v>
      </c>
      <c r="K23" s="218">
        <f>New_Transpose_DataDG!H17/100</f>
        <v>1.2461036128985192E-2</v>
      </c>
      <c r="L23" s="218">
        <f>New_Transpose_DataDG!I17/100</f>
        <v>7.7518140253465262E-3</v>
      </c>
      <c r="M23" s="218">
        <f>New_Transpose_DataDG!J17/100</f>
        <v>1.92781643270723E-3</v>
      </c>
      <c r="N23" s="218">
        <f>New_Transpose_DataDG!K17/100</f>
        <v>2.6154756602749796E-3</v>
      </c>
      <c r="O23" s="218">
        <f>New_Transpose_DataDG!L17/100</f>
        <v>5.8764356334173318E-3</v>
      </c>
      <c r="P23" s="218">
        <f>New_Transpose_DataDG!M17/100</f>
        <v>9.749379426497784E-3</v>
      </c>
      <c r="Q23" s="218">
        <f>New_Transpose_DataDG!N17/100</f>
        <v>8.2148152884475856E-4</v>
      </c>
      <c r="R23" s="218">
        <f>New_Transpose_DataDG!O17/100</f>
        <v>-2.2984780397327098E-3</v>
      </c>
      <c r="S23" s="218" t="e">
        <f>New_Transpose_DataDG!P17/100</f>
        <v>#N/A</v>
      </c>
    </row>
    <row r="24" spans="1:19">
      <c r="A24" s="223" t="str">
        <f>New_Transpose_DataDG!A18</f>
        <v>Prime Lending Rate - from Bank of Canada</v>
      </c>
      <c r="B24" s="222" t="str">
        <f>New_Transpose_DataDG!B18</f>
        <v>%</v>
      </c>
      <c r="C24" s="252">
        <f>'new annual'!C18/100</f>
        <v>0.03</v>
      </c>
      <c r="D24" s="251">
        <f>'new annual'!D18/100</f>
        <v>0.03</v>
      </c>
      <c r="E24" s="250">
        <f>'new annual'!E18/100</f>
        <v>0.03</v>
      </c>
      <c r="F24" s="249">
        <f>New_Transpose_DataDG!C18/100</f>
        <v>0.03</v>
      </c>
      <c r="G24" s="249">
        <f>New_Transpose_DataDG!D18/100</f>
        <v>0.03</v>
      </c>
      <c r="H24" s="249">
        <f>New_Transpose_DataDG!E18/100</f>
        <v>0.03</v>
      </c>
      <c r="I24" s="249">
        <f>New_Transpose_DataDG!F18/100</f>
        <v>2.8500000000000001E-2</v>
      </c>
      <c r="J24" s="249">
        <f>New_Transpose_DataDG!G18/100</f>
        <v>2.8500000000000001E-2</v>
      </c>
      <c r="K24" s="249">
        <f>New_Transpose_DataDG!H18/100</f>
        <v>2.8500000000000001E-2</v>
      </c>
      <c r="L24" s="249">
        <f>New_Transpose_DataDG!I18/100</f>
        <v>2.8500000000000001E-2</v>
      </c>
      <c r="M24" s="249">
        <f>New_Transpose_DataDG!J18/100</f>
        <v>2.8500000000000001E-2</v>
      </c>
      <c r="N24" s="249">
        <f>New_Transpose_DataDG!K18/100</f>
        <v>2.8500000000000001E-2</v>
      </c>
      <c r="O24" s="249">
        <f>New_Transpose_DataDG!L18/100</f>
        <v>2.7000000000000003E-2</v>
      </c>
      <c r="P24" s="249">
        <f>New_Transpose_DataDG!M18/100</f>
        <v>2.7000000000000003E-2</v>
      </c>
      <c r="Q24" s="249">
        <f>New_Transpose_DataDG!N18/100</f>
        <v>2.7000000000000003E-2</v>
      </c>
      <c r="R24" s="249">
        <f>New_Transpose_DataDG!O18/100</f>
        <v>2.7000000000000003E-2</v>
      </c>
      <c r="S24" s="249">
        <f>New_Transpose_DataDG!P18/100</f>
        <v>2.7000000000000003E-2</v>
      </c>
    </row>
    <row r="25" spans="1:19">
      <c r="A25" s="248" t="s">
        <v>206</v>
      </c>
      <c r="B25" s="247"/>
      <c r="C25" s="246"/>
      <c r="D25" s="246"/>
      <c r="E25" s="245"/>
      <c r="F25" s="246"/>
      <c r="G25" s="246"/>
      <c r="H25" s="246"/>
      <c r="I25" s="246"/>
      <c r="J25" s="246"/>
      <c r="K25" s="246"/>
      <c r="L25" s="246"/>
      <c r="M25" s="246"/>
      <c r="N25" s="246"/>
      <c r="O25" s="246"/>
      <c r="P25" s="246"/>
      <c r="Q25" s="246"/>
      <c r="R25" s="246"/>
      <c r="S25" s="245"/>
    </row>
    <row r="26" spans="1:19">
      <c r="A26" s="223" t="str">
        <f>New_Transpose_DataDG!A19</f>
        <v>Retail Sales - Alberta (Seasonal Adjusted) - from CANSIM: / 1e+09</v>
      </c>
      <c r="B26" s="222" t="str">
        <f>New_Transpose_DataDG!B19</f>
        <v>$ billions</v>
      </c>
      <c r="C26" s="235">
        <f>'new annual'!C19</f>
        <v>68.314634839462286</v>
      </c>
      <c r="D26" s="234">
        <f>'new annual'!D19</f>
        <v>73.009475762400584</v>
      </c>
      <c r="E26" s="233">
        <f>'new annual'!E19</f>
        <v>78.475364373608357</v>
      </c>
      <c r="F26" s="232">
        <f>New_Transpose_DataDG!C19</f>
        <v>6.6276201281285463</v>
      </c>
      <c r="G26" s="232">
        <f>New_Transpose_DataDG!D19</f>
        <v>6.5978226406106932</v>
      </c>
      <c r="H26" s="232">
        <f>New_Transpose_DataDG!E19</f>
        <v>6.4738382090869964</v>
      </c>
      <c r="I26" s="232">
        <f>New_Transpose_DataDG!F19</f>
        <v>6.2661765446184479</v>
      </c>
      <c r="J26" s="232">
        <f>New_Transpose_DataDG!G19</f>
        <v>6.3327590194920269</v>
      </c>
      <c r="K26" s="232">
        <f>New_Transpose_DataDG!H19</f>
        <v>6.3841521457113206</v>
      </c>
      <c r="L26" s="232">
        <f>New_Transpose_DataDG!I19</f>
        <v>6.2969397191940724</v>
      </c>
      <c r="M26" s="232">
        <f>New_Transpose_DataDG!J19</f>
        <v>6.3278377104737293</v>
      </c>
      <c r="N26" s="232">
        <f>New_Transpose_DataDG!K19</f>
        <v>6.3481331169629485</v>
      </c>
      <c r="O26" s="232">
        <f>New_Transpose_DataDG!L19</f>
        <v>6.3662315104975713</v>
      </c>
      <c r="P26" s="232">
        <f>New_Transpose_DataDG!M19</f>
        <v>6.3580096888361162</v>
      </c>
      <c r="Q26" s="232">
        <f>New_Transpose_DataDG!N19</f>
        <v>6.2955236444806095</v>
      </c>
      <c r="R26" s="232">
        <f>New_Transpose_DataDG!O19</f>
        <v>6.2462965733060978</v>
      </c>
      <c r="S26" s="232" t="e">
        <f>New_Transpose_DataDG!P19</f>
        <v>#N/A</v>
      </c>
    </row>
    <row r="27" spans="1:19">
      <c r="A27" s="223" t="str">
        <f>New_Transpose_DataDG!A20</f>
        <v>***CER Retail Sales: / 1e+06</v>
      </c>
      <c r="B27" s="222" t="str">
        <f>New_Transpose_DataDG!B20</f>
        <v>$billions</v>
      </c>
      <c r="C27" s="235">
        <f>'new annual'!C20</f>
        <v>26.609222219505718</v>
      </c>
      <c r="D27" s="234">
        <f>'new annual'!D20</f>
        <v>28.707727072664383</v>
      </c>
      <c r="E27" s="233">
        <f>'new annual'!E20</f>
        <v>30.47899863902358</v>
      </c>
      <c r="F27" s="232">
        <f>New_Transpose_DataDG!C20</f>
        <v>2.6009992462471869</v>
      </c>
      <c r="G27" s="232">
        <f>New_Transpose_DataDG!D20</f>
        <v>2.6217249247341541</v>
      </c>
      <c r="H27" s="232">
        <f>New_Transpose_DataDG!E20</f>
        <v>2.5489159918269784</v>
      </c>
      <c r="I27" s="232">
        <f>New_Transpose_DataDG!F20</f>
        <v>2.4854369318754643</v>
      </c>
      <c r="J27" s="232">
        <f>New_Transpose_DataDG!G20</f>
        <v>2.5276047821580616</v>
      </c>
      <c r="K27" s="232">
        <f>New_Transpose_DataDG!H20</f>
        <v>2.5511930158586162</v>
      </c>
      <c r="L27" s="232">
        <f>New_Transpose_DataDG!I20</f>
        <v>2.5104897635952481</v>
      </c>
      <c r="M27" s="232">
        <f>New_Transpose_DataDG!J20</f>
        <v>2.5007659485420008</v>
      </c>
      <c r="N27" s="232">
        <f>New_Transpose_DataDG!K20</f>
        <v>2.5332843522354676</v>
      </c>
      <c r="O27" s="232">
        <f>New_Transpose_DataDG!L20</f>
        <v>2.5012370876656691</v>
      </c>
      <c r="P27" s="232">
        <f>New_Transpose_DataDG!M20</f>
        <v>2.4780729562700019</v>
      </c>
      <c r="Q27" s="232">
        <f>New_Transpose_DataDG!N20</f>
        <v>2.4541873215096892</v>
      </c>
      <c r="R27" s="232">
        <f>New_Transpose_DataDG!O20</f>
        <v>2.4091253326664175</v>
      </c>
      <c r="S27" s="232" t="e">
        <f>New_Transpose_DataDG!P20</f>
        <v>#N/A</v>
      </c>
    </row>
    <row r="28" spans="1:19">
      <c r="A28" s="223" t="str">
        <f>New_Transpose_DataDG!A21</f>
        <v>New-Consumer confidence - Canada - from CBoC</v>
      </c>
      <c r="B28" s="222" t="str">
        <f>New_Transpose_DataDG!B21</f>
        <v>2014=100</v>
      </c>
      <c r="C28" s="235">
        <f>'new annual'!C21</f>
        <v>87.311640208333316</v>
      </c>
      <c r="D28" s="234">
        <f>'new annual'!D21</f>
        <v>95.324032891666661</v>
      </c>
      <c r="E28" s="233">
        <f>'new annual'!E21</f>
        <v>100.00000001666666</v>
      </c>
      <c r="F28" s="232">
        <f>New_Transpose_DataDG!C21</f>
        <v>96.223907699999998</v>
      </c>
      <c r="G28" s="232">
        <f>New_Transpose_DataDG!D21</f>
        <v>94.276274200000003</v>
      </c>
      <c r="H28" s="232">
        <f>New_Transpose_DataDG!E21</f>
        <v>104.35660300000001</v>
      </c>
      <c r="I28" s="232">
        <f>New_Transpose_DataDG!F21</f>
        <v>107.019226</v>
      </c>
      <c r="J28" s="232">
        <f>New_Transpose_DataDG!G21</f>
        <v>95.6</v>
      </c>
      <c r="K28" s="232">
        <f>New_Transpose_DataDG!H21</f>
        <v>108.5</v>
      </c>
      <c r="L28" s="232">
        <f>New_Transpose_DataDG!I21</f>
        <v>94.7</v>
      </c>
      <c r="M28" s="232">
        <f>New_Transpose_DataDG!J21</f>
        <v>99.8</v>
      </c>
      <c r="N28" s="232">
        <f>New_Transpose_DataDG!K21</f>
        <v>102.7</v>
      </c>
      <c r="O28" s="232">
        <f>New_Transpose_DataDG!L21</f>
        <v>98.6</v>
      </c>
      <c r="P28" s="232">
        <f>New_Transpose_DataDG!M21</f>
        <v>91.9</v>
      </c>
      <c r="Q28" s="232">
        <f>New_Transpose_DataDG!N21</f>
        <v>90.6</v>
      </c>
      <c r="R28" s="232">
        <f>New_Transpose_DataDG!O21</f>
        <v>95.3</v>
      </c>
      <c r="S28" s="232">
        <f>New_Transpose_DataDG!P21</f>
        <v>103.1</v>
      </c>
    </row>
    <row r="29" spans="1:19">
      <c r="A29" s="223" t="str">
        <f>New_Transpose_DataDG!A22</f>
        <v>Housing Starts - Calgary; Calgary CMA; Total Housing Starts (from Table 1); from CMHC</v>
      </c>
      <c r="B29" s="222" t="str">
        <f>New_Transpose_DataDG!B22</f>
        <v>Units</v>
      </c>
      <c r="C29" s="231">
        <f>'new annual'!C22</f>
        <v>12841</v>
      </c>
      <c r="D29" s="230">
        <f>'new annual'!D22</f>
        <v>12584</v>
      </c>
      <c r="E29" s="229">
        <f>'new annual'!E22</f>
        <v>17131</v>
      </c>
      <c r="F29" s="244">
        <f>New_Transpose_DataDG!C22</f>
        <v>1410</v>
      </c>
      <c r="G29" s="244">
        <f>New_Transpose_DataDG!D22</f>
        <v>1078</v>
      </c>
      <c r="H29" s="244">
        <f>New_Transpose_DataDG!E22</f>
        <v>840</v>
      </c>
      <c r="I29" s="244">
        <f>New_Transpose_DataDG!F22</f>
        <v>747</v>
      </c>
      <c r="J29" s="244">
        <f>New_Transpose_DataDG!G22</f>
        <v>791</v>
      </c>
      <c r="K29" s="244">
        <f>New_Transpose_DataDG!H22</f>
        <v>1639</v>
      </c>
      <c r="L29" s="244">
        <f>New_Transpose_DataDG!I22</f>
        <v>777</v>
      </c>
      <c r="M29" s="244">
        <f>New_Transpose_DataDG!J22</f>
        <v>1058</v>
      </c>
      <c r="N29" s="244">
        <f>New_Transpose_DataDG!K22</f>
        <v>1616</v>
      </c>
      <c r="O29" s="244">
        <f>New_Transpose_DataDG!L22</f>
        <v>770</v>
      </c>
      <c r="P29" s="244">
        <f>New_Transpose_DataDG!M22</f>
        <v>1134</v>
      </c>
      <c r="Q29" s="244">
        <f>New_Transpose_DataDG!N22</f>
        <v>1299</v>
      </c>
      <c r="R29" s="244">
        <f>New_Transpose_DataDG!O22</f>
        <v>1078</v>
      </c>
      <c r="S29" s="244">
        <f>New_Transpose_DataDG!P22</f>
        <v>1368</v>
      </c>
    </row>
    <row r="30" spans="1:19">
      <c r="A30" s="223" t="str">
        <f>New_Transpose_DataDG!A23</f>
        <v># of personal bankruptcies - Alberta; from Industry Canada</v>
      </c>
      <c r="B30" s="222" t="str">
        <f>New_Transpose_DataDG!B23</f>
        <v>Number of Cases</v>
      </c>
      <c r="C30" s="231">
        <f>'new annual'!C23</f>
        <v>5759</v>
      </c>
      <c r="D30" s="230">
        <f>'new annual'!D23</f>
        <v>4689</v>
      </c>
      <c r="E30" s="229">
        <f>'new annual'!E23</f>
        <v>3859</v>
      </c>
      <c r="F30" s="244">
        <f>New_Transpose_DataDG!C23</f>
        <v>339</v>
      </c>
      <c r="G30" s="244">
        <f>New_Transpose_DataDG!D23</f>
        <v>292</v>
      </c>
      <c r="H30" s="244">
        <f>New_Transpose_DataDG!E23</f>
        <v>262</v>
      </c>
      <c r="I30" s="244">
        <f>New_Transpose_DataDG!F23</f>
        <v>278</v>
      </c>
      <c r="J30" s="244">
        <f>New_Transpose_DataDG!G23</f>
        <v>332</v>
      </c>
      <c r="K30" s="244">
        <f>New_Transpose_DataDG!H23</f>
        <v>387</v>
      </c>
      <c r="L30" s="244">
        <f>New_Transpose_DataDG!I23</f>
        <v>368</v>
      </c>
      <c r="M30" s="244">
        <f>New_Transpose_DataDG!J23</f>
        <v>338</v>
      </c>
      <c r="N30" s="244">
        <f>New_Transpose_DataDG!K23</f>
        <v>393</v>
      </c>
      <c r="O30" s="244">
        <f>New_Transpose_DataDG!L23</f>
        <v>353</v>
      </c>
      <c r="P30" s="244">
        <f>New_Transpose_DataDG!M23</f>
        <v>333</v>
      </c>
      <c r="Q30" s="244">
        <f>New_Transpose_DataDG!N23</f>
        <v>381</v>
      </c>
      <c r="R30" s="244">
        <f>New_Transpose_DataDG!O23</f>
        <v>380</v>
      </c>
      <c r="S30" s="244" t="e">
        <f>New_Transpose_DataDG!P23</f>
        <v>#N/A</v>
      </c>
    </row>
    <row r="31" spans="1:19">
      <c r="A31" s="223" t="str">
        <f>New_Transpose_DataDG!A24</f>
        <v>Calgary Monthly res. unit sales, actual ()</v>
      </c>
      <c r="B31" s="222" t="str">
        <f>New_Transpose_DataDG!B24</f>
        <v>Units</v>
      </c>
      <c r="C31" s="231">
        <f>'new annual'!C24</f>
        <v>26634</v>
      </c>
      <c r="D31" s="230">
        <f>'new annual'!D24</f>
        <v>29954</v>
      </c>
      <c r="E31" s="229">
        <f>'new annual'!E24</f>
        <v>33615</v>
      </c>
      <c r="F31" s="244">
        <f>New_Transpose_DataDG!C24</f>
        <v>2848</v>
      </c>
      <c r="G31" s="244">
        <f>New_Transpose_DataDG!D24</f>
        <v>2292</v>
      </c>
      <c r="H31" s="244">
        <f>New_Transpose_DataDG!E24</f>
        <v>1401</v>
      </c>
      <c r="I31" s="244">
        <f>New_Transpose_DataDG!F24</f>
        <v>1162</v>
      </c>
      <c r="J31" s="244">
        <f>New_Transpose_DataDG!G24</f>
        <v>1544</v>
      </c>
      <c r="K31" s="244">
        <f>New_Transpose_DataDG!H24</f>
        <v>2215</v>
      </c>
      <c r="L31" s="244">
        <f>New_Transpose_DataDG!I24</f>
        <v>2426</v>
      </c>
      <c r="M31" s="244">
        <f>New_Transpose_DataDG!J24</f>
        <v>2747</v>
      </c>
      <c r="N31" s="244">
        <f>New_Transpose_DataDG!K24</f>
        <v>2795</v>
      </c>
      <c r="O31" s="244">
        <f>New_Transpose_DataDG!L24</f>
        <v>2563</v>
      </c>
      <c r="P31" s="244">
        <f>New_Transpose_DataDG!M24</f>
        <v>2139</v>
      </c>
      <c r="Q31" s="244">
        <f>New_Transpose_DataDG!N24</f>
        <v>1866</v>
      </c>
      <c r="R31" s="244">
        <f>New_Transpose_DataDG!O24</f>
        <v>1810</v>
      </c>
      <c r="S31" s="244">
        <f>New_Transpose_DataDG!P24</f>
        <v>1617</v>
      </c>
    </row>
    <row r="32" spans="1:19">
      <c r="A32" s="223" t="str">
        <f>New_Transpose_DataDG!A25</f>
        <v>Household sales/listing ratio - Calgary [Sales/Listings Ratio]: * 100</v>
      </c>
      <c r="B32" s="222">
        <f>New_Transpose_DataDG!B25</f>
        <v>0</v>
      </c>
      <c r="C32" s="243">
        <f>'new annual'!C25</f>
        <v>66.325281357365313</v>
      </c>
      <c r="D32" s="242">
        <f>'new annual'!D25</f>
        <v>73.167381242018195</v>
      </c>
      <c r="E32" s="241">
        <f>'new annual'!E25</f>
        <v>70.549503696970277</v>
      </c>
      <c r="F32" s="240">
        <f>New_Transpose_DataDG!C25</f>
        <v>75.443708609271525</v>
      </c>
      <c r="G32" s="240">
        <f>New_Transpose_DataDG!D25</f>
        <v>83.133841131664852</v>
      </c>
      <c r="H32" s="240">
        <f>New_Transpose_DataDG!E25</f>
        <v>77.833333333333329</v>
      </c>
      <c r="I32" s="240">
        <f>New_Transpose_DataDG!F25</f>
        <v>28.121974830590514</v>
      </c>
      <c r="J32" s="240">
        <f>New_Transpose_DataDG!G25</f>
        <v>40.98752322803292</v>
      </c>
      <c r="K32" s="240">
        <f>New_Transpose_DataDG!H25</f>
        <v>57.043523049188771</v>
      </c>
      <c r="L32" s="240">
        <f>New_Transpose_DataDG!I25</f>
        <v>63.591087811271294</v>
      </c>
      <c r="M32" s="240">
        <f>New_Transpose_DataDG!J25</f>
        <v>68.07930607187113</v>
      </c>
      <c r="N32" s="240">
        <f>New_Transpose_DataDG!K25</f>
        <v>71.301020408163268</v>
      </c>
      <c r="O32" s="240">
        <f>New_Transpose_DataDG!L25</f>
        <v>68.879333512496643</v>
      </c>
      <c r="P32" s="240">
        <f>New_Transpose_DataDG!M25</f>
        <v>62.071967498549043</v>
      </c>
      <c r="Q32" s="240">
        <f>New_Transpose_DataDG!N25</f>
        <v>48.266942576306263</v>
      </c>
      <c r="R32" s="240">
        <f>New_Transpose_DataDG!O25</f>
        <v>52.862149532710276</v>
      </c>
      <c r="S32" s="240">
        <f>New_Transpose_DataDG!P25</f>
        <v>58.081896551724135</v>
      </c>
    </row>
    <row r="33" spans="1:19" ht="15.75" thickBot="1">
      <c r="A33" s="223" t="str">
        <f>New_Transpose_DataDG!A26</f>
        <v>Calgary; MLS Residential Average Prices - as published by CREB: / 1000</v>
      </c>
      <c r="B33" s="222">
        <f>New_Transpose_DataDG!B26</f>
        <v>0</v>
      </c>
      <c r="C33" s="227">
        <f>'new annual'!C26</f>
        <v>410.79924999999997</v>
      </c>
      <c r="D33" s="226">
        <f>'new annual'!D26</f>
        <v>436.62158333333332</v>
      </c>
      <c r="E33" s="225">
        <f>'new annual'!E26</f>
        <v>459.54133333333334</v>
      </c>
      <c r="F33" s="224">
        <f>New_Transpose_DataDG!C26</f>
        <v>465.04700000000003</v>
      </c>
      <c r="G33" s="224">
        <f>New_Transpose_DataDG!D26</f>
        <v>462.03100000000001</v>
      </c>
      <c r="H33" s="224">
        <f>New_Transpose_DataDG!E26</f>
        <v>452.96800000000002</v>
      </c>
      <c r="I33" s="224">
        <f>New_Transpose_DataDG!F26</f>
        <v>437.90800000000002</v>
      </c>
      <c r="J33" s="224">
        <f>New_Transpose_DataDG!G26</f>
        <v>443.74400000000003</v>
      </c>
      <c r="K33" s="224">
        <f>New_Transpose_DataDG!H26</f>
        <v>457.42200000000003</v>
      </c>
      <c r="L33" s="224">
        <f>New_Transpose_DataDG!I26</f>
        <v>455.15499999999997</v>
      </c>
      <c r="M33" s="224">
        <f>New_Transpose_DataDG!J26</f>
        <v>465.94099999999997</v>
      </c>
      <c r="N33" s="224">
        <f>New_Transpose_DataDG!K26</f>
        <v>465.96499999999997</v>
      </c>
      <c r="O33" s="224">
        <f>New_Transpose_DataDG!L26</f>
        <v>459.95800000000003</v>
      </c>
      <c r="P33" s="224">
        <f>New_Transpose_DataDG!M26</f>
        <v>450.26</v>
      </c>
      <c r="Q33" s="224">
        <f>New_Transpose_DataDG!N26</f>
        <v>443.76799999999997</v>
      </c>
      <c r="R33" s="224">
        <f>New_Transpose_DataDG!O26</f>
        <v>444.53500000000003</v>
      </c>
      <c r="S33" s="224">
        <f>New_Transpose_DataDG!P26</f>
        <v>444.959</v>
      </c>
    </row>
    <row r="34" spans="1:19" ht="15.75" thickBot="1">
      <c r="A34" s="239" t="s">
        <v>208</v>
      </c>
      <c r="B34" s="238"/>
      <c r="C34" s="237"/>
      <c r="D34" s="237"/>
      <c r="E34" s="237"/>
      <c r="F34" s="237"/>
      <c r="G34" s="237"/>
      <c r="H34" s="237"/>
      <c r="I34" s="237"/>
      <c r="J34" s="237"/>
      <c r="K34" s="237"/>
      <c r="L34" s="237"/>
      <c r="M34" s="237"/>
      <c r="N34" s="237"/>
      <c r="O34" s="237"/>
      <c r="P34" s="237"/>
      <c r="Q34" s="237"/>
      <c r="R34" s="237"/>
      <c r="S34" s="236"/>
    </row>
    <row r="35" spans="1:19">
      <c r="A35" s="223" t="str">
        <f>New_Transpose_DataDG!A27</f>
        <v>Wholesales: all trade groups; seasonally adjusted - from CANSIM: / 1e+09</v>
      </c>
      <c r="B35" s="222" t="str">
        <f>New_Transpose_DataDG!B27</f>
        <v>$ billions</v>
      </c>
      <c r="C35" s="235">
        <f>'new annual'!C27</f>
        <v>77.538704265286157</v>
      </c>
      <c r="D35" s="234">
        <f>'new annual'!D27</f>
        <v>79.319643804333396</v>
      </c>
      <c r="E35" s="233">
        <f>'new annual'!E27</f>
        <v>85.382591854845245</v>
      </c>
      <c r="F35" s="232">
        <f>New_Transpose_DataDG!C27</f>
        <v>7.2221612304820813</v>
      </c>
      <c r="G35" s="232">
        <f>New_Transpose_DataDG!D27</f>
        <v>7.2227384278783884</v>
      </c>
      <c r="H35" s="232">
        <f>New_Transpose_DataDG!E27</f>
        <v>7.1992660701240094</v>
      </c>
      <c r="I35" s="232">
        <f>New_Transpose_DataDG!F27</f>
        <v>7.1407007161259575</v>
      </c>
      <c r="J35" s="232">
        <f>New_Transpose_DataDG!G27</f>
        <v>7.0185548489346674</v>
      </c>
      <c r="K35" s="232">
        <f>New_Transpose_DataDG!H27</f>
        <v>6.9676625875966174</v>
      </c>
      <c r="L35" s="232">
        <f>New_Transpose_DataDG!I27</f>
        <v>6.9505141740426897</v>
      </c>
      <c r="M35" s="232">
        <f>New_Transpose_DataDG!J27</f>
        <v>6.737281108647772</v>
      </c>
      <c r="N35" s="232">
        <f>New_Transpose_DataDG!K27</f>
        <v>6.7598462977670462</v>
      </c>
      <c r="O35" s="232">
        <f>New_Transpose_DataDG!L27</f>
        <v>6.6904958287834484</v>
      </c>
      <c r="P35" s="232">
        <f>New_Transpose_DataDG!M27</f>
        <v>6.58925116730844</v>
      </c>
      <c r="Q35" s="232">
        <f>New_Transpose_DataDG!N27</f>
        <v>6.4952850457277771</v>
      </c>
      <c r="R35" s="232">
        <f>New_Transpose_DataDG!O27</f>
        <v>6.3512783316945249</v>
      </c>
      <c r="S35" s="232" t="e">
        <f>New_Transpose_DataDG!P27</f>
        <v>#N/A</v>
      </c>
    </row>
    <row r="36" spans="1:19">
      <c r="A36" s="223" t="str">
        <f>New_Transpose_DataDG!A28</f>
        <v>Manufacturing Sales: general; seasonally adjusted - from CANSIM: / 1e+06</v>
      </c>
      <c r="B36" s="222" t="str">
        <f>New_Transpose_DataDG!B28</f>
        <v>$ billions</v>
      </c>
      <c r="C36" s="235">
        <f>'new annual'!C28</f>
        <v>71.323821000000009</v>
      </c>
      <c r="D36" s="234">
        <f>'new annual'!D28</f>
        <v>73.429847000000009</v>
      </c>
      <c r="E36" s="233">
        <f>'new annual'!E28</f>
        <v>78.94077399999999</v>
      </c>
      <c r="F36" s="232">
        <f>New_Transpose_DataDG!C28</f>
        <v>6.721006</v>
      </c>
      <c r="G36" s="232">
        <f>New_Transpose_DataDG!D28</f>
        <v>6.3426689999999999</v>
      </c>
      <c r="H36" s="232">
        <f>New_Transpose_DataDG!E28</f>
        <v>6.2912039999999996</v>
      </c>
      <c r="I36" s="232">
        <f>New_Transpose_DataDG!F28</f>
        <v>5.8166760000000002</v>
      </c>
      <c r="J36" s="232">
        <f>New_Transpose_DataDG!G28</f>
        <v>5.8572249999999997</v>
      </c>
      <c r="K36" s="232">
        <f>New_Transpose_DataDG!H28</f>
        <v>5.8170999999999999</v>
      </c>
      <c r="L36" s="232">
        <f>New_Transpose_DataDG!I28</f>
        <v>5.7533000000000003</v>
      </c>
      <c r="M36" s="232">
        <f>New_Transpose_DataDG!J28</f>
        <v>5.8104500000000003</v>
      </c>
      <c r="N36" s="232">
        <f>New_Transpose_DataDG!K28</f>
        <v>5.9380319999999998</v>
      </c>
      <c r="O36" s="232">
        <f>New_Transpose_DataDG!L28</f>
        <v>5.7972630000000001</v>
      </c>
      <c r="P36" s="232">
        <f>New_Transpose_DataDG!M28</f>
        <v>5.6813700000000003</v>
      </c>
      <c r="Q36" s="232">
        <f>New_Transpose_DataDG!N28</f>
        <v>5.6097929999999998</v>
      </c>
      <c r="R36" s="232">
        <f>New_Transpose_DataDG!O28</f>
        <v>5.505312</v>
      </c>
      <c r="S36" s="232" t="e">
        <f>New_Transpose_DataDG!P28</f>
        <v>#N/A</v>
      </c>
    </row>
    <row r="37" spans="1:19">
      <c r="A37" s="223" t="str">
        <f>New_Transpose_DataDG!A29</f>
        <v># of new businesses - Calgary; City of Calgary - tax assessment (Susan Beatty)</v>
      </c>
      <c r="B37" s="222">
        <f>New_Transpose_DataDG!B29</f>
        <v>0</v>
      </c>
      <c r="C37" s="231">
        <f>'new annual'!C29</f>
        <v>3770</v>
      </c>
      <c r="D37" s="230">
        <f>'new annual'!D29</f>
        <v>3890</v>
      </c>
      <c r="E37" s="229">
        <f>'new annual'!E29</f>
        <v>4001</v>
      </c>
      <c r="F37" s="228">
        <f>New_Transpose_DataDG!C29</f>
        <v>502</v>
      </c>
      <c r="G37" s="228">
        <f>New_Transpose_DataDG!D29</f>
        <v>406</v>
      </c>
      <c r="H37" s="228">
        <f>New_Transpose_DataDG!E29</f>
        <v>231</v>
      </c>
      <c r="I37" s="228">
        <f>New_Transpose_DataDG!F29</f>
        <v>0</v>
      </c>
      <c r="J37" s="228">
        <f>New_Transpose_DataDG!G29</f>
        <v>437</v>
      </c>
      <c r="K37" s="228">
        <f>New_Transpose_DataDG!H29</f>
        <v>437</v>
      </c>
      <c r="L37" s="228">
        <f>New_Transpose_DataDG!I29</f>
        <v>296</v>
      </c>
      <c r="M37" s="228">
        <f>New_Transpose_DataDG!J29</f>
        <v>309</v>
      </c>
      <c r="N37" s="228">
        <f>New_Transpose_DataDG!K29</f>
        <v>286</v>
      </c>
      <c r="O37" s="228">
        <f>New_Transpose_DataDG!L29</f>
        <v>340</v>
      </c>
      <c r="P37" s="228">
        <f>New_Transpose_DataDG!M29</f>
        <v>315</v>
      </c>
      <c r="Q37" s="228">
        <f>New_Transpose_DataDG!N29</f>
        <v>205</v>
      </c>
      <c r="R37" s="228">
        <f>New_Transpose_DataDG!O29</f>
        <v>559</v>
      </c>
      <c r="S37" s="228">
        <f>New_Transpose_DataDG!P29</f>
        <v>379</v>
      </c>
    </row>
    <row r="38" spans="1:19">
      <c r="A38" s="223" t="str">
        <f>New_Transpose_DataDG!A30</f>
        <v># of business closures - Calgary; from City of Calgary - tax assessment (Susan Beatty)</v>
      </c>
      <c r="B38" s="222">
        <f>New_Transpose_DataDG!B30</f>
        <v>0</v>
      </c>
      <c r="C38" s="231">
        <f>'new annual'!C30</f>
        <v>2445</v>
      </c>
      <c r="D38" s="230">
        <f>'new annual'!D30</f>
        <v>2581</v>
      </c>
      <c r="E38" s="229">
        <f>'new annual'!E30</f>
        <v>2306</v>
      </c>
      <c r="F38" s="228">
        <f>New_Transpose_DataDG!C30</f>
        <v>205</v>
      </c>
      <c r="G38" s="228">
        <f>New_Transpose_DataDG!D30</f>
        <v>138</v>
      </c>
      <c r="H38" s="228">
        <f>New_Transpose_DataDG!E30</f>
        <v>142</v>
      </c>
      <c r="I38" s="228">
        <f>New_Transpose_DataDG!F30</f>
        <v>4</v>
      </c>
      <c r="J38" s="228">
        <f>New_Transpose_DataDG!G30</f>
        <v>595</v>
      </c>
      <c r="K38" s="228">
        <f>New_Transpose_DataDG!H30</f>
        <v>235</v>
      </c>
      <c r="L38" s="228">
        <f>New_Transpose_DataDG!I30</f>
        <v>183</v>
      </c>
      <c r="M38" s="228">
        <f>New_Transpose_DataDG!J30</f>
        <v>205</v>
      </c>
      <c r="N38" s="228">
        <f>New_Transpose_DataDG!K30</f>
        <v>176</v>
      </c>
      <c r="O38" s="228">
        <f>New_Transpose_DataDG!L30</f>
        <v>179</v>
      </c>
      <c r="P38" s="228">
        <f>New_Transpose_DataDG!M30</f>
        <v>192</v>
      </c>
      <c r="Q38" s="228">
        <f>New_Transpose_DataDG!N30</f>
        <v>158</v>
      </c>
      <c r="R38" s="228">
        <f>New_Transpose_DataDG!O30</f>
        <v>179</v>
      </c>
      <c r="S38" s="228">
        <f>New_Transpose_DataDG!P30</f>
        <v>155</v>
      </c>
    </row>
    <row r="39" spans="1:19">
      <c r="A39" s="223" t="str">
        <f>New_Transpose_DataDG!A31</f>
        <v># of business bankruptcies - Alberta; from Industry Canada</v>
      </c>
      <c r="B39" s="222" t="str">
        <f>New_Transpose_DataDG!B31</f>
        <v>Number of Cases</v>
      </c>
      <c r="C39" s="231">
        <f>'new annual'!C31</f>
        <v>230</v>
      </c>
      <c r="D39" s="230">
        <f>'new annual'!D31</f>
        <v>137</v>
      </c>
      <c r="E39" s="229">
        <f>'new annual'!E31</f>
        <v>105</v>
      </c>
      <c r="F39" s="228">
        <f>New_Transpose_DataDG!C31</f>
        <v>14</v>
      </c>
      <c r="G39" s="228">
        <f>New_Transpose_DataDG!D31</f>
        <v>10</v>
      </c>
      <c r="H39" s="228">
        <f>New_Transpose_DataDG!E31</f>
        <v>9</v>
      </c>
      <c r="I39" s="228">
        <f>New_Transpose_DataDG!F31</f>
        <v>9</v>
      </c>
      <c r="J39" s="228">
        <f>New_Transpose_DataDG!G31</f>
        <v>4</v>
      </c>
      <c r="K39" s="228">
        <f>New_Transpose_DataDG!H31</f>
        <v>7</v>
      </c>
      <c r="L39" s="228">
        <f>New_Transpose_DataDG!I31</f>
        <v>8</v>
      </c>
      <c r="M39" s="228">
        <f>New_Transpose_DataDG!J31</f>
        <v>10</v>
      </c>
      <c r="N39" s="228">
        <f>New_Transpose_DataDG!K31</f>
        <v>16</v>
      </c>
      <c r="O39" s="228">
        <f>New_Transpose_DataDG!L31</f>
        <v>5</v>
      </c>
      <c r="P39" s="228">
        <f>New_Transpose_DataDG!M31</f>
        <v>4</v>
      </c>
      <c r="Q39" s="228">
        <f>New_Transpose_DataDG!N31</f>
        <v>9</v>
      </c>
      <c r="R39" s="228">
        <f>New_Transpose_DataDG!O31</f>
        <v>7</v>
      </c>
      <c r="S39" s="228" t="e">
        <f>New_Transpose_DataDG!P31</f>
        <v>#N/A</v>
      </c>
    </row>
    <row r="40" spans="1:19">
      <c r="A40" s="223" t="str">
        <f>New_Transpose_DataDG!A32</f>
        <v>City of Calgary; Building Permits: Total Value</v>
      </c>
      <c r="B40" s="222" t="str">
        <f>New_Transpose_DataDG!B32</f>
        <v>$000,000</v>
      </c>
      <c r="C40" s="227">
        <f>'new annual'!C32</f>
        <v>4447.6567249999998</v>
      </c>
      <c r="D40" s="226">
        <f>'new annual'!D32</f>
        <v>6023.4965760000005</v>
      </c>
      <c r="E40" s="225">
        <f>'new annual'!E32</f>
        <v>6686.9512670000013</v>
      </c>
      <c r="F40" s="224">
        <f>New_Transpose_DataDG!C32</f>
        <v>710.85248799999999</v>
      </c>
      <c r="G40" s="224">
        <f>New_Transpose_DataDG!D32</f>
        <v>373.63144499999999</v>
      </c>
      <c r="H40" s="224">
        <f>New_Transpose_DataDG!E32</f>
        <v>406.33600200000001</v>
      </c>
      <c r="I40" s="224">
        <f>New_Transpose_DataDG!F32</f>
        <v>246.96373600000001</v>
      </c>
      <c r="J40" s="224">
        <f>New_Transpose_DataDG!G32</f>
        <v>251.522685</v>
      </c>
      <c r="K40" s="224">
        <f>New_Transpose_DataDG!H32</f>
        <v>646.27709300000004</v>
      </c>
      <c r="L40" s="224">
        <f>New_Transpose_DataDG!I32</f>
        <v>559.64607999999998</v>
      </c>
      <c r="M40" s="224">
        <f>New_Transpose_DataDG!J32</f>
        <v>336.31096700000001</v>
      </c>
      <c r="N40" s="224">
        <f>New_Transpose_DataDG!K32</f>
        <v>622.70805900000005</v>
      </c>
      <c r="O40" s="224">
        <f>New_Transpose_DataDG!L32</f>
        <v>600.41905399999996</v>
      </c>
      <c r="P40" s="224">
        <f>New_Transpose_DataDG!M32</f>
        <v>425.29474400000004</v>
      </c>
      <c r="Q40" s="224">
        <f>New_Transpose_DataDG!N32</f>
        <v>498.85109399999999</v>
      </c>
      <c r="R40" s="224">
        <f>New_Transpose_DataDG!O32</f>
        <v>1515.88653</v>
      </c>
      <c r="S40" s="224">
        <f>New_Transpose_DataDG!P32</f>
        <v>211.55356499999999</v>
      </c>
    </row>
    <row r="41" spans="1:19" ht="15.75" thickBot="1">
      <c r="A41" s="223" t="str">
        <f>New_Transpose_DataDG!A33</f>
        <v>m-o-m GDP %, Canada; Seasonally adjusted at annual rates; Chained (2007) dollars; All industries</v>
      </c>
      <c r="B41" s="222" t="str">
        <f>New_Transpose_DataDG!B33</f>
        <v>% change</v>
      </c>
      <c r="C41" s="221">
        <f>'new annual'!C33</f>
        <v>0</v>
      </c>
      <c r="D41" s="220">
        <f>'new annual'!D33</f>
        <v>0</v>
      </c>
      <c r="E41" s="219">
        <f>'new annual'!E33</f>
        <v>0</v>
      </c>
      <c r="F41" s="218">
        <f>New_Transpose_DataDG!C33/100</f>
        <v>3.3230724261716915E-3</v>
      </c>
      <c r="G41" s="218">
        <f>New_Transpose_DataDG!D33/100</f>
        <v>-9.826342609788874E-4</v>
      </c>
      <c r="H41" s="218">
        <f>New_Transpose_DataDG!E33/100</f>
        <v>2.6719433193216346E-3</v>
      </c>
      <c r="I41" s="218">
        <f>New_Transpose_DataDG!F33/100</f>
        <v>-3.2168134702624807E-3</v>
      </c>
      <c r="J41" s="218">
        <f>New_Transpose_DataDG!G33/100</f>
        <v>-1.696571964193927E-3</v>
      </c>
      <c r="K41" s="218">
        <f>New_Transpose_DataDG!H33/100</f>
        <v>-6.3204389477866663E-4</v>
      </c>
      <c r="L41" s="218">
        <f>New_Transpose_DataDG!I33/100</f>
        <v>-1.6493496127654161E-3</v>
      </c>
      <c r="M41" s="218">
        <f>New_Transpose_DataDG!J33/100</f>
        <v>-8.6845288444759028E-4</v>
      </c>
      <c r="N41" s="218">
        <f>New_Transpose_DataDG!K33/100</f>
        <v>3.8201161427700026E-3</v>
      </c>
      <c r="O41" s="218">
        <f>New_Transpose_DataDG!L33/100</f>
        <v>3.3558945999609957E-3</v>
      </c>
      <c r="P41" s="218">
        <f>New_Transpose_DataDG!M33/100</f>
        <v>1.3530297921271472E-3</v>
      </c>
      <c r="Q41" s="218">
        <f>New_Transpose_DataDG!N33/100</f>
        <v>-4.6144351450497778E-3</v>
      </c>
      <c r="R41" s="218">
        <f>New_Transpose_DataDG!O33/100</f>
        <v>1.9531440142528389E-4</v>
      </c>
      <c r="S41" s="218" t="e">
        <f>New_Transpose_DataDG!P33/100</f>
        <v>#N/A</v>
      </c>
    </row>
  </sheetData>
  <customSheetViews>
    <customSheetView guid="{FA1935AF-95D5-4828-97AD-FE9D4CD44601}" scale="84" state="hidden">
      <selection activeCell="N56" sqref="N56"/>
    </customSheetView>
  </customSheetView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4"/>
  <dimension ref="A1:IV1158"/>
  <sheetViews>
    <sheetView workbookViewId="0">
      <selection activeCell="N56" sqref="N56"/>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257</v>
      </c>
    </row>
    <row r="4" spans="1:256" s="9" customFormat="1" ht="11.25">
      <c r="A4" s="8" t="s">
        <v>5</v>
      </c>
      <c r="B4" s="15" t="s">
        <v>17</v>
      </c>
      <c r="IQ4" s="16"/>
      <c r="IR4" s="17"/>
      <c r="IS4" s="18" t="s">
        <v>6</v>
      </c>
      <c r="IT4" s="18" t="s">
        <v>26</v>
      </c>
      <c r="IU4" s="19" t="s">
        <v>7</v>
      </c>
      <c r="IV4" s="20">
        <v>41395</v>
      </c>
    </row>
    <row r="5" spans="1:256" s="9" customFormat="1" ht="11.25">
      <c r="A5" s="8" t="s">
        <v>8</v>
      </c>
      <c r="B5" s="15" t="s">
        <v>256</v>
      </c>
      <c r="IQ5" s="21"/>
      <c r="IR5" s="22"/>
      <c r="IS5" s="23" t="s">
        <v>9</v>
      </c>
      <c r="IT5" s="23"/>
      <c r="IU5" s="24" t="s">
        <v>8</v>
      </c>
      <c r="IV5" s="25">
        <v>14</v>
      </c>
    </row>
    <row r="6" spans="1:256" s="9" customFormat="1" ht="11.25">
      <c r="A6" s="8"/>
      <c r="B6" s="15"/>
      <c r="G6" s="26"/>
    </row>
    <row r="7" spans="1:256" s="28" customFormat="1" ht="18">
      <c r="A7" s="27" t="s">
        <v>10</v>
      </c>
      <c r="B7" s="28" t="s">
        <v>240</v>
      </c>
      <c r="C7" s="28" t="s">
        <v>241</v>
      </c>
      <c r="D7" s="28" t="s">
        <v>242</v>
      </c>
      <c r="E7" s="28" t="s">
        <v>215</v>
      </c>
      <c r="F7" s="28" t="s">
        <v>216</v>
      </c>
      <c r="G7" s="28" t="s">
        <v>227</v>
      </c>
      <c r="H7" s="28" t="s">
        <v>228</v>
      </c>
      <c r="I7" s="28" t="s">
        <v>39</v>
      </c>
      <c r="J7" s="28" t="s">
        <v>255</v>
      </c>
      <c r="K7" s="28" t="s">
        <v>220</v>
      </c>
      <c r="L7" s="28" t="s">
        <v>41</v>
      </c>
      <c r="M7" s="28" t="s">
        <v>18</v>
      </c>
      <c r="N7" s="28" t="s">
        <v>19</v>
      </c>
      <c r="O7" s="28" t="s">
        <v>52</v>
      </c>
      <c r="P7" s="28" t="s">
        <v>168</v>
      </c>
      <c r="Q7" s="28" t="s">
        <v>223</v>
      </c>
      <c r="R7" s="28" t="s">
        <v>49</v>
      </c>
      <c r="S7" s="28" t="s">
        <v>54</v>
      </c>
      <c r="T7" s="28" t="s">
        <v>188</v>
      </c>
      <c r="U7" s="28" t="s">
        <v>55</v>
      </c>
      <c r="V7" s="28" t="s">
        <v>56</v>
      </c>
      <c r="W7" s="28" t="s">
        <v>57</v>
      </c>
      <c r="X7" s="28" t="s">
        <v>160</v>
      </c>
      <c r="Y7" s="28" t="s">
        <v>60</v>
      </c>
      <c r="Z7" s="28" t="s">
        <v>58</v>
      </c>
      <c r="AA7" s="28" t="s">
        <v>61</v>
      </c>
      <c r="AB7" s="28" t="s">
        <v>62</v>
      </c>
      <c r="AC7" s="28" t="s">
        <v>63</v>
      </c>
      <c r="AD7" s="28" t="s">
        <v>64</v>
      </c>
      <c r="AE7" s="28" t="s">
        <v>65</v>
      </c>
      <c r="AF7" s="28" t="s">
        <v>172</v>
      </c>
      <c r="AG7" s="28" t="s">
        <v>224</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ht="127.5">
      <c r="A12" s="36" t="s">
        <v>12</v>
      </c>
      <c r="B12" s="37" t="s">
        <v>31</v>
      </c>
      <c r="C12" s="37" t="s">
        <v>33</v>
      </c>
      <c r="D12" s="37" t="s">
        <v>34</v>
      </c>
      <c r="E12" s="37" t="s">
        <v>232</v>
      </c>
      <c r="F12" s="37" t="s">
        <v>210</v>
      </c>
      <c r="G12" s="37" t="s">
        <v>229</v>
      </c>
      <c r="H12" s="37" t="s">
        <v>211</v>
      </c>
      <c r="I12" s="37" t="s">
        <v>42</v>
      </c>
      <c r="J12" s="37" t="s">
        <v>254</v>
      </c>
      <c r="K12" s="37" t="s">
        <v>245</v>
      </c>
      <c r="L12" s="37" t="s">
        <v>46</v>
      </c>
      <c r="M12" s="37" t="s">
        <v>27</v>
      </c>
      <c r="N12" s="37" t="s">
        <v>30</v>
      </c>
      <c r="O12" s="37" t="s">
        <v>66</v>
      </c>
      <c r="P12" s="37" t="s">
        <v>169</v>
      </c>
      <c r="Q12" s="37" t="s">
        <v>225</v>
      </c>
      <c r="R12" s="37" t="s">
        <v>51</v>
      </c>
      <c r="S12" s="37" t="s">
        <v>68</v>
      </c>
      <c r="T12" s="37" t="s">
        <v>189</v>
      </c>
      <c r="U12" s="37" t="s">
        <v>70</v>
      </c>
      <c r="V12" s="37" t="s">
        <v>72</v>
      </c>
      <c r="W12" s="37" t="s">
        <v>74</v>
      </c>
      <c r="X12" s="37" t="s">
        <v>161</v>
      </c>
      <c r="Y12" s="37" t="s">
        <v>78</v>
      </c>
      <c r="Z12" s="37" t="s">
        <v>76</v>
      </c>
      <c r="AA12" s="37" t="s">
        <v>79</v>
      </c>
      <c r="AB12" s="37" t="s">
        <v>80</v>
      </c>
      <c r="AC12" s="37" t="s">
        <v>81</v>
      </c>
      <c r="AD12" s="37" t="s">
        <v>82</v>
      </c>
      <c r="AE12" s="37" t="s">
        <v>83</v>
      </c>
      <c r="AF12" s="37" t="s">
        <v>174</v>
      </c>
      <c r="AG12" s="37" t="s">
        <v>226</v>
      </c>
    </row>
    <row r="13" spans="1:256" s="39" customFormat="1">
      <c r="A13" s="38" t="s">
        <v>13</v>
      </c>
      <c r="B13" s="39" t="s">
        <v>32</v>
      </c>
      <c r="C13" s="39" t="s">
        <v>32</v>
      </c>
      <c r="D13" s="39" t="s">
        <v>249</v>
      </c>
      <c r="E13" s="39" t="s">
        <v>37</v>
      </c>
      <c r="F13" s="39" t="s">
        <v>28</v>
      </c>
      <c r="G13" s="39" t="s">
        <v>37</v>
      </c>
      <c r="H13" s="39" t="s">
        <v>28</v>
      </c>
      <c r="I13" s="46" t="s">
        <v>43</v>
      </c>
      <c r="J13" s="39" t="s">
        <v>45</v>
      </c>
      <c r="K13" s="39" t="s">
        <v>246</v>
      </c>
      <c r="L13" s="39" t="s">
        <v>47</v>
      </c>
      <c r="M13" s="39" t="s">
        <v>28</v>
      </c>
      <c r="N13" s="39" t="s">
        <v>28</v>
      </c>
      <c r="O13" s="39" t="s">
        <v>28</v>
      </c>
      <c r="P13" s="39" t="s">
        <v>28</v>
      </c>
      <c r="Q13" s="39" t="s">
        <v>28</v>
      </c>
      <c r="R13" s="39" t="s">
        <v>32</v>
      </c>
      <c r="S13" s="39" t="s">
        <v>69</v>
      </c>
      <c r="T13" s="39" t="s">
        <v>252</v>
      </c>
      <c r="U13" s="39" t="s">
        <v>239</v>
      </c>
      <c r="V13" s="39" t="s">
        <v>73</v>
      </c>
      <c r="W13" s="39" t="s">
        <v>75</v>
      </c>
      <c r="X13" s="39" t="s">
        <v>73</v>
      </c>
      <c r="AA13" s="39" t="s">
        <v>69</v>
      </c>
      <c r="AB13" s="39" t="s">
        <v>69</v>
      </c>
      <c r="AE13" s="39" t="s">
        <v>75</v>
      </c>
      <c r="AF13" s="39" t="s">
        <v>175</v>
      </c>
      <c r="AG13" s="39" t="s">
        <v>28</v>
      </c>
    </row>
    <row r="14" spans="1:256" s="39" customFormat="1">
      <c r="A14" s="38" t="s">
        <v>5</v>
      </c>
      <c r="B14" s="48" t="s">
        <v>29</v>
      </c>
      <c r="C14" s="48" t="s">
        <v>29</v>
      </c>
      <c r="D14" s="48" t="s">
        <v>29</v>
      </c>
      <c r="E14" s="48" t="s">
        <v>29</v>
      </c>
      <c r="F14" s="48" t="s">
        <v>29</v>
      </c>
      <c r="G14" s="48" t="s">
        <v>29</v>
      </c>
      <c r="H14" s="48" t="s">
        <v>29</v>
      </c>
      <c r="I14" s="48" t="s">
        <v>29</v>
      </c>
      <c r="J14" s="48" t="s">
        <v>29</v>
      </c>
      <c r="K14" s="48" t="s">
        <v>29</v>
      </c>
      <c r="L14" s="48" t="s">
        <v>29</v>
      </c>
      <c r="M14" s="48" t="s">
        <v>29</v>
      </c>
      <c r="N14" s="48" t="s">
        <v>29</v>
      </c>
      <c r="O14" s="48" t="s">
        <v>29</v>
      </c>
      <c r="P14" s="48" t="s">
        <v>29</v>
      </c>
      <c r="Q14" s="48" t="s">
        <v>29</v>
      </c>
      <c r="R14" s="48" t="s">
        <v>29</v>
      </c>
      <c r="S14" s="48" t="s">
        <v>29</v>
      </c>
      <c r="T14" s="48" t="s">
        <v>29</v>
      </c>
      <c r="U14" s="48" t="s">
        <v>29</v>
      </c>
      <c r="V14" s="48" t="s">
        <v>29</v>
      </c>
      <c r="W14" s="48" t="s">
        <v>29</v>
      </c>
      <c r="X14" s="48" t="s">
        <v>29</v>
      </c>
      <c r="Y14" s="48" t="s">
        <v>29</v>
      </c>
      <c r="Z14" s="48" t="s">
        <v>29</v>
      </c>
      <c r="AA14" s="48" t="s">
        <v>29</v>
      </c>
      <c r="AB14" s="48" t="s">
        <v>29</v>
      </c>
      <c r="AC14" s="48" t="s">
        <v>29</v>
      </c>
      <c r="AD14" s="48" t="s">
        <v>29</v>
      </c>
      <c r="AE14" s="48" t="s">
        <v>29</v>
      </c>
      <c r="AF14" s="48" t="s">
        <v>29</v>
      </c>
      <c r="AG14" s="48" t="s">
        <v>29</v>
      </c>
      <c r="AH14" s="48"/>
      <c r="AI14" s="48"/>
      <c r="AJ14" s="48"/>
    </row>
    <row r="15" spans="1:256" s="41" customFormat="1">
      <c r="A15" s="40" t="s">
        <v>14</v>
      </c>
      <c r="B15" s="41">
        <v>42342</v>
      </c>
      <c r="C15" s="41">
        <v>42342</v>
      </c>
      <c r="D15" s="41">
        <v>42342</v>
      </c>
      <c r="E15" s="41">
        <v>42356</v>
      </c>
      <c r="F15" s="41">
        <v>42356</v>
      </c>
      <c r="G15" s="41">
        <v>42356</v>
      </c>
      <c r="H15" s="41">
        <v>42356</v>
      </c>
      <c r="I15" s="41">
        <v>42342</v>
      </c>
      <c r="J15" s="41">
        <v>42342</v>
      </c>
      <c r="K15" s="41">
        <v>42342</v>
      </c>
      <c r="L15" s="41">
        <v>42342</v>
      </c>
      <c r="M15" s="41">
        <v>42356</v>
      </c>
      <c r="N15" s="41">
        <v>42356</v>
      </c>
      <c r="O15" s="41">
        <v>42342</v>
      </c>
      <c r="P15" s="41">
        <v>42374</v>
      </c>
      <c r="Q15" s="41">
        <v>42374</v>
      </c>
      <c r="R15" s="41">
        <v>42342</v>
      </c>
      <c r="S15" s="41">
        <v>42374</v>
      </c>
      <c r="T15" s="41">
        <v>42374</v>
      </c>
      <c r="U15" s="41">
        <v>42342</v>
      </c>
      <c r="V15" s="41">
        <v>42352</v>
      </c>
      <c r="W15" s="41">
        <v>42374</v>
      </c>
      <c r="X15" s="41">
        <v>42356</v>
      </c>
      <c r="Y15" s="41">
        <v>42356</v>
      </c>
      <c r="Z15" s="41">
        <v>42356</v>
      </c>
      <c r="AA15" s="41">
        <v>42356</v>
      </c>
      <c r="AB15" s="41">
        <v>42356</v>
      </c>
      <c r="AC15" s="41">
        <v>42347</v>
      </c>
      <c r="AD15" s="41">
        <v>42347</v>
      </c>
      <c r="AE15" s="41">
        <v>42374</v>
      </c>
      <c r="AF15" s="41">
        <v>42374</v>
      </c>
      <c r="AG15" s="41">
        <v>42374</v>
      </c>
    </row>
    <row r="16" spans="1:256">
      <c r="A16" s="43">
        <v>41913</v>
      </c>
      <c r="B16" s="160">
        <v>4.7</v>
      </c>
      <c r="C16" s="160">
        <v>6.6</v>
      </c>
      <c r="D16" s="160">
        <v>861.1</v>
      </c>
      <c r="E16" s="161">
        <v>29580</v>
      </c>
      <c r="F16" s="162">
        <v>-2.0854021847070525</v>
      </c>
      <c r="G16" s="161">
        <v>9700</v>
      </c>
      <c r="H16" s="162">
        <v>-2.7081243731193583</v>
      </c>
      <c r="I16" s="161">
        <v>1213.0545</v>
      </c>
      <c r="J16" s="163">
        <v>84.4</v>
      </c>
      <c r="K16" s="163">
        <v>70.64</v>
      </c>
      <c r="L16" s="163">
        <v>3.5</v>
      </c>
      <c r="M16" s="159">
        <v>3.0651340996168397</v>
      </c>
      <c r="N16" s="160">
        <v>1.8012506797172367</v>
      </c>
      <c r="O16" s="160">
        <v>1.2495537308104154</v>
      </c>
      <c r="P16" s="160">
        <v>5.4521511661059341</v>
      </c>
      <c r="Q16" s="160">
        <v>2.1177692673369997</v>
      </c>
      <c r="R16" s="163">
        <v>3</v>
      </c>
      <c r="S16" s="160">
        <v>6.6276201281285463</v>
      </c>
      <c r="T16" s="160">
        <v>2.6009992462471869</v>
      </c>
      <c r="U16" s="164">
        <v>96.223907699999998</v>
      </c>
      <c r="V16" s="161">
        <v>1410</v>
      </c>
      <c r="W16" s="161">
        <v>339</v>
      </c>
      <c r="X16" s="161">
        <v>2848</v>
      </c>
      <c r="Y16" s="160">
        <v>75.443708609271525</v>
      </c>
      <c r="Z16" s="160">
        <v>465.04700000000003</v>
      </c>
      <c r="AA16" s="160">
        <v>7.2221612304820813</v>
      </c>
      <c r="AB16" s="160">
        <v>6.721006</v>
      </c>
      <c r="AC16" s="161">
        <v>502</v>
      </c>
      <c r="AD16" s="161">
        <v>205</v>
      </c>
      <c r="AE16" s="161">
        <v>14</v>
      </c>
      <c r="AF16" s="160">
        <v>710.85248799999999</v>
      </c>
      <c r="AG16" s="160">
        <v>0.33230724261716915</v>
      </c>
      <c r="AH16" s="157"/>
      <c r="AI16" s="45"/>
      <c r="AJ16" s="157"/>
    </row>
    <row r="17" spans="1:36">
      <c r="A17" s="43">
        <v>41944</v>
      </c>
      <c r="B17" s="160">
        <v>4.2</v>
      </c>
      <c r="C17" s="160">
        <v>6.2</v>
      </c>
      <c r="D17" s="160">
        <v>861.8</v>
      </c>
      <c r="E17" s="161">
        <v>30270</v>
      </c>
      <c r="F17" s="162">
        <v>-1.8164125851443447</v>
      </c>
      <c r="G17" s="161">
        <v>9930</v>
      </c>
      <c r="H17" s="162">
        <v>-1.9743336623889385</v>
      </c>
      <c r="I17" s="161">
        <v>1216.03125</v>
      </c>
      <c r="J17" s="163">
        <v>75.790000000000006</v>
      </c>
      <c r="K17" s="163">
        <v>59.47</v>
      </c>
      <c r="L17" s="163">
        <v>3.74</v>
      </c>
      <c r="M17" s="159">
        <v>3.0792169065214425</v>
      </c>
      <c r="N17" s="160">
        <v>1.8882021327175202</v>
      </c>
      <c r="O17" s="160">
        <v>0.79193664506838068</v>
      </c>
      <c r="P17" s="160">
        <v>3.0031176287228734</v>
      </c>
      <c r="Q17" s="160">
        <v>1.8424528914779303</v>
      </c>
      <c r="R17" s="163">
        <v>3</v>
      </c>
      <c r="S17" s="160">
        <v>6.5978226406106932</v>
      </c>
      <c r="T17" s="160">
        <v>2.6217249247341541</v>
      </c>
      <c r="U17" s="164">
        <v>94.276274200000003</v>
      </c>
      <c r="V17" s="161">
        <v>1078</v>
      </c>
      <c r="W17" s="161">
        <v>292</v>
      </c>
      <c r="X17" s="161">
        <v>2292</v>
      </c>
      <c r="Y17" s="160">
        <v>83.133841131664852</v>
      </c>
      <c r="Z17" s="160">
        <v>462.03100000000001</v>
      </c>
      <c r="AA17" s="160">
        <v>7.2227384278783884</v>
      </c>
      <c r="AB17" s="160">
        <v>6.3426689999999999</v>
      </c>
      <c r="AC17" s="161">
        <v>406</v>
      </c>
      <c r="AD17" s="161">
        <v>138</v>
      </c>
      <c r="AE17" s="161">
        <v>10</v>
      </c>
      <c r="AF17" s="160">
        <v>373.63144499999999</v>
      </c>
      <c r="AG17" s="160">
        <v>-9.826342609788874E-2</v>
      </c>
      <c r="AH17" s="157"/>
      <c r="AI17" s="45"/>
      <c r="AJ17" s="157"/>
    </row>
    <row r="18" spans="1:36">
      <c r="A18" s="43">
        <v>41974</v>
      </c>
      <c r="B18" s="160">
        <v>4.4000000000000004</v>
      </c>
      <c r="C18" s="160">
        <v>6.2</v>
      </c>
      <c r="D18" s="160">
        <v>864.6</v>
      </c>
      <c r="E18" s="161">
        <v>31220</v>
      </c>
      <c r="F18" s="162">
        <v>-1.5141955835962118</v>
      </c>
      <c r="G18" s="161">
        <v>10140</v>
      </c>
      <c r="H18" s="162">
        <v>-3.3365109628217371</v>
      </c>
      <c r="I18" s="161">
        <v>1219.008</v>
      </c>
      <c r="J18" s="163">
        <v>59.29</v>
      </c>
      <c r="K18" s="163">
        <v>42.79</v>
      </c>
      <c r="L18" s="163">
        <v>3.05</v>
      </c>
      <c r="M18" s="159">
        <v>3.0403001487806502</v>
      </c>
      <c r="N18" s="160">
        <v>1.9066359071787442</v>
      </c>
      <c r="O18" s="160">
        <v>1.429081814933908</v>
      </c>
      <c r="P18" s="160">
        <v>2.9506582309057672</v>
      </c>
      <c r="Q18" s="160">
        <v>2.5452536834537964</v>
      </c>
      <c r="R18" s="163">
        <v>3</v>
      </c>
      <c r="S18" s="160">
        <v>6.4738382090869964</v>
      </c>
      <c r="T18" s="160">
        <v>2.5489159918269784</v>
      </c>
      <c r="U18" s="164">
        <v>104.35660300000001</v>
      </c>
      <c r="V18" s="161">
        <v>840</v>
      </c>
      <c r="W18" s="161">
        <v>262</v>
      </c>
      <c r="X18" s="161">
        <v>1401</v>
      </c>
      <c r="Y18" s="160">
        <v>77.833333333333329</v>
      </c>
      <c r="Z18" s="160">
        <v>452.96800000000002</v>
      </c>
      <c r="AA18" s="160">
        <v>7.1992660701240094</v>
      </c>
      <c r="AB18" s="160">
        <v>6.2912039999999996</v>
      </c>
      <c r="AC18" s="161">
        <v>231</v>
      </c>
      <c r="AD18" s="161">
        <v>142</v>
      </c>
      <c r="AE18" s="161">
        <v>9</v>
      </c>
      <c r="AF18" s="160">
        <v>406.33600200000001</v>
      </c>
      <c r="AG18" s="160">
        <v>0.26719433193216346</v>
      </c>
      <c r="AH18" s="157"/>
      <c r="AI18" s="45"/>
      <c r="AJ18" s="157"/>
    </row>
    <row r="19" spans="1:36">
      <c r="A19" s="43">
        <v>42005</v>
      </c>
      <c r="B19" s="160">
        <v>4.4000000000000004</v>
      </c>
      <c r="C19" s="160">
        <v>6.5</v>
      </c>
      <c r="D19" s="160">
        <v>871.1</v>
      </c>
      <c r="E19" s="161">
        <v>33390</v>
      </c>
      <c r="F19" s="162">
        <v>3.3746130030959831</v>
      </c>
      <c r="G19" s="161">
        <v>10670</v>
      </c>
      <c r="H19" s="162">
        <v>-0.55917986952469523</v>
      </c>
      <c r="I19" s="161">
        <v>1221.9847500000001</v>
      </c>
      <c r="J19" s="163">
        <v>47.22</v>
      </c>
      <c r="K19" s="163">
        <v>33.4</v>
      </c>
      <c r="L19" s="163">
        <v>2.63</v>
      </c>
      <c r="M19" s="159">
        <v>2.8777906826687349</v>
      </c>
      <c r="N19" s="160">
        <v>1.8636486852805723</v>
      </c>
      <c r="O19" s="160">
        <v>1.4570007107320482</v>
      </c>
      <c r="P19" s="160">
        <v>4.261200695782974</v>
      </c>
      <c r="Q19" s="160">
        <v>2.1329512282039387</v>
      </c>
      <c r="R19" s="163">
        <v>2.85</v>
      </c>
      <c r="S19" s="160">
        <v>6.2661765446184479</v>
      </c>
      <c r="T19" s="160">
        <v>2.4854369318754643</v>
      </c>
      <c r="U19" s="164">
        <v>107.019226</v>
      </c>
      <c r="V19" s="161">
        <v>747</v>
      </c>
      <c r="W19" s="161">
        <v>278</v>
      </c>
      <c r="X19" s="161">
        <v>1162</v>
      </c>
      <c r="Y19" s="160">
        <v>28.121974830590514</v>
      </c>
      <c r="Z19" s="160">
        <v>437.90800000000002</v>
      </c>
      <c r="AA19" s="160">
        <v>7.1407007161259575</v>
      </c>
      <c r="AB19" s="160">
        <v>5.8166760000000002</v>
      </c>
      <c r="AC19" s="161">
        <v>0</v>
      </c>
      <c r="AD19" s="161">
        <v>4</v>
      </c>
      <c r="AE19" s="161">
        <v>9</v>
      </c>
      <c r="AF19" s="160">
        <v>246.96373600000001</v>
      </c>
      <c r="AG19" s="160">
        <v>-0.32168134702624807</v>
      </c>
      <c r="AH19" s="157"/>
      <c r="AI19" s="45"/>
      <c r="AJ19" s="157"/>
    </row>
    <row r="20" spans="1:36">
      <c r="A20" s="43">
        <v>42036</v>
      </c>
      <c r="B20" s="160">
        <v>4.9000000000000004</v>
      </c>
      <c r="C20" s="160">
        <v>6.8</v>
      </c>
      <c r="D20" s="160">
        <v>871.4</v>
      </c>
      <c r="E20" s="161">
        <v>36410</v>
      </c>
      <c r="F20" s="162">
        <v>14.785624211853721</v>
      </c>
      <c r="G20" s="161">
        <v>11320</v>
      </c>
      <c r="H20" s="162">
        <v>6.3909774436090139</v>
      </c>
      <c r="I20" s="161">
        <v>1224.9614999999999</v>
      </c>
      <c r="J20" s="163">
        <v>50.58</v>
      </c>
      <c r="K20" s="163">
        <v>37.47</v>
      </c>
      <c r="L20" s="163">
        <v>2.64</v>
      </c>
      <c r="M20" s="159">
        <v>2.7228838107498987</v>
      </c>
      <c r="N20" s="160">
        <v>1.8551117129316452</v>
      </c>
      <c r="O20" s="160">
        <v>2.2800142500890574</v>
      </c>
      <c r="P20" s="160">
        <v>4.1394027290265534</v>
      </c>
      <c r="Q20" s="160">
        <v>1.4535808559756447</v>
      </c>
      <c r="R20" s="163">
        <v>2.85</v>
      </c>
      <c r="S20" s="160">
        <v>6.3327590194920269</v>
      </c>
      <c r="T20" s="160">
        <v>2.5276047821580616</v>
      </c>
      <c r="U20" s="164">
        <v>95.6</v>
      </c>
      <c r="V20" s="161">
        <v>791</v>
      </c>
      <c r="W20" s="161">
        <v>332</v>
      </c>
      <c r="X20" s="161">
        <v>1544</v>
      </c>
      <c r="Y20" s="160">
        <v>40.98752322803292</v>
      </c>
      <c r="Z20" s="160">
        <v>443.74400000000003</v>
      </c>
      <c r="AA20" s="160">
        <v>7.0185548489346674</v>
      </c>
      <c r="AB20" s="160">
        <v>5.8572249999999997</v>
      </c>
      <c r="AC20" s="161">
        <v>437</v>
      </c>
      <c r="AD20" s="161">
        <v>595</v>
      </c>
      <c r="AE20" s="161">
        <v>4</v>
      </c>
      <c r="AF20" s="160">
        <v>251.522685</v>
      </c>
      <c r="AG20" s="160">
        <v>-0.1696571964193927</v>
      </c>
      <c r="AH20" s="157"/>
      <c r="AI20" s="45"/>
      <c r="AJ20" s="157"/>
    </row>
    <row r="21" spans="1:36">
      <c r="A21" s="43">
        <v>42064</v>
      </c>
      <c r="B21" s="160">
        <v>5.5</v>
      </c>
      <c r="C21" s="160">
        <v>7.2</v>
      </c>
      <c r="D21" s="160">
        <v>869.5</v>
      </c>
      <c r="E21" s="161">
        <v>40330</v>
      </c>
      <c r="F21" s="162">
        <v>26.585059635907093</v>
      </c>
      <c r="G21" s="161">
        <v>12620</v>
      </c>
      <c r="H21" s="162">
        <v>18.832391713747644</v>
      </c>
      <c r="I21" s="161">
        <v>1227.9382499999999</v>
      </c>
      <c r="J21" s="163">
        <v>47.82</v>
      </c>
      <c r="K21" s="163">
        <v>34.409999999999997</v>
      </c>
      <c r="L21" s="163">
        <v>2.6</v>
      </c>
      <c r="M21" s="159">
        <v>2.3214056688469764</v>
      </c>
      <c r="N21" s="160">
        <v>1.8256812495774266</v>
      </c>
      <c r="O21" s="160">
        <v>2.8745957599712657</v>
      </c>
      <c r="P21" s="160">
        <v>5.1987885304377368</v>
      </c>
      <c r="Q21" s="160">
        <v>1.2461036128985192</v>
      </c>
      <c r="R21" s="163">
        <v>2.85</v>
      </c>
      <c r="S21" s="160">
        <v>6.3841521457113206</v>
      </c>
      <c r="T21" s="160">
        <v>2.5511930158586162</v>
      </c>
      <c r="U21" s="164">
        <v>108.5</v>
      </c>
      <c r="V21" s="161">
        <v>1639</v>
      </c>
      <c r="W21" s="161">
        <v>387</v>
      </c>
      <c r="X21" s="161">
        <v>2215</v>
      </c>
      <c r="Y21" s="160">
        <v>57.043523049188771</v>
      </c>
      <c r="Z21" s="160">
        <v>457.42200000000003</v>
      </c>
      <c r="AA21" s="160">
        <v>6.9676625875966174</v>
      </c>
      <c r="AB21" s="160">
        <v>5.8170999999999999</v>
      </c>
      <c r="AC21" s="161">
        <v>437</v>
      </c>
      <c r="AD21" s="161">
        <v>235</v>
      </c>
      <c r="AE21" s="161">
        <v>7</v>
      </c>
      <c r="AF21" s="160">
        <v>646.27709300000004</v>
      </c>
      <c r="AG21" s="160">
        <v>-6.3204389477866663E-2</v>
      </c>
      <c r="AH21" s="157"/>
      <c r="AI21" s="45"/>
      <c r="AJ21" s="157"/>
    </row>
    <row r="22" spans="1:36">
      <c r="A22" s="43">
        <v>42095</v>
      </c>
      <c r="B22" s="160">
        <v>5.7</v>
      </c>
      <c r="C22" s="160">
        <v>7.2</v>
      </c>
      <c r="D22" s="160">
        <v>877</v>
      </c>
      <c r="E22" s="161">
        <v>44600</v>
      </c>
      <c r="F22" s="162">
        <v>47.049126277612928</v>
      </c>
      <c r="G22" s="161">
        <v>13840</v>
      </c>
      <c r="H22" s="162">
        <v>36.220472440944881</v>
      </c>
      <c r="I22" s="161">
        <v>1230.915</v>
      </c>
      <c r="J22" s="163">
        <v>54.45</v>
      </c>
      <c r="K22" s="163">
        <v>43.27</v>
      </c>
      <c r="L22" s="163">
        <v>2.4300000000000002</v>
      </c>
      <c r="M22" s="159">
        <v>2.1170450911416561</v>
      </c>
      <c r="N22" s="160">
        <v>1.7213446739571037</v>
      </c>
      <c r="O22" s="160">
        <v>2.7304964539007104</v>
      </c>
      <c r="P22" s="160">
        <v>2.574881125683226</v>
      </c>
      <c r="Q22" s="160">
        <v>0.77518140253465262</v>
      </c>
      <c r="R22" s="163">
        <v>2.85</v>
      </c>
      <c r="S22" s="160">
        <v>6.2969397191940724</v>
      </c>
      <c r="T22" s="160">
        <v>2.5104897635952481</v>
      </c>
      <c r="U22" s="164">
        <v>94.7</v>
      </c>
      <c r="V22" s="161">
        <v>777</v>
      </c>
      <c r="W22" s="161">
        <v>368</v>
      </c>
      <c r="X22" s="161">
        <v>2426</v>
      </c>
      <c r="Y22" s="160">
        <v>63.591087811271294</v>
      </c>
      <c r="Z22" s="160">
        <v>455.15499999999997</v>
      </c>
      <c r="AA22" s="160">
        <v>6.9505141740426897</v>
      </c>
      <c r="AB22" s="160">
        <v>5.7533000000000003</v>
      </c>
      <c r="AC22" s="161">
        <v>296</v>
      </c>
      <c r="AD22" s="161">
        <v>183</v>
      </c>
      <c r="AE22" s="161">
        <v>8</v>
      </c>
      <c r="AF22" s="160">
        <v>559.64607999999998</v>
      </c>
      <c r="AG22" s="160">
        <v>-0.16493496127654161</v>
      </c>
      <c r="AH22" s="157"/>
      <c r="AI22" s="45"/>
      <c r="AJ22" s="157"/>
    </row>
    <row r="23" spans="1:36">
      <c r="A23" s="43">
        <v>42125</v>
      </c>
      <c r="B23" s="160">
        <v>5.8</v>
      </c>
      <c r="C23" s="160">
        <v>7.2</v>
      </c>
      <c r="D23" s="160">
        <v>884.5</v>
      </c>
      <c r="E23" s="161">
        <v>49070</v>
      </c>
      <c r="F23" s="162">
        <v>68.105515587529979</v>
      </c>
      <c r="G23" s="161">
        <v>15330</v>
      </c>
      <c r="H23" s="162">
        <v>56.109979633401231</v>
      </c>
      <c r="I23" s="161">
        <v>1232.5660844074582</v>
      </c>
      <c r="J23" s="163">
        <v>59.27</v>
      </c>
      <c r="K23" s="163">
        <v>50.81</v>
      </c>
      <c r="L23" s="163">
        <v>2.64</v>
      </c>
      <c r="M23" s="159">
        <v>1.8817375773425793</v>
      </c>
      <c r="N23" s="160">
        <v>1.6035574720388635</v>
      </c>
      <c r="O23" s="160">
        <v>4.9533381191672721</v>
      </c>
      <c r="P23" s="160">
        <v>3.4297923128589369</v>
      </c>
      <c r="Q23" s="160">
        <v>0.192781643270723</v>
      </c>
      <c r="R23" s="163">
        <v>2.85</v>
      </c>
      <c r="S23" s="160">
        <v>6.3278377104737293</v>
      </c>
      <c r="T23" s="160">
        <v>2.5007659485420008</v>
      </c>
      <c r="U23" s="164">
        <v>99.8</v>
      </c>
      <c r="V23" s="161">
        <v>1058</v>
      </c>
      <c r="W23" s="161">
        <v>338</v>
      </c>
      <c r="X23" s="161">
        <v>2747</v>
      </c>
      <c r="Y23" s="160">
        <v>68.07930607187113</v>
      </c>
      <c r="Z23" s="160">
        <v>465.94099999999997</v>
      </c>
      <c r="AA23" s="160">
        <v>6.737281108647772</v>
      </c>
      <c r="AB23" s="160">
        <v>5.8104500000000003</v>
      </c>
      <c r="AC23" s="161">
        <v>309</v>
      </c>
      <c r="AD23" s="161">
        <v>205</v>
      </c>
      <c r="AE23" s="161">
        <v>10</v>
      </c>
      <c r="AF23" s="160">
        <v>336.31096700000001</v>
      </c>
      <c r="AG23" s="160">
        <v>-8.6845288444759028E-2</v>
      </c>
      <c r="AH23" s="157"/>
      <c r="AI23" s="45"/>
      <c r="AJ23" s="157"/>
    </row>
    <row r="24" spans="1:36">
      <c r="A24" s="43">
        <v>42156</v>
      </c>
      <c r="B24" s="160">
        <v>6.1</v>
      </c>
      <c r="C24" s="160">
        <v>6.9</v>
      </c>
      <c r="D24" s="160">
        <v>891.1</v>
      </c>
      <c r="E24" s="161">
        <v>52170</v>
      </c>
      <c r="F24" s="162">
        <v>79.586919104991409</v>
      </c>
      <c r="G24" s="161">
        <v>16490</v>
      </c>
      <c r="H24" s="162">
        <v>70.880829015544037</v>
      </c>
      <c r="I24" s="161">
        <v>1237.2685057349177</v>
      </c>
      <c r="J24" s="163">
        <v>59.82</v>
      </c>
      <c r="K24" s="163">
        <v>50.93</v>
      </c>
      <c r="L24" s="163">
        <v>2.4900000000000002</v>
      </c>
      <c r="M24" s="159">
        <v>1.8207282913165201</v>
      </c>
      <c r="N24" s="160">
        <v>1.4928384103288783</v>
      </c>
      <c r="O24" s="160">
        <v>2.9925187032418865</v>
      </c>
      <c r="P24" s="160">
        <v>2.5868515477710963</v>
      </c>
      <c r="Q24" s="160">
        <v>0.26154756602749796</v>
      </c>
      <c r="R24" s="163">
        <v>2.85</v>
      </c>
      <c r="S24" s="160">
        <v>6.3481331169629485</v>
      </c>
      <c r="T24" s="160">
        <v>2.5332843522354676</v>
      </c>
      <c r="U24" s="164">
        <v>102.7</v>
      </c>
      <c r="V24" s="161">
        <v>1616</v>
      </c>
      <c r="W24" s="161">
        <v>393</v>
      </c>
      <c r="X24" s="161">
        <v>2795</v>
      </c>
      <c r="Y24" s="160">
        <v>71.301020408163268</v>
      </c>
      <c r="Z24" s="160">
        <v>465.96499999999997</v>
      </c>
      <c r="AA24" s="160">
        <v>6.7598462977670462</v>
      </c>
      <c r="AB24" s="160">
        <v>5.9380319999999998</v>
      </c>
      <c r="AC24" s="161">
        <v>286</v>
      </c>
      <c r="AD24" s="161">
        <v>176</v>
      </c>
      <c r="AE24" s="161">
        <v>16</v>
      </c>
      <c r="AF24" s="160">
        <v>622.70805900000005</v>
      </c>
      <c r="AG24" s="160">
        <v>0.38201161427700026</v>
      </c>
      <c r="AH24" s="157"/>
      <c r="AI24" s="45"/>
      <c r="AJ24" s="157"/>
    </row>
    <row r="25" spans="1:36">
      <c r="A25" s="43">
        <v>42186</v>
      </c>
      <c r="B25" s="160">
        <v>6.8</v>
      </c>
      <c r="C25" s="160">
        <v>6.9</v>
      </c>
      <c r="D25" s="160">
        <v>889.8</v>
      </c>
      <c r="E25" s="161">
        <v>53250</v>
      </c>
      <c r="F25" s="162">
        <v>80.876358695652172</v>
      </c>
      <c r="G25" s="161">
        <v>16930</v>
      </c>
      <c r="H25" s="162">
        <v>76.354166666666657</v>
      </c>
      <c r="I25" s="161">
        <v>1239.8782033269704</v>
      </c>
      <c r="J25" s="163">
        <v>50.9</v>
      </c>
      <c r="K25" s="163">
        <v>36.498181819999999</v>
      </c>
      <c r="L25" s="163">
        <v>2.72</v>
      </c>
      <c r="M25" s="159">
        <v>1.6829671027562165</v>
      </c>
      <c r="N25" s="160">
        <v>1.4231053232194757</v>
      </c>
      <c r="O25" s="160">
        <v>3.6759457530335604</v>
      </c>
      <c r="P25" s="160">
        <v>0.35710379407194459</v>
      </c>
      <c r="Q25" s="160">
        <v>0.58764356334173318</v>
      </c>
      <c r="R25" s="163">
        <v>2.7</v>
      </c>
      <c r="S25" s="160">
        <v>6.3662315104975713</v>
      </c>
      <c r="T25" s="160">
        <v>2.5012370876656691</v>
      </c>
      <c r="U25" s="164">
        <v>98.6</v>
      </c>
      <c r="V25" s="161">
        <v>770</v>
      </c>
      <c r="W25" s="161">
        <v>353</v>
      </c>
      <c r="X25" s="161">
        <v>2563</v>
      </c>
      <c r="Y25" s="160">
        <v>68.879333512496643</v>
      </c>
      <c r="Z25" s="160">
        <v>459.95800000000003</v>
      </c>
      <c r="AA25" s="160">
        <v>6.6904958287834484</v>
      </c>
      <c r="AB25" s="160">
        <v>5.7972630000000001</v>
      </c>
      <c r="AC25" s="161">
        <v>340</v>
      </c>
      <c r="AD25" s="161">
        <v>179</v>
      </c>
      <c r="AE25" s="161">
        <v>5</v>
      </c>
      <c r="AF25" s="160">
        <v>600.41905399999996</v>
      </c>
      <c r="AG25" s="160">
        <v>0.33558945999609957</v>
      </c>
      <c r="AH25" s="157"/>
      <c r="AI25" s="45"/>
      <c r="AJ25" s="157"/>
    </row>
    <row r="26" spans="1:36">
      <c r="A26" s="43">
        <v>42217</v>
      </c>
      <c r="B26" s="160">
        <v>6.9</v>
      </c>
      <c r="C26" s="160">
        <v>7</v>
      </c>
      <c r="D26" s="160">
        <v>888.5</v>
      </c>
      <c r="E26" s="161">
        <v>53470</v>
      </c>
      <c r="F26" s="162">
        <v>85.724209795067736</v>
      </c>
      <c r="G26" s="161">
        <v>17580</v>
      </c>
      <c r="H26" s="162">
        <v>85.835095137420709</v>
      </c>
      <c r="I26" s="161">
        <v>1242.9153189859649</v>
      </c>
      <c r="J26" s="163">
        <v>42.87</v>
      </c>
      <c r="K26" s="163">
        <v>25.972380950000002</v>
      </c>
      <c r="L26" s="163">
        <v>2.8</v>
      </c>
      <c r="M26" s="159">
        <v>1.551909799201856</v>
      </c>
      <c r="N26" s="160">
        <v>1.3536152248207589</v>
      </c>
      <c r="O26" s="160">
        <v>3.6247334754797356</v>
      </c>
      <c r="P26" s="160">
        <v>-1.1393741282778702</v>
      </c>
      <c r="Q26" s="160">
        <v>0.9749379426497784</v>
      </c>
      <c r="R26" s="163">
        <v>2.7</v>
      </c>
      <c r="S26" s="160">
        <v>6.3580096888361162</v>
      </c>
      <c r="T26" s="160">
        <v>2.4780729562700019</v>
      </c>
      <c r="U26" s="164">
        <v>91.9</v>
      </c>
      <c r="V26" s="161">
        <v>1134</v>
      </c>
      <c r="W26" s="161">
        <v>333</v>
      </c>
      <c r="X26" s="161">
        <v>2139</v>
      </c>
      <c r="Y26" s="160">
        <v>62.071967498549043</v>
      </c>
      <c r="Z26" s="160">
        <v>450.26</v>
      </c>
      <c r="AA26" s="160">
        <v>6.58925116730844</v>
      </c>
      <c r="AB26" s="160">
        <v>5.6813700000000003</v>
      </c>
      <c r="AC26" s="161">
        <v>315</v>
      </c>
      <c r="AD26" s="161">
        <v>192</v>
      </c>
      <c r="AE26" s="161">
        <v>4</v>
      </c>
      <c r="AF26" s="160">
        <v>425.29474400000004</v>
      </c>
      <c r="AG26" s="160">
        <v>0.13530297921271472</v>
      </c>
      <c r="AH26" s="157"/>
      <c r="AI26" s="45"/>
      <c r="AJ26" s="157"/>
    </row>
    <row r="27" spans="1:36">
      <c r="A27" s="43">
        <v>42248</v>
      </c>
      <c r="B27" s="160">
        <v>6.9</v>
      </c>
      <c r="C27" s="160">
        <v>7</v>
      </c>
      <c r="D27" s="160">
        <v>886.7</v>
      </c>
      <c r="E27" s="161">
        <v>57950</v>
      </c>
      <c r="F27" s="162">
        <v>98.799313893653505</v>
      </c>
      <c r="G27" s="161">
        <v>18830</v>
      </c>
      <c r="H27" s="162">
        <v>96.145833333333329</v>
      </c>
      <c r="I27" s="161">
        <v>1244.7559074824624</v>
      </c>
      <c r="J27" s="163">
        <v>45.48</v>
      </c>
      <c r="K27" s="163">
        <v>31.917619999999999</v>
      </c>
      <c r="L27" s="163">
        <v>2.74</v>
      </c>
      <c r="M27" s="159">
        <v>1.3836239575435672</v>
      </c>
      <c r="N27" s="160">
        <v>1.2710730532512926</v>
      </c>
      <c r="O27" s="160">
        <v>3.4263511126810364</v>
      </c>
      <c r="P27" s="160">
        <v>0.11128497968146966</v>
      </c>
      <c r="Q27" s="160">
        <v>8.2148152884475856E-2</v>
      </c>
      <c r="R27" s="163">
        <v>2.7</v>
      </c>
      <c r="S27" s="160">
        <v>6.2955236444806095</v>
      </c>
      <c r="T27" s="160">
        <v>2.4541873215096892</v>
      </c>
      <c r="U27" s="164">
        <v>90.6</v>
      </c>
      <c r="V27" s="161">
        <v>1299</v>
      </c>
      <c r="W27" s="161">
        <v>381</v>
      </c>
      <c r="X27" s="161">
        <v>1866</v>
      </c>
      <c r="Y27" s="160">
        <v>48.266942576306263</v>
      </c>
      <c r="Z27" s="160">
        <v>443.76799999999997</v>
      </c>
      <c r="AA27" s="160">
        <v>6.4952850457277771</v>
      </c>
      <c r="AB27" s="160">
        <v>5.6097929999999998</v>
      </c>
      <c r="AC27" s="161">
        <v>205</v>
      </c>
      <c r="AD27" s="161">
        <v>158</v>
      </c>
      <c r="AE27" s="161">
        <v>9</v>
      </c>
      <c r="AF27" s="160">
        <v>498.85109399999999</v>
      </c>
      <c r="AG27" s="160">
        <v>-0.46144351450497778</v>
      </c>
      <c r="AH27" s="157"/>
      <c r="AI27" s="45"/>
      <c r="AJ27" s="157"/>
    </row>
    <row r="28" spans="1:36">
      <c r="A28" s="43">
        <v>42278</v>
      </c>
      <c r="B28" s="160">
        <v>6.7</v>
      </c>
      <c r="C28" s="160">
        <v>6.8</v>
      </c>
      <c r="D28" s="160">
        <v>876</v>
      </c>
      <c r="E28" s="161">
        <v>59750</v>
      </c>
      <c r="F28" s="162">
        <v>101.99459093982419</v>
      </c>
      <c r="G28" s="161">
        <v>19530</v>
      </c>
      <c r="H28" s="162">
        <v>101.34020618556701</v>
      </c>
      <c r="I28" s="161">
        <v>1247.6177733622305</v>
      </c>
      <c r="J28" s="163">
        <v>46.22</v>
      </c>
      <c r="K28" s="163">
        <v>31.4</v>
      </c>
      <c r="L28" s="163">
        <v>2.46</v>
      </c>
      <c r="M28" s="159">
        <v>1.2349568395185972</v>
      </c>
      <c r="N28" s="160">
        <v>1.1617813981438241</v>
      </c>
      <c r="O28" s="160">
        <v>3.7729196050775737</v>
      </c>
      <c r="P28" s="160">
        <v>1.3727693977672262</v>
      </c>
      <c r="Q28" s="160">
        <v>-0.22984780397327098</v>
      </c>
      <c r="R28" s="163">
        <v>2.7</v>
      </c>
      <c r="S28" s="160">
        <v>6.2462965733060978</v>
      </c>
      <c r="T28" s="160">
        <v>2.4091253326664175</v>
      </c>
      <c r="U28" s="164">
        <v>95.3</v>
      </c>
      <c r="V28" s="161">
        <v>1078</v>
      </c>
      <c r="W28" s="161">
        <v>380</v>
      </c>
      <c r="X28" s="161">
        <v>1810</v>
      </c>
      <c r="Y28" s="160">
        <v>52.862149532710276</v>
      </c>
      <c r="Z28" s="160">
        <v>444.53500000000003</v>
      </c>
      <c r="AA28" s="160">
        <v>6.3512783316945249</v>
      </c>
      <c r="AB28" s="160">
        <v>5.505312</v>
      </c>
      <c r="AC28" s="161">
        <v>559</v>
      </c>
      <c r="AD28" s="161">
        <v>179</v>
      </c>
      <c r="AE28" s="161">
        <v>7</v>
      </c>
      <c r="AF28" s="160">
        <v>1515.88653</v>
      </c>
      <c r="AG28" s="160">
        <v>1.9531440142528389E-2</v>
      </c>
      <c r="AH28" s="157"/>
      <c r="AI28" s="45"/>
      <c r="AJ28" s="157"/>
    </row>
    <row r="29" spans="1:36">
      <c r="A29" s="43">
        <v>42309</v>
      </c>
      <c r="B29" s="160">
        <v>6.7</v>
      </c>
      <c r="C29" s="160">
        <v>6.4</v>
      </c>
      <c r="D29" s="160">
        <v>867.3</v>
      </c>
      <c r="E29" s="161" t="e">
        <v>#N/A</v>
      </c>
      <c r="F29" s="162" t="e">
        <v>#N/A</v>
      </c>
      <c r="G29" s="161" t="e">
        <v>#N/A</v>
      </c>
      <c r="H29" s="162" t="e">
        <v>#N/A</v>
      </c>
      <c r="I29" s="161">
        <v>1249.7252062211603</v>
      </c>
      <c r="J29" s="163">
        <v>42.39</v>
      </c>
      <c r="K29" s="163">
        <v>28.26</v>
      </c>
      <c r="L29" s="163">
        <v>2.4</v>
      </c>
      <c r="M29" s="159">
        <v>1.2137601408716225</v>
      </c>
      <c r="N29" s="160">
        <v>1.1132591160589067</v>
      </c>
      <c r="O29" s="160">
        <v>5.2857142857142936</v>
      </c>
      <c r="P29" s="160" t="e">
        <v>#N/A</v>
      </c>
      <c r="Q29" s="160" t="e">
        <v>#N/A</v>
      </c>
      <c r="R29" s="163">
        <v>2.7</v>
      </c>
      <c r="S29" s="160" t="e">
        <v>#N/A</v>
      </c>
      <c r="T29" s="160" t="e">
        <v>#N/A</v>
      </c>
      <c r="U29" s="164">
        <v>103.1</v>
      </c>
      <c r="V29" s="161">
        <v>1368</v>
      </c>
      <c r="W29" s="161" t="e">
        <v>#N/A</v>
      </c>
      <c r="X29" s="161">
        <v>1617</v>
      </c>
      <c r="Y29" s="160">
        <v>58.081896551724135</v>
      </c>
      <c r="Z29" s="160">
        <v>444.959</v>
      </c>
      <c r="AA29" s="160" t="e">
        <v>#N/A</v>
      </c>
      <c r="AB29" s="160" t="e">
        <v>#N/A</v>
      </c>
      <c r="AC29" s="161">
        <v>379</v>
      </c>
      <c r="AD29" s="161">
        <v>155</v>
      </c>
      <c r="AE29" s="161" t="e">
        <v>#N/A</v>
      </c>
      <c r="AF29" s="160">
        <v>211.55356499999999</v>
      </c>
      <c r="AG29" s="160" t="e">
        <v>#N/A</v>
      </c>
      <c r="AH29" s="157"/>
      <c r="AI29" s="45"/>
      <c r="AJ29" s="157"/>
    </row>
    <row r="30" spans="1:36">
      <c r="A30" s="43"/>
      <c r="B30" s="149"/>
      <c r="C30" s="44"/>
      <c r="D30" s="44"/>
      <c r="E30" s="45"/>
      <c r="F30" s="157"/>
      <c r="G30" s="45"/>
      <c r="H30" s="157"/>
      <c r="I30" s="45"/>
      <c r="J30" s="47"/>
      <c r="K30" s="47"/>
      <c r="L30" s="47"/>
      <c r="M30" s="149"/>
      <c r="N30" s="44"/>
      <c r="O30" s="44"/>
      <c r="P30" s="44"/>
      <c r="Q30" s="44"/>
      <c r="R30" s="47"/>
      <c r="S30" s="44"/>
      <c r="T30" s="44"/>
      <c r="U30" s="44"/>
      <c r="V30" s="45"/>
      <c r="W30" s="45"/>
      <c r="X30" s="45"/>
      <c r="Y30" s="44"/>
      <c r="Z30" s="44"/>
      <c r="AA30" s="44"/>
      <c r="AB30" s="44"/>
      <c r="AC30" s="45"/>
      <c r="AD30" s="45"/>
      <c r="AE30" s="45"/>
      <c r="AF30" s="44"/>
      <c r="AG30" s="44"/>
    </row>
    <row r="31" spans="1:36">
      <c r="A31" s="43"/>
      <c r="B31" s="44"/>
      <c r="C31" s="44"/>
      <c r="D31" s="149"/>
      <c r="E31" s="44"/>
      <c r="F31" s="44"/>
      <c r="G31" s="45"/>
      <c r="H31" s="157"/>
      <c r="I31" s="45"/>
      <c r="J31" s="157"/>
      <c r="K31" s="45"/>
      <c r="L31" s="47"/>
      <c r="M31" s="47"/>
      <c r="N31" s="44"/>
      <c r="O31" s="44"/>
      <c r="P31" s="47"/>
      <c r="Q31" s="44"/>
      <c r="R31" s="44"/>
      <c r="S31" s="44"/>
      <c r="T31" s="44"/>
      <c r="U31" s="44"/>
      <c r="V31" s="45"/>
      <c r="W31" s="45"/>
      <c r="X31" s="45"/>
      <c r="Y31" s="44"/>
      <c r="Z31" s="44"/>
      <c r="AA31" s="44"/>
      <c r="AB31" s="44"/>
      <c r="AC31" s="45"/>
      <c r="AD31" s="45"/>
      <c r="AE31" s="45"/>
      <c r="AF31" s="44"/>
    </row>
    <row r="32" spans="1:36">
      <c r="A32" s="43"/>
      <c r="B32" s="44"/>
      <c r="C32" s="44"/>
      <c r="D32" s="44"/>
      <c r="E32" s="44"/>
      <c r="F32" s="44"/>
      <c r="G32" s="45"/>
      <c r="H32" s="44"/>
      <c r="I32" s="45"/>
      <c r="J32" s="44"/>
      <c r="K32" s="45"/>
      <c r="L32" s="47"/>
      <c r="M32" s="47"/>
      <c r="N32" s="44"/>
      <c r="O32" s="44"/>
      <c r="P32" s="47"/>
      <c r="Q32" s="44"/>
      <c r="R32" s="44"/>
      <c r="S32" s="44"/>
      <c r="T32" s="44"/>
      <c r="U32" s="45"/>
      <c r="V32" s="45"/>
      <c r="W32" s="180"/>
      <c r="X32" s="47"/>
      <c r="Y32" s="44"/>
      <c r="Z32" s="44"/>
      <c r="AA32" s="44"/>
      <c r="AB32" s="44"/>
      <c r="AC32" s="45"/>
      <c r="AD32" s="45"/>
      <c r="AE32" s="45"/>
    </row>
    <row r="33" spans="1:31">
      <c r="A33" s="43"/>
      <c r="B33" s="44"/>
      <c r="C33" s="44"/>
      <c r="D33" s="44"/>
      <c r="E33" s="44"/>
      <c r="F33" s="44"/>
      <c r="G33" s="45"/>
      <c r="H33" s="44"/>
      <c r="I33" s="45"/>
      <c r="J33" s="44"/>
      <c r="K33" s="45"/>
      <c r="L33" s="47"/>
      <c r="M33" s="47"/>
      <c r="N33" s="44"/>
      <c r="O33" s="44"/>
      <c r="P33" s="47"/>
      <c r="Q33" s="44"/>
      <c r="R33" s="44"/>
      <c r="S33" s="44"/>
      <c r="T33" s="44"/>
      <c r="U33" s="45"/>
      <c r="V33" s="45"/>
      <c r="W33" s="180"/>
      <c r="X33" s="47"/>
      <c r="Y33" s="44"/>
      <c r="Z33" s="44"/>
      <c r="AA33" s="44"/>
      <c r="AB33" s="44"/>
      <c r="AC33" s="45"/>
      <c r="AD33" s="45"/>
      <c r="AE33" s="45"/>
    </row>
    <row r="34" spans="1:31">
      <c r="A34" s="43"/>
      <c r="B34" s="44"/>
      <c r="C34" s="44"/>
      <c r="D34" s="44"/>
      <c r="E34" s="44"/>
      <c r="F34" s="44"/>
      <c r="G34" s="45"/>
      <c r="H34" s="44"/>
      <c r="I34" s="45"/>
      <c r="J34" s="44"/>
      <c r="K34" s="45"/>
      <c r="L34" s="47"/>
      <c r="M34" s="47"/>
      <c r="N34" s="44"/>
      <c r="O34" s="44"/>
      <c r="P34" s="47"/>
      <c r="Q34" s="44"/>
      <c r="R34" s="44"/>
      <c r="S34" s="44"/>
      <c r="T34" s="44"/>
      <c r="U34" s="45"/>
      <c r="V34" s="45"/>
      <c r="W34" s="180"/>
      <c r="X34" s="47"/>
      <c r="Y34" s="44"/>
      <c r="Z34" s="44"/>
      <c r="AA34" s="44"/>
      <c r="AB34" s="44"/>
      <c r="AC34" s="45"/>
      <c r="AD34" s="45"/>
      <c r="AE34" s="45"/>
    </row>
    <row r="35" spans="1:31">
      <c r="A35" s="43"/>
      <c r="B35" s="44"/>
      <c r="C35" s="44"/>
      <c r="D35" s="44"/>
      <c r="E35" s="44"/>
      <c r="F35" s="44"/>
      <c r="G35" s="45"/>
      <c r="H35" s="44"/>
      <c r="I35" s="45"/>
      <c r="J35" s="44"/>
      <c r="K35" s="45"/>
      <c r="L35" s="47"/>
      <c r="M35" s="47"/>
      <c r="N35" s="44"/>
      <c r="O35" s="44"/>
      <c r="P35" s="47"/>
      <c r="Q35" s="44"/>
      <c r="R35" s="44"/>
      <c r="S35" s="44"/>
      <c r="T35" s="44"/>
      <c r="U35" s="45"/>
      <c r="V35" s="45"/>
      <c r="W35" s="180"/>
      <c r="X35" s="47"/>
      <c r="Y35" s="44"/>
      <c r="Z35" s="44"/>
      <c r="AA35" s="44"/>
      <c r="AB35" s="44"/>
      <c r="AC35" s="45"/>
      <c r="AD35" s="45"/>
      <c r="AE35" s="45"/>
    </row>
    <row r="36" spans="1:31">
      <c r="A36" s="43"/>
      <c r="B36" s="44"/>
      <c r="C36" s="44"/>
      <c r="D36" s="44"/>
      <c r="E36" s="44"/>
      <c r="F36" s="44"/>
      <c r="G36" s="45"/>
      <c r="H36" s="44"/>
      <c r="I36" s="45"/>
      <c r="J36" s="44"/>
      <c r="K36" s="45"/>
      <c r="L36" s="47"/>
      <c r="M36" s="47"/>
      <c r="N36" s="44"/>
      <c r="O36" s="44"/>
      <c r="P36" s="47"/>
      <c r="Q36" s="44"/>
      <c r="R36" s="44"/>
      <c r="S36" s="44"/>
      <c r="T36" s="44"/>
      <c r="U36" s="45"/>
      <c r="V36" s="45"/>
      <c r="W36" s="180"/>
      <c r="X36" s="47"/>
      <c r="Y36" s="44"/>
      <c r="Z36" s="44"/>
      <c r="AA36" s="44"/>
      <c r="AB36" s="44"/>
      <c r="AC36" s="45"/>
      <c r="AD36" s="45"/>
      <c r="AE36" s="45"/>
    </row>
    <row r="37" spans="1:31">
      <c r="A37" s="43"/>
      <c r="B37" s="44"/>
      <c r="C37" s="44"/>
      <c r="D37" s="44"/>
      <c r="E37" s="44"/>
      <c r="F37" s="44"/>
      <c r="G37" s="45"/>
      <c r="H37" s="44"/>
      <c r="I37" s="45"/>
      <c r="J37" s="44"/>
      <c r="K37" s="45"/>
      <c r="L37" s="47"/>
      <c r="M37" s="47"/>
      <c r="N37" s="44"/>
      <c r="O37" s="44"/>
      <c r="P37" s="47"/>
      <c r="Q37" s="44"/>
      <c r="R37" s="44"/>
      <c r="S37" s="44"/>
      <c r="T37" s="44"/>
      <c r="U37" s="45"/>
      <c r="V37" s="45"/>
      <c r="W37" s="180"/>
      <c r="X37" s="47"/>
      <c r="Y37" s="44"/>
      <c r="Z37" s="44"/>
      <c r="AA37" s="44"/>
      <c r="AB37" s="44"/>
      <c r="AC37" s="45"/>
      <c r="AD37" s="45"/>
      <c r="AE37" s="45"/>
    </row>
    <row r="38" spans="1:31">
      <c r="A38" s="43"/>
      <c r="B38" s="44"/>
      <c r="C38" s="44"/>
      <c r="D38" s="44"/>
      <c r="E38" s="44"/>
      <c r="F38" s="44"/>
      <c r="G38" s="45"/>
      <c r="H38" s="44"/>
      <c r="I38" s="45"/>
      <c r="J38" s="44"/>
      <c r="K38" s="45"/>
      <c r="L38" s="47"/>
      <c r="M38" s="47"/>
      <c r="N38" s="44"/>
      <c r="O38" s="44"/>
      <c r="P38" s="47"/>
      <c r="Q38" s="44"/>
      <c r="R38" s="44"/>
      <c r="S38" s="44"/>
      <c r="T38" s="44"/>
      <c r="U38" s="45"/>
      <c r="V38" s="45"/>
      <c r="W38" s="180"/>
      <c r="X38" s="47"/>
      <c r="Y38" s="44"/>
      <c r="Z38" s="44"/>
      <c r="AA38" s="44"/>
      <c r="AB38" s="44"/>
      <c r="AC38" s="45"/>
      <c r="AD38" s="45"/>
      <c r="AE38" s="45"/>
    </row>
    <row r="39" spans="1:31">
      <c r="A39" s="43"/>
      <c r="B39" s="44"/>
      <c r="C39" s="44"/>
      <c r="D39" s="44"/>
      <c r="E39" s="44"/>
      <c r="F39" s="44"/>
      <c r="G39" s="45"/>
      <c r="H39" s="44"/>
      <c r="I39" s="45"/>
      <c r="J39" s="44"/>
      <c r="K39" s="45"/>
      <c r="L39" s="47"/>
      <c r="M39" s="47"/>
      <c r="N39" s="44"/>
      <c r="O39" s="44"/>
      <c r="P39" s="47"/>
      <c r="Q39" s="44"/>
      <c r="R39" s="44"/>
      <c r="S39" s="44"/>
      <c r="T39" s="44"/>
      <c r="U39" s="45"/>
      <c r="V39" s="45"/>
      <c r="W39" s="180"/>
      <c r="X39" s="47"/>
      <c r="Y39" s="44"/>
      <c r="Z39" s="44"/>
      <c r="AA39" s="44"/>
      <c r="AB39" s="44"/>
      <c r="AC39" s="45"/>
      <c r="AD39" s="45"/>
      <c r="AE39" s="45"/>
    </row>
    <row r="40" spans="1:31">
      <c r="A40" s="43"/>
      <c r="B40" s="44"/>
      <c r="C40" s="44"/>
      <c r="D40" s="44"/>
      <c r="E40" s="44"/>
      <c r="F40" s="44"/>
      <c r="G40" s="45"/>
      <c r="H40" s="44"/>
      <c r="I40" s="45"/>
      <c r="J40" s="45"/>
    </row>
    <row r="41" spans="1:31">
      <c r="A41" s="43"/>
      <c r="B41" s="44"/>
      <c r="C41" s="44"/>
      <c r="D41" s="44"/>
      <c r="E41" s="44"/>
      <c r="F41" s="44"/>
      <c r="G41" s="45"/>
      <c r="H41" s="44"/>
      <c r="I41" s="45"/>
      <c r="J41" s="45"/>
    </row>
    <row r="42" spans="1:31">
      <c r="A42" s="43"/>
      <c r="B42" s="44"/>
      <c r="C42" s="44"/>
      <c r="D42" s="44"/>
      <c r="E42" s="44"/>
      <c r="F42" s="44"/>
      <c r="G42" s="45"/>
      <c r="H42" s="44"/>
      <c r="I42" s="45"/>
      <c r="J42" s="45"/>
    </row>
    <row r="43" spans="1:31">
      <c r="A43" s="43"/>
      <c r="B43" s="44"/>
      <c r="C43" s="44"/>
      <c r="D43" s="44"/>
      <c r="E43" s="44"/>
      <c r="F43" s="44"/>
      <c r="G43" s="45"/>
      <c r="H43" s="44"/>
      <c r="I43" s="45"/>
      <c r="J43" s="45"/>
    </row>
    <row r="44" spans="1:31">
      <c r="A44" s="43"/>
      <c r="B44" s="44"/>
      <c r="C44" s="44"/>
      <c r="D44" s="44"/>
      <c r="E44" s="44"/>
      <c r="F44" s="44"/>
      <c r="G44" s="45"/>
      <c r="H44" s="44"/>
      <c r="I44" s="45"/>
      <c r="J44" s="45"/>
    </row>
    <row r="45" spans="1:31">
      <c r="A45" s="43"/>
      <c r="B45" s="44"/>
      <c r="C45" s="44"/>
      <c r="D45" s="44"/>
      <c r="E45" s="44"/>
      <c r="F45" s="44"/>
      <c r="G45" s="45"/>
      <c r="H45" s="44"/>
      <c r="I45" s="45"/>
      <c r="J45" s="45"/>
    </row>
    <row r="46" spans="1:31">
      <c r="A46" s="43"/>
      <c r="B46" s="44"/>
      <c r="C46" s="44"/>
      <c r="D46" s="44"/>
      <c r="E46" s="44"/>
      <c r="F46" s="44"/>
      <c r="G46" s="45"/>
      <c r="H46" s="44"/>
      <c r="I46" s="45"/>
      <c r="J46" s="45"/>
    </row>
    <row r="47" spans="1:31">
      <c r="A47" s="43"/>
      <c r="B47" s="44"/>
      <c r="C47" s="44"/>
      <c r="D47" s="44"/>
      <c r="E47" s="44"/>
      <c r="F47" s="44"/>
      <c r="G47" s="45"/>
      <c r="H47" s="44"/>
      <c r="I47" s="45"/>
      <c r="J47" s="45"/>
    </row>
    <row r="48" spans="1:31">
      <c r="A48" s="43"/>
      <c r="B48" s="44"/>
      <c r="C48" s="44"/>
      <c r="D48" s="44"/>
      <c r="E48" s="44"/>
      <c r="F48" s="44"/>
      <c r="G48" s="45"/>
      <c r="H48" s="44"/>
      <c r="I48" s="45"/>
      <c r="J48" s="45"/>
    </row>
    <row r="49" spans="1:10">
      <c r="A49" s="43"/>
      <c r="B49" s="44"/>
      <c r="C49" s="44"/>
      <c r="D49" s="44"/>
      <c r="E49" s="44"/>
      <c r="F49" s="44"/>
      <c r="G49" s="45"/>
      <c r="H49" s="44"/>
      <c r="I49" s="45"/>
      <c r="J49" s="45"/>
    </row>
    <row r="50" spans="1:10">
      <c r="A50" s="43"/>
      <c r="B50" s="44"/>
      <c r="C50" s="44"/>
      <c r="D50" s="44"/>
      <c r="E50" s="44"/>
      <c r="F50" s="44"/>
      <c r="G50" s="45"/>
      <c r="H50" s="44"/>
      <c r="I50" s="45"/>
      <c r="J50" s="45"/>
    </row>
    <row r="51" spans="1:10">
      <c r="A51" s="43"/>
      <c r="B51" s="44"/>
      <c r="C51" s="44"/>
      <c r="D51" s="44"/>
      <c r="E51" s="44"/>
      <c r="F51" s="44"/>
      <c r="G51" s="45"/>
      <c r="H51" s="44"/>
      <c r="I51" s="45"/>
      <c r="J51" s="45"/>
    </row>
    <row r="52" spans="1:10">
      <c r="A52" s="43"/>
      <c r="B52" s="44"/>
      <c r="C52" s="44"/>
      <c r="D52" s="44"/>
      <c r="E52" s="44"/>
      <c r="F52" s="44"/>
      <c r="G52" s="45"/>
      <c r="H52" s="44"/>
      <c r="I52" s="45"/>
      <c r="J52" s="45"/>
    </row>
    <row r="53" spans="1:10">
      <c r="A53" s="43"/>
      <c r="B53" s="44"/>
      <c r="C53" s="44"/>
      <c r="D53" s="44"/>
      <c r="E53" s="44"/>
      <c r="F53" s="44"/>
      <c r="G53" s="45"/>
      <c r="H53" s="44"/>
      <c r="I53" s="45"/>
      <c r="J53" s="45"/>
    </row>
    <row r="54" spans="1:10">
      <c r="A54" s="43"/>
      <c r="B54" s="44"/>
      <c r="C54" s="44"/>
      <c r="D54" s="44"/>
      <c r="E54" s="44"/>
      <c r="F54" s="44"/>
      <c r="G54" s="45"/>
      <c r="H54" s="44"/>
      <c r="I54" s="45"/>
      <c r="J54" s="45"/>
    </row>
    <row r="55" spans="1:10">
      <c r="A55" s="43"/>
      <c r="B55" s="44"/>
      <c r="C55" s="44"/>
      <c r="D55" s="44"/>
      <c r="E55" s="44"/>
      <c r="F55" s="44"/>
      <c r="G55" s="45"/>
      <c r="H55" s="44"/>
      <c r="I55" s="45"/>
      <c r="J55" s="45"/>
    </row>
    <row r="56" spans="1:10">
      <c r="A56" s="43"/>
      <c r="B56" s="44"/>
      <c r="C56" s="44"/>
      <c r="D56" s="44"/>
      <c r="E56" s="44"/>
      <c r="F56" s="44"/>
      <c r="G56" s="45"/>
      <c r="H56" s="44"/>
      <c r="I56" s="45"/>
      <c r="J56" s="45"/>
    </row>
    <row r="57" spans="1:10">
      <c r="A57" s="43"/>
      <c r="B57" s="44"/>
      <c r="C57" s="44"/>
      <c r="D57" s="44"/>
      <c r="E57" s="44"/>
      <c r="F57" s="44"/>
      <c r="G57" s="45"/>
      <c r="H57" s="44"/>
      <c r="I57" s="45"/>
      <c r="J57" s="45"/>
    </row>
    <row r="58" spans="1:10">
      <c r="A58" s="43"/>
      <c r="B58" s="44"/>
      <c r="C58" s="44"/>
      <c r="D58" s="44"/>
      <c r="E58" s="44"/>
      <c r="F58" s="44"/>
      <c r="G58" s="45"/>
      <c r="H58" s="44"/>
      <c r="I58" s="45"/>
      <c r="J58" s="45"/>
    </row>
    <row r="59" spans="1:10">
      <c r="A59" s="43"/>
      <c r="B59" s="44"/>
      <c r="C59" s="44"/>
      <c r="D59" s="44"/>
      <c r="E59" s="44"/>
      <c r="F59" s="44"/>
      <c r="G59" s="45"/>
      <c r="H59" s="44"/>
      <c r="I59" s="45"/>
      <c r="J59" s="45"/>
    </row>
    <row r="60" spans="1:10">
      <c r="A60" s="43"/>
      <c r="B60" s="44"/>
      <c r="C60" s="44"/>
      <c r="D60" s="44"/>
      <c r="E60" s="44"/>
      <c r="F60" s="44"/>
      <c r="G60" s="45"/>
      <c r="H60" s="44"/>
      <c r="I60" s="45"/>
      <c r="J60" s="45"/>
    </row>
    <row r="61" spans="1:10">
      <c r="A61" s="43"/>
      <c r="B61" s="44"/>
      <c r="C61" s="44"/>
      <c r="D61" s="44"/>
      <c r="E61" s="44"/>
      <c r="F61" s="44"/>
      <c r="G61" s="45"/>
      <c r="H61" s="44"/>
      <c r="I61" s="45"/>
      <c r="J61" s="45"/>
    </row>
    <row r="62" spans="1:10">
      <c r="A62" s="43"/>
      <c r="B62" s="44"/>
      <c r="C62" s="44"/>
      <c r="D62" s="44"/>
      <c r="E62" s="44"/>
      <c r="F62" s="44"/>
      <c r="G62" s="45"/>
      <c r="H62" s="44"/>
      <c r="I62" s="45"/>
      <c r="J62" s="45"/>
    </row>
    <row r="63" spans="1:10">
      <c r="A63" s="43"/>
      <c r="B63" s="44"/>
      <c r="C63" s="44"/>
      <c r="D63" s="44"/>
      <c r="E63" s="44"/>
      <c r="F63" s="44"/>
      <c r="G63" s="45"/>
      <c r="H63" s="44"/>
      <c r="I63" s="45"/>
      <c r="J63" s="45"/>
    </row>
    <row r="64" spans="1:10">
      <c r="A64" s="43"/>
      <c r="B64" s="44"/>
      <c r="C64" s="44"/>
      <c r="D64" s="44"/>
      <c r="E64" s="44"/>
      <c r="F64" s="44"/>
      <c r="G64" s="45"/>
      <c r="H64" s="44"/>
      <c r="I64" s="45"/>
      <c r="J64" s="45"/>
    </row>
    <row r="65" spans="1:10">
      <c r="A65" s="43"/>
      <c r="B65" s="44"/>
      <c r="C65" s="44"/>
      <c r="D65" s="44"/>
      <c r="E65" s="44"/>
      <c r="F65" s="44"/>
      <c r="G65" s="45"/>
      <c r="H65" s="44"/>
      <c r="I65" s="45"/>
      <c r="J65" s="45"/>
    </row>
    <row r="66" spans="1:10">
      <c r="A66" s="43"/>
      <c r="B66" s="44"/>
      <c r="C66" s="44"/>
      <c r="D66" s="44"/>
      <c r="E66" s="44"/>
      <c r="F66" s="44"/>
      <c r="G66" s="45"/>
      <c r="H66" s="44"/>
      <c r="I66" s="45"/>
      <c r="J66" s="45"/>
    </row>
    <row r="67" spans="1:10">
      <c r="A67" s="43"/>
      <c r="B67" s="44"/>
      <c r="C67" s="44"/>
      <c r="D67" s="44"/>
      <c r="E67" s="44"/>
      <c r="F67" s="44"/>
      <c r="G67" s="45"/>
      <c r="H67" s="44"/>
      <c r="I67" s="45"/>
      <c r="J67" s="45"/>
    </row>
    <row r="68" spans="1:10">
      <c r="A68" s="43"/>
      <c r="B68" s="44"/>
      <c r="C68" s="44"/>
      <c r="D68" s="44"/>
      <c r="E68" s="44"/>
      <c r="F68" s="44"/>
      <c r="G68" s="45"/>
      <c r="H68" s="44"/>
      <c r="I68" s="45"/>
      <c r="J68" s="45"/>
    </row>
    <row r="69" spans="1:10">
      <c r="A69" s="43"/>
      <c r="B69" s="44"/>
      <c r="C69" s="44"/>
      <c r="D69" s="44"/>
      <c r="E69" s="44"/>
      <c r="F69" s="44"/>
      <c r="G69" s="45"/>
      <c r="H69" s="44"/>
      <c r="I69" s="45"/>
      <c r="J69" s="45"/>
    </row>
    <row r="70" spans="1:10">
      <c r="A70" s="43"/>
      <c r="B70" s="44"/>
      <c r="C70" s="44"/>
      <c r="D70" s="44"/>
      <c r="E70" s="44"/>
      <c r="F70" s="44"/>
      <c r="G70" s="45"/>
      <c r="H70" s="44"/>
      <c r="I70" s="45"/>
      <c r="J70" s="45"/>
    </row>
    <row r="71" spans="1:10">
      <c r="A71" s="43"/>
      <c r="B71" s="44"/>
      <c r="C71" s="44"/>
      <c r="D71" s="44"/>
      <c r="E71" s="44"/>
      <c r="F71" s="44"/>
      <c r="G71" s="45"/>
      <c r="H71" s="44"/>
      <c r="I71" s="45"/>
      <c r="J71" s="45"/>
    </row>
    <row r="72" spans="1:10">
      <c r="A72" s="43"/>
      <c r="B72" s="44"/>
      <c r="C72" s="44"/>
      <c r="D72" s="44"/>
      <c r="E72" s="44"/>
      <c r="F72" s="44"/>
      <c r="G72" s="45"/>
      <c r="H72" s="44"/>
      <c r="I72" s="45"/>
      <c r="J72" s="45"/>
    </row>
    <row r="73" spans="1:10">
      <c r="A73" s="43"/>
      <c r="B73" s="44"/>
      <c r="C73" s="44"/>
      <c r="D73" s="44"/>
      <c r="E73" s="44"/>
      <c r="F73" s="44"/>
      <c r="G73" s="45"/>
      <c r="H73" s="44"/>
      <c r="I73" s="45"/>
      <c r="J73" s="45"/>
    </row>
    <row r="74" spans="1:10">
      <c r="A74" s="43"/>
      <c r="B74" s="44"/>
      <c r="C74" s="44"/>
      <c r="D74" s="44"/>
      <c r="E74" s="44"/>
      <c r="F74" s="44"/>
      <c r="G74" s="45"/>
      <c r="H74" s="44"/>
      <c r="I74" s="45"/>
      <c r="J74" s="45"/>
    </row>
    <row r="75" spans="1:10">
      <c r="A75" s="43"/>
      <c r="B75" s="44"/>
      <c r="C75" s="44"/>
      <c r="D75" s="44"/>
      <c r="E75" s="44"/>
      <c r="F75" s="44"/>
      <c r="G75" s="45"/>
      <c r="H75" s="44"/>
      <c r="I75" s="45"/>
      <c r="J75" s="45"/>
    </row>
    <row r="76" spans="1:10">
      <c r="A76" s="43"/>
      <c r="B76" s="44"/>
      <c r="C76" s="44"/>
      <c r="D76" s="44"/>
      <c r="E76" s="44"/>
      <c r="F76" s="44"/>
      <c r="G76" s="45"/>
      <c r="H76" s="44"/>
      <c r="I76" s="45"/>
      <c r="J76" s="45"/>
    </row>
    <row r="77" spans="1:10">
      <c r="A77" s="43"/>
      <c r="B77" s="44"/>
      <c r="C77" s="44"/>
      <c r="D77" s="44"/>
      <c r="E77" s="44"/>
      <c r="F77" s="44"/>
      <c r="G77" s="45"/>
      <c r="H77" s="44"/>
      <c r="I77" s="45"/>
      <c r="J77" s="45"/>
    </row>
    <row r="78" spans="1:10">
      <c r="A78" s="43"/>
      <c r="B78" s="44"/>
      <c r="C78" s="44"/>
      <c r="D78" s="44"/>
      <c r="E78" s="44"/>
      <c r="F78" s="44"/>
      <c r="G78" s="45"/>
      <c r="H78" s="44"/>
      <c r="I78" s="45"/>
      <c r="J78" s="45"/>
    </row>
    <row r="79" spans="1:10">
      <c r="A79" s="43"/>
      <c r="B79" s="44"/>
      <c r="C79" s="44"/>
      <c r="D79" s="44"/>
      <c r="E79" s="44"/>
      <c r="F79" s="44"/>
      <c r="G79" s="45"/>
      <c r="H79" s="44"/>
      <c r="I79" s="45"/>
      <c r="J79" s="45"/>
    </row>
    <row r="80" spans="1:10">
      <c r="A80" s="43"/>
      <c r="B80" s="44"/>
      <c r="C80" s="44"/>
      <c r="D80" s="44"/>
      <c r="E80" s="44"/>
      <c r="F80" s="44"/>
      <c r="G80" s="45"/>
      <c r="H80" s="44"/>
      <c r="I80" s="45"/>
      <c r="J80" s="45"/>
    </row>
    <row r="81" spans="1:10">
      <c r="A81" s="43"/>
      <c r="B81" s="44"/>
      <c r="C81" s="44"/>
      <c r="D81" s="44"/>
      <c r="E81" s="44"/>
      <c r="F81" s="44"/>
      <c r="G81" s="45"/>
      <c r="H81" s="44"/>
      <c r="I81" s="45"/>
      <c r="J81" s="45"/>
    </row>
    <row r="82" spans="1:10">
      <c r="A82" s="43"/>
      <c r="B82" s="44"/>
      <c r="C82" s="44"/>
      <c r="D82" s="44"/>
      <c r="E82" s="44"/>
      <c r="F82" s="44"/>
      <c r="G82" s="45"/>
      <c r="H82" s="44"/>
      <c r="I82" s="45"/>
      <c r="J82" s="45"/>
    </row>
    <row r="83" spans="1:10">
      <c r="A83" s="43"/>
      <c r="B83" s="44"/>
      <c r="C83" s="44"/>
      <c r="D83" s="44"/>
      <c r="E83" s="44"/>
      <c r="F83" s="44"/>
      <c r="G83" s="45"/>
      <c r="H83" s="44"/>
      <c r="I83" s="45"/>
      <c r="J83" s="45"/>
    </row>
    <row r="84" spans="1:10">
      <c r="A84" s="43"/>
      <c r="B84" s="44"/>
      <c r="C84" s="44"/>
      <c r="D84" s="44"/>
      <c r="E84" s="44"/>
      <c r="F84" s="44"/>
      <c r="G84" s="45"/>
      <c r="H84" s="44"/>
      <c r="I84" s="45"/>
      <c r="J84" s="45"/>
    </row>
    <row r="85" spans="1:10">
      <c r="A85" s="43"/>
      <c r="B85" s="44"/>
      <c r="C85" s="44"/>
      <c r="D85" s="44"/>
      <c r="E85" s="44"/>
      <c r="F85" s="44"/>
      <c r="G85" s="45"/>
      <c r="H85" s="44"/>
      <c r="I85" s="45"/>
      <c r="J85" s="45"/>
    </row>
    <row r="86" spans="1:10">
      <c r="A86" s="43"/>
      <c r="B86" s="44"/>
      <c r="C86" s="44"/>
      <c r="D86" s="44"/>
      <c r="E86" s="44"/>
      <c r="F86" s="44"/>
      <c r="G86" s="45"/>
      <c r="H86" s="44"/>
      <c r="I86" s="45"/>
      <c r="J86" s="45"/>
    </row>
    <row r="87" spans="1:10">
      <c r="A87" s="43"/>
      <c r="B87" s="44"/>
      <c r="C87" s="44"/>
      <c r="D87" s="44"/>
      <c r="E87" s="44"/>
      <c r="F87" s="44"/>
      <c r="G87" s="45"/>
      <c r="H87" s="44"/>
      <c r="I87" s="45"/>
      <c r="J87" s="45"/>
    </row>
    <row r="88" spans="1:10">
      <c r="A88" s="43"/>
      <c r="B88" s="44"/>
      <c r="C88" s="44"/>
      <c r="D88" s="44"/>
      <c r="E88" s="44"/>
      <c r="F88" s="44"/>
      <c r="G88" s="45"/>
      <c r="H88" s="44"/>
      <c r="I88" s="45"/>
      <c r="J88" s="45"/>
    </row>
    <row r="89" spans="1:10">
      <c r="A89" s="43"/>
      <c r="B89" s="44"/>
      <c r="C89" s="44"/>
      <c r="D89" s="44"/>
      <c r="E89" s="44"/>
      <c r="F89" s="44"/>
      <c r="G89" s="45"/>
      <c r="H89" s="44"/>
      <c r="I89" s="45"/>
      <c r="J89" s="45"/>
    </row>
    <row r="90" spans="1:10">
      <c r="A90" s="43"/>
      <c r="B90" s="44"/>
      <c r="C90" s="44"/>
      <c r="D90" s="44"/>
      <c r="E90" s="44"/>
      <c r="F90" s="44"/>
      <c r="G90" s="45"/>
      <c r="H90" s="44"/>
      <c r="I90" s="45"/>
      <c r="J90" s="45"/>
    </row>
    <row r="91" spans="1:10">
      <c r="A91" s="43"/>
      <c r="B91" s="44"/>
      <c r="C91" s="44"/>
      <c r="D91" s="44"/>
      <c r="E91" s="44"/>
      <c r="F91" s="44"/>
      <c r="G91" s="45"/>
      <c r="H91" s="44"/>
      <c r="I91" s="45"/>
      <c r="J91" s="45"/>
    </row>
    <row r="92" spans="1:10">
      <c r="A92" s="43"/>
      <c r="B92" s="44"/>
      <c r="C92" s="44"/>
      <c r="D92" s="44"/>
      <c r="E92" s="44"/>
      <c r="F92" s="44"/>
      <c r="G92" s="45"/>
      <c r="H92" s="44"/>
      <c r="I92" s="45"/>
      <c r="J92" s="45"/>
    </row>
    <row r="93" spans="1:10">
      <c r="A93" s="43"/>
      <c r="B93" s="44"/>
      <c r="C93" s="44"/>
      <c r="D93" s="44"/>
      <c r="E93" s="44"/>
      <c r="F93" s="44"/>
      <c r="G93" s="45"/>
      <c r="H93" s="44"/>
      <c r="I93" s="45"/>
      <c r="J93" s="45"/>
    </row>
    <row r="94" spans="1:10">
      <c r="A94" s="43"/>
      <c r="B94" s="44"/>
      <c r="C94" s="44"/>
      <c r="D94" s="44"/>
      <c r="E94" s="44"/>
      <c r="F94" s="44"/>
      <c r="G94" s="45"/>
      <c r="H94" s="44"/>
      <c r="I94" s="45"/>
      <c r="J94" s="45"/>
    </row>
    <row r="95" spans="1:10">
      <c r="A95" s="43"/>
      <c r="B95" s="44"/>
      <c r="C95" s="44"/>
      <c r="D95" s="44"/>
      <c r="E95" s="44"/>
      <c r="F95" s="44"/>
      <c r="G95" s="45"/>
      <c r="H95" s="44"/>
      <c r="I95" s="45"/>
      <c r="J95" s="45"/>
    </row>
    <row r="96" spans="1:10">
      <c r="A96" s="43"/>
      <c r="B96" s="44"/>
      <c r="C96" s="44"/>
      <c r="D96" s="44"/>
      <c r="E96" s="44"/>
      <c r="F96" s="44"/>
      <c r="G96" s="45"/>
      <c r="H96" s="44"/>
      <c r="I96" s="45"/>
      <c r="J96" s="45"/>
    </row>
    <row r="97" spans="1:10">
      <c r="A97" s="43"/>
      <c r="B97" s="44"/>
      <c r="C97" s="44"/>
      <c r="D97" s="44"/>
      <c r="E97" s="44"/>
      <c r="F97" s="44"/>
      <c r="G97" s="45"/>
      <c r="H97" s="44"/>
      <c r="I97" s="45"/>
      <c r="J97" s="45"/>
    </row>
    <row r="98" spans="1:10">
      <c r="A98" s="43"/>
      <c r="B98" s="44"/>
      <c r="C98" s="44"/>
      <c r="D98" s="44"/>
      <c r="E98" s="44"/>
      <c r="F98" s="44"/>
      <c r="G98" s="45"/>
      <c r="H98" s="44"/>
      <c r="I98" s="45"/>
      <c r="J98" s="45"/>
    </row>
    <row r="99" spans="1:10">
      <c r="A99" s="43"/>
      <c r="B99" s="44"/>
      <c r="C99" s="44"/>
      <c r="D99" s="44"/>
      <c r="E99" s="44"/>
      <c r="F99" s="44"/>
      <c r="G99" s="45"/>
      <c r="H99" s="44"/>
      <c r="I99" s="45"/>
      <c r="J99" s="45"/>
    </row>
    <row r="100" spans="1:10">
      <c r="A100" s="43"/>
      <c r="B100" s="44"/>
      <c r="C100" s="44"/>
      <c r="D100" s="44"/>
      <c r="E100" s="44"/>
      <c r="F100" s="44"/>
      <c r="G100" s="45"/>
      <c r="H100" s="44"/>
      <c r="I100" s="45"/>
      <c r="J100" s="45"/>
    </row>
    <row r="101" spans="1:10">
      <c r="A101" s="43"/>
      <c r="B101" s="44"/>
      <c r="C101" s="44"/>
      <c r="D101" s="44"/>
      <c r="E101" s="44"/>
      <c r="F101" s="44"/>
      <c r="G101" s="45"/>
      <c r="H101" s="44"/>
      <c r="I101" s="45"/>
      <c r="J101" s="45"/>
    </row>
    <row r="102" spans="1:10">
      <c r="A102" s="43"/>
      <c r="B102" s="44"/>
      <c r="C102" s="44"/>
      <c r="D102" s="44"/>
      <c r="E102" s="44"/>
      <c r="F102" s="44"/>
      <c r="G102" s="45"/>
      <c r="H102" s="44"/>
      <c r="I102" s="45"/>
      <c r="J102" s="45"/>
    </row>
    <row r="103" spans="1:10">
      <c r="A103" s="43"/>
      <c r="B103" s="44"/>
      <c r="C103" s="44"/>
      <c r="D103" s="44"/>
      <c r="E103" s="44"/>
      <c r="F103" s="44"/>
      <c r="G103" s="45"/>
      <c r="H103" s="44"/>
      <c r="I103" s="45"/>
      <c r="J103" s="45"/>
    </row>
    <row r="104" spans="1:10">
      <c r="A104" s="43"/>
      <c r="B104" s="44"/>
      <c r="C104" s="44"/>
      <c r="D104" s="44"/>
      <c r="E104" s="44"/>
      <c r="F104" s="44"/>
      <c r="G104" s="45"/>
      <c r="H104" s="44"/>
      <c r="I104" s="45"/>
      <c r="J104" s="45"/>
    </row>
    <row r="105" spans="1:10">
      <c r="A105" s="43"/>
      <c r="B105" s="44"/>
      <c r="C105" s="44"/>
      <c r="D105" s="44"/>
      <c r="E105" s="44"/>
      <c r="F105" s="44"/>
      <c r="G105" s="45"/>
      <c r="H105" s="44"/>
      <c r="I105" s="45"/>
      <c r="J105" s="45"/>
    </row>
    <row r="106" spans="1:10">
      <c r="A106" s="43"/>
      <c r="B106" s="44"/>
      <c r="C106" s="44"/>
      <c r="D106" s="44"/>
      <c r="E106" s="44"/>
      <c r="F106" s="44"/>
      <c r="G106" s="45"/>
      <c r="H106" s="44"/>
      <c r="I106" s="45"/>
      <c r="J106" s="45"/>
    </row>
    <row r="107" spans="1:10">
      <c r="A107" s="43"/>
      <c r="B107" s="44"/>
      <c r="C107" s="44"/>
      <c r="D107" s="44"/>
      <c r="E107" s="44"/>
      <c r="F107" s="44"/>
      <c r="G107" s="45"/>
      <c r="H107" s="44"/>
      <c r="I107" s="45"/>
      <c r="J107" s="45"/>
    </row>
    <row r="108" spans="1:10">
      <c r="A108" s="43"/>
      <c r="B108" s="44"/>
      <c r="C108" s="44"/>
      <c r="D108" s="44"/>
      <c r="E108" s="44"/>
      <c r="F108" s="44"/>
      <c r="G108" s="45"/>
      <c r="H108" s="44"/>
      <c r="I108" s="45"/>
      <c r="J108" s="45"/>
    </row>
    <row r="109" spans="1:10">
      <c r="A109" s="43"/>
      <c r="B109" s="44"/>
      <c r="C109" s="44"/>
      <c r="D109" s="44"/>
      <c r="E109" s="44"/>
      <c r="F109" s="44"/>
      <c r="G109" s="45"/>
      <c r="H109" s="44"/>
      <c r="I109" s="45"/>
      <c r="J109" s="45"/>
    </row>
    <row r="110" spans="1:10">
      <c r="A110" s="43"/>
      <c r="B110" s="44"/>
      <c r="C110" s="44"/>
      <c r="D110" s="44"/>
      <c r="E110" s="44"/>
      <c r="F110" s="44"/>
      <c r="G110" s="45"/>
      <c r="H110" s="44"/>
      <c r="I110" s="45"/>
      <c r="J110" s="45"/>
    </row>
    <row r="111" spans="1:10">
      <c r="A111" s="43"/>
      <c r="B111" s="44"/>
      <c r="C111" s="44"/>
      <c r="D111" s="44"/>
      <c r="E111" s="44"/>
      <c r="F111" s="44"/>
      <c r="G111" s="45"/>
      <c r="H111" s="44"/>
      <c r="I111" s="45"/>
      <c r="J111" s="45"/>
    </row>
    <row r="112" spans="1:10">
      <c r="A112" s="43"/>
      <c r="B112" s="44"/>
      <c r="C112" s="44"/>
      <c r="D112" s="44"/>
      <c r="E112" s="44"/>
      <c r="F112" s="44"/>
      <c r="G112" s="45"/>
      <c r="H112" s="44"/>
      <c r="I112" s="45"/>
      <c r="J112" s="45"/>
    </row>
    <row r="113" spans="1:10">
      <c r="A113" s="43"/>
      <c r="B113" s="44"/>
      <c r="C113" s="44"/>
      <c r="D113" s="44"/>
      <c r="E113" s="44"/>
      <c r="F113" s="44"/>
      <c r="G113" s="45"/>
      <c r="H113" s="44"/>
      <c r="I113" s="45"/>
      <c r="J113" s="45"/>
    </row>
    <row r="114" spans="1:10">
      <c r="A114" s="43"/>
      <c r="B114" s="44"/>
      <c r="C114" s="44"/>
      <c r="D114" s="44"/>
      <c r="E114" s="44"/>
      <c r="F114" s="44"/>
      <c r="G114" s="45"/>
      <c r="H114" s="44"/>
      <c r="I114" s="45"/>
      <c r="J114" s="45"/>
    </row>
    <row r="115" spans="1:10">
      <c r="A115" s="43"/>
      <c r="B115" s="44"/>
      <c r="C115" s="44"/>
      <c r="D115" s="44"/>
      <c r="E115" s="44"/>
      <c r="F115" s="44"/>
      <c r="G115" s="45"/>
      <c r="H115" s="44"/>
      <c r="I115" s="45"/>
      <c r="J115" s="45"/>
    </row>
    <row r="116" spans="1:10">
      <c r="A116" s="43"/>
      <c r="B116" s="44"/>
      <c r="C116" s="44"/>
      <c r="D116" s="44"/>
      <c r="E116" s="44"/>
      <c r="F116" s="44"/>
      <c r="G116" s="45"/>
      <c r="H116" s="44"/>
      <c r="I116" s="45"/>
      <c r="J116" s="45"/>
    </row>
    <row r="117" spans="1:10">
      <c r="A117" s="43"/>
      <c r="B117" s="44"/>
      <c r="C117" s="44"/>
      <c r="D117" s="44"/>
      <c r="E117" s="44"/>
      <c r="F117" s="44"/>
      <c r="G117" s="45"/>
      <c r="H117" s="44"/>
      <c r="I117" s="45"/>
      <c r="J117" s="45"/>
    </row>
    <row r="118" spans="1:10">
      <c r="A118" s="43"/>
      <c r="B118" s="44"/>
      <c r="C118" s="44"/>
      <c r="D118" s="44"/>
      <c r="E118" s="44"/>
      <c r="F118" s="44"/>
      <c r="G118" s="45"/>
      <c r="H118" s="44"/>
      <c r="I118" s="45"/>
      <c r="J118" s="45"/>
    </row>
    <row r="119" spans="1:10">
      <c r="A119" s="43"/>
      <c r="B119" s="44"/>
      <c r="C119" s="44"/>
      <c r="D119" s="44"/>
      <c r="E119" s="44"/>
      <c r="F119" s="44"/>
      <c r="G119" s="45"/>
      <c r="H119" s="44"/>
      <c r="I119" s="45"/>
      <c r="J119" s="45"/>
    </row>
    <row r="120" spans="1:10">
      <c r="A120" s="43"/>
      <c r="B120" s="44"/>
      <c r="C120" s="44"/>
      <c r="D120" s="44"/>
      <c r="E120" s="44"/>
      <c r="F120" s="44"/>
      <c r="G120" s="45"/>
      <c r="H120" s="44"/>
      <c r="I120" s="45"/>
      <c r="J120" s="45"/>
    </row>
    <row r="121" spans="1:10">
      <c r="A121" s="43"/>
      <c r="B121" s="44"/>
      <c r="C121" s="44"/>
      <c r="D121" s="44"/>
      <c r="E121" s="44"/>
      <c r="F121" s="44"/>
      <c r="G121" s="45"/>
      <c r="H121" s="44"/>
      <c r="I121" s="45"/>
      <c r="J121" s="45"/>
    </row>
    <row r="122" spans="1:10">
      <c r="A122" s="43"/>
      <c r="B122" s="44"/>
      <c r="C122" s="44"/>
      <c r="D122" s="44"/>
      <c r="E122" s="44"/>
      <c r="F122" s="44"/>
      <c r="G122" s="45"/>
      <c r="H122" s="44"/>
      <c r="I122" s="45"/>
      <c r="J122" s="45"/>
    </row>
    <row r="123" spans="1:10">
      <c r="A123" s="43"/>
      <c r="B123" s="44"/>
      <c r="C123" s="44"/>
      <c r="D123" s="44"/>
      <c r="E123" s="44"/>
      <c r="F123" s="44"/>
      <c r="G123" s="45"/>
      <c r="H123" s="44"/>
      <c r="I123" s="45"/>
      <c r="J123" s="45"/>
    </row>
    <row r="124" spans="1:10">
      <c r="A124" s="43"/>
      <c r="B124" s="44"/>
      <c r="C124" s="44"/>
      <c r="D124" s="44"/>
      <c r="E124" s="44"/>
      <c r="F124" s="44"/>
      <c r="G124" s="45"/>
      <c r="H124" s="44"/>
      <c r="I124" s="45"/>
      <c r="J124" s="45"/>
    </row>
    <row r="125" spans="1:10">
      <c r="A125" s="43"/>
      <c r="B125" s="44"/>
      <c r="C125" s="44"/>
      <c r="D125" s="44"/>
      <c r="E125" s="44"/>
      <c r="F125" s="44"/>
      <c r="G125" s="45"/>
      <c r="H125" s="44"/>
      <c r="I125" s="45"/>
      <c r="J125" s="45"/>
    </row>
    <row r="126" spans="1:10">
      <c r="A126" s="43"/>
      <c r="B126" s="44"/>
      <c r="C126" s="44"/>
      <c r="D126" s="44"/>
      <c r="E126" s="44"/>
      <c r="F126" s="44"/>
      <c r="G126" s="45"/>
      <c r="H126" s="44"/>
      <c r="I126" s="45"/>
      <c r="J126" s="45"/>
    </row>
    <row r="127" spans="1:10">
      <c r="A127" s="43"/>
      <c r="B127" s="44"/>
      <c r="C127" s="44"/>
      <c r="D127" s="44"/>
      <c r="E127" s="44"/>
      <c r="F127" s="44"/>
      <c r="G127" s="45"/>
      <c r="H127" s="44"/>
      <c r="I127" s="45"/>
      <c r="J127" s="45"/>
    </row>
    <row r="128" spans="1:10">
      <c r="A128" s="43"/>
      <c r="B128" s="44"/>
      <c r="C128" s="44"/>
      <c r="D128" s="44"/>
      <c r="E128" s="44"/>
      <c r="F128" s="44"/>
      <c r="G128" s="45"/>
      <c r="H128" s="44"/>
      <c r="I128" s="45"/>
      <c r="J128" s="45"/>
    </row>
    <row r="129" spans="1:10">
      <c r="A129" s="43"/>
      <c r="B129" s="44"/>
      <c r="C129" s="44"/>
      <c r="D129" s="44"/>
      <c r="E129" s="44"/>
      <c r="F129" s="44"/>
      <c r="G129" s="45"/>
      <c r="H129" s="44"/>
      <c r="I129" s="45"/>
      <c r="J129" s="45"/>
    </row>
    <row r="130" spans="1:10">
      <c r="A130" s="43"/>
      <c r="B130" s="44"/>
      <c r="C130" s="44"/>
      <c r="D130" s="44"/>
      <c r="E130" s="44"/>
      <c r="F130" s="44"/>
      <c r="G130" s="45"/>
      <c r="H130" s="44"/>
      <c r="I130" s="45"/>
      <c r="J130" s="45"/>
    </row>
    <row r="131" spans="1:10">
      <c r="A131" s="43"/>
      <c r="B131" s="44"/>
      <c r="C131" s="44"/>
      <c r="D131" s="44"/>
      <c r="E131" s="44"/>
      <c r="F131" s="44"/>
      <c r="G131" s="45"/>
      <c r="H131" s="44"/>
      <c r="I131" s="45"/>
      <c r="J131" s="45"/>
    </row>
    <row r="132" spans="1:10">
      <c r="A132" s="43"/>
      <c r="B132" s="44"/>
      <c r="C132" s="44"/>
      <c r="D132" s="44"/>
      <c r="E132" s="44"/>
      <c r="F132" s="44"/>
      <c r="G132" s="45"/>
      <c r="H132" s="44"/>
      <c r="I132" s="45"/>
      <c r="J132" s="45"/>
    </row>
    <row r="133" spans="1:10">
      <c r="A133" s="43"/>
      <c r="B133" s="44"/>
      <c r="C133" s="44"/>
      <c r="D133" s="44"/>
      <c r="E133" s="44"/>
      <c r="F133" s="44"/>
      <c r="G133" s="45"/>
      <c r="H133" s="44"/>
      <c r="I133" s="45"/>
      <c r="J133" s="45"/>
    </row>
    <row r="134" spans="1:10">
      <c r="A134" s="43"/>
      <c r="B134" s="44"/>
      <c r="C134" s="44"/>
      <c r="D134" s="44"/>
      <c r="E134" s="44"/>
      <c r="F134" s="44"/>
      <c r="G134" s="45"/>
      <c r="H134" s="44"/>
      <c r="I134" s="45"/>
      <c r="J134" s="45"/>
    </row>
    <row r="135" spans="1:10">
      <c r="A135" s="43"/>
      <c r="B135" s="44"/>
      <c r="C135" s="44"/>
      <c r="D135" s="44"/>
      <c r="E135" s="44"/>
      <c r="F135" s="44"/>
      <c r="G135" s="45"/>
      <c r="H135" s="44"/>
      <c r="I135" s="45"/>
      <c r="J135" s="45"/>
    </row>
    <row r="136" spans="1:10">
      <c r="A136" s="43"/>
      <c r="B136" s="44"/>
      <c r="C136" s="44"/>
      <c r="D136" s="44"/>
      <c r="E136" s="44"/>
      <c r="F136" s="44"/>
      <c r="G136" s="45"/>
      <c r="H136" s="44"/>
      <c r="I136" s="45"/>
      <c r="J136" s="45"/>
    </row>
    <row r="137" spans="1:10">
      <c r="A137" s="43"/>
      <c r="B137" s="44"/>
      <c r="C137" s="44"/>
      <c r="D137" s="44"/>
      <c r="E137" s="44"/>
      <c r="F137" s="44"/>
      <c r="G137" s="45"/>
      <c r="H137" s="44"/>
      <c r="I137" s="45"/>
      <c r="J137" s="45"/>
    </row>
    <row r="138" spans="1:10">
      <c r="A138" s="43"/>
      <c r="B138" s="44"/>
      <c r="C138" s="44"/>
      <c r="D138" s="44"/>
      <c r="E138" s="44"/>
      <c r="F138" s="44"/>
      <c r="G138" s="45"/>
      <c r="H138" s="44"/>
      <c r="I138" s="45"/>
      <c r="J138" s="45"/>
    </row>
    <row r="139" spans="1:10">
      <c r="A139" s="43"/>
      <c r="B139" s="44"/>
      <c r="C139" s="44"/>
      <c r="D139" s="44"/>
      <c r="E139" s="44"/>
      <c r="F139" s="44"/>
      <c r="G139" s="45"/>
      <c r="H139" s="44"/>
      <c r="I139" s="45"/>
      <c r="J139" s="45"/>
    </row>
    <row r="140" spans="1:10">
      <c r="A140" s="43"/>
      <c r="B140" s="44"/>
      <c r="C140" s="44"/>
      <c r="D140" s="44"/>
      <c r="E140" s="44"/>
      <c r="F140" s="44"/>
      <c r="G140" s="45"/>
      <c r="H140" s="44"/>
      <c r="I140" s="45"/>
      <c r="J140" s="45"/>
    </row>
    <row r="141" spans="1:10">
      <c r="A141" s="43"/>
      <c r="B141" s="44"/>
      <c r="C141" s="44"/>
      <c r="D141" s="44"/>
      <c r="E141" s="44"/>
      <c r="F141" s="44"/>
      <c r="G141" s="45"/>
      <c r="H141" s="44"/>
      <c r="I141" s="45"/>
      <c r="J141" s="45"/>
    </row>
    <row r="142" spans="1:10">
      <c r="A142" s="43"/>
      <c r="B142" s="44"/>
      <c r="C142" s="44"/>
      <c r="D142" s="44"/>
      <c r="E142" s="44"/>
      <c r="F142" s="44"/>
      <c r="G142" s="45"/>
      <c r="H142" s="44"/>
      <c r="I142" s="45"/>
      <c r="J142" s="45"/>
    </row>
    <row r="143" spans="1:10">
      <c r="A143" s="43"/>
      <c r="B143" s="44"/>
      <c r="C143" s="44"/>
      <c r="D143" s="44"/>
      <c r="E143" s="44"/>
      <c r="F143" s="44"/>
      <c r="G143" s="45"/>
      <c r="H143" s="44"/>
      <c r="I143" s="45"/>
      <c r="J143" s="45"/>
    </row>
    <row r="144" spans="1:10">
      <c r="A144" s="43"/>
      <c r="B144" s="44"/>
      <c r="C144" s="44"/>
      <c r="D144" s="44"/>
      <c r="E144" s="44"/>
      <c r="F144" s="44"/>
      <c r="G144" s="45"/>
      <c r="H144" s="44"/>
      <c r="I144" s="45"/>
      <c r="J144" s="45"/>
    </row>
    <row r="145" spans="1:10">
      <c r="A145" s="43"/>
      <c r="B145" s="44"/>
      <c r="C145" s="44"/>
      <c r="D145" s="44"/>
      <c r="E145" s="44"/>
      <c r="F145" s="44"/>
      <c r="G145" s="45"/>
      <c r="H145" s="44"/>
      <c r="I145" s="45"/>
      <c r="J145" s="45"/>
    </row>
    <row r="146" spans="1:10">
      <c r="A146" s="43"/>
      <c r="B146" s="44"/>
      <c r="C146" s="44"/>
      <c r="D146" s="44"/>
      <c r="E146" s="44"/>
      <c r="F146" s="44"/>
      <c r="G146" s="45"/>
      <c r="H146" s="44"/>
      <c r="I146" s="45"/>
      <c r="J146" s="45"/>
    </row>
    <row r="147" spans="1:10">
      <c r="A147" s="43"/>
      <c r="B147" s="44"/>
      <c r="C147" s="44"/>
      <c r="D147" s="44"/>
      <c r="E147" s="44"/>
      <c r="F147" s="44"/>
      <c r="G147" s="45"/>
      <c r="H147" s="44"/>
      <c r="I147" s="45"/>
      <c r="J147" s="45"/>
    </row>
    <row r="148" spans="1:10">
      <c r="A148" s="43"/>
      <c r="B148" s="44"/>
      <c r="C148" s="44"/>
      <c r="D148" s="44"/>
      <c r="E148" s="44"/>
      <c r="F148" s="44"/>
      <c r="G148" s="45"/>
      <c r="H148" s="44"/>
      <c r="I148" s="45"/>
      <c r="J148" s="45"/>
    </row>
    <row r="149" spans="1:10">
      <c r="A149" s="43"/>
      <c r="B149" s="44"/>
      <c r="C149" s="44"/>
      <c r="D149" s="44"/>
      <c r="E149" s="44"/>
      <c r="F149" s="44"/>
      <c r="G149" s="45"/>
      <c r="H149" s="44"/>
      <c r="I149" s="45"/>
      <c r="J149" s="45"/>
    </row>
    <row r="150" spans="1:10">
      <c r="A150" s="43"/>
      <c r="B150" s="44"/>
      <c r="C150" s="44"/>
      <c r="D150" s="44"/>
      <c r="E150" s="44"/>
      <c r="F150" s="44"/>
      <c r="G150" s="45"/>
      <c r="H150" s="44"/>
      <c r="I150" s="45"/>
      <c r="J150" s="45"/>
    </row>
    <row r="151" spans="1:10">
      <c r="A151" s="43"/>
      <c r="B151" s="44"/>
      <c r="C151" s="44"/>
      <c r="D151" s="44"/>
      <c r="E151" s="44"/>
      <c r="F151" s="44"/>
      <c r="G151" s="45"/>
      <c r="H151" s="44"/>
      <c r="I151" s="45"/>
      <c r="J151" s="45"/>
    </row>
    <row r="152" spans="1:10">
      <c r="A152" s="43"/>
      <c r="B152" s="44"/>
      <c r="C152" s="44"/>
      <c r="D152" s="44"/>
      <c r="E152" s="44"/>
      <c r="F152" s="44"/>
      <c r="G152" s="45"/>
      <c r="H152" s="44"/>
      <c r="I152" s="45"/>
      <c r="J152" s="45"/>
    </row>
    <row r="153" spans="1:10">
      <c r="A153" s="43"/>
      <c r="B153" s="44"/>
      <c r="C153" s="44"/>
      <c r="D153" s="44"/>
      <c r="E153" s="44"/>
      <c r="F153" s="44"/>
      <c r="G153" s="45"/>
      <c r="H153" s="44"/>
      <c r="I153" s="45"/>
      <c r="J153" s="45"/>
    </row>
    <row r="154" spans="1:10">
      <c r="A154" s="43"/>
      <c r="B154" s="44"/>
      <c r="C154" s="44"/>
      <c r="D154" s="44"/>
      <c r="E154" s="44"/>
      <c r="F154" s="44"/>
      <c r="G154" s="45"/>
      <c r="H154" s="44"/>
      <c r="I154" s="45"/>
      <c r="J154" s="45"/>
    </row>
    <row r="155" spans="1:10">
      <c r="A155" s="43"/>
      <c r="B155" s="44"/>
      <c r="C155" s="44"/>
      <c r="D155" s="44"/>
      <c r="E155" s="44"/>
      <c r="F155" s="44"/>
      <c r="G155" s="45"/>
      <c r="H155" s="44"/>
      <c r="I155" s="45"/>
      <c r="J155" s="45"/>
    </row>
    <row r="156" spans="1:10">
      <c r="A156" s="43"/>
      <c r="B156" s="44"/>
      <c r="C156" s="44"/>
      <c r="D156" s="44"/>
      <c r="E156" s="44"/>
      <c r="F156" s="44"/>
      <c r="G156" s="45"/>
      <c r="H156" s="44"/>
      <c r="I156" s="45"/>
      <c r="J156" s="45"/>
    </row>
    <row r="157" spans="1:10">
      <c r="A157" s="43"/>
      <c r="B157" s="44"/>
      <c r="C157" s="44"/>
      <c r="D157" s="44"/>
      <c r="E157" s="44"/>
      <c r="F157" s="44"/>
      <c r="G157" s="45"/>
      <c r="H157" s="44"/>
      <c r="I157" s="45"/>
      <c r="J157" s="45"/>
    </row>
    <row r="158" spans="1:10">
      <c r="A158" s="43"/>
      <c r="B158" s="44"/>
      <c r="C158" s="44"/>
      <c r="D158" s="44"/>
      <c r="E158" s="44"/>
      <c r="F158" s="44"/>
      <c r="G158" s="45"/>
      <c r="H158" s="44"/>
      <c r="I158" s="45"/>
      <c r="J158" s="45"/>
    </row>
    <row r="159" spans="1:10">
      <c r="A159" s="43"/>
      <c r="B159" s="44"/>
      <c r="C159" s="44"/>
      <c r="D159" s="44"/>
      <c r="E159" s="44"/>
      <c r="F159" s="44"/>
      <c r="G159" s="45"/>
      <c r="H159" s="44"/>
      <c r="I159" s="45"/>
      <c r="J159" s="45"/>
    </row>
    <row r="160" spans="1:10">
      <c r="A160" s="43"/>
      <c r="B160" s="44"/>
      <c r="C160" s="44"/>
      <c r="D160" s="44"/>
      <c r="E160" s="44"/>
      <c r="F160" s="44"/>
      <c r="G160" s="45"/>
      <c r="H160" s="44"/>
      <c r="I160" s="45"/>
      <c r="J160" s="45"/>
    </row>
    <row r="161" spans="1:10">
      <c r="A161" s="43"/>
      <c r="B161" s="44"/>
      <c r="C161" s="44"/>
      <c r="D161" s="44"/>
      <c r="E161" s="44"/>
      <c r="F161" s="44"/>
      <c r="G161" s="45"/>
      <c r="H161" s="44"/>
      <c r="I161" s="45"/>
      <c r="J161" s="45"/>
    </row>
    <row r="162" spans="1:10">
      <c r="A162" s="43"/>
      <c r="B162" s="44"/>
      <c r="C162" s="44"/>
      <c r="D162" s="44"/>
      <c r="E162" s="44"/>
      <c r="F162" s="44"/>
      <c r="G162" s="45"/>
      <c r="H162" s="44"/>
      <c r="I162" s="45"/>
      <c r="J162" s="45"/>
    </row>
    <row r="163" spans="1:10">
      <c r="A163" s="43"/>
      <c r="B163" s="44"/>
      <c r="C163" s="44"/>
      <c r="D163" s="44"/>
      <c r="E163" s="44"/>
      <c r="F163" s="44"/>
      <c r="G163" s="45"/>
      <c r="H163" s="44"/>
      <c r="I163" s="45"/>
      <c r="J163" s="45"/>
    </row>
    <row r="164" spans="1:10">
      <c r="A164" s="43"/>
      <c r="B164" s="44"/>
      <c r="C164" s="44"/>
      <c r="D164" s="44"/>
      <c r="E164" s="44"/>
      <c r="F164" s="44"/>
      <c r="G164" s="45"/>
      <c r="H164" s="44"/>
      <c r="I164" s="45"/>
      <c r="J164" s="45"/>
    </row>
    <row r="165" spans="1:10">
      <c r="A165" s="43"/>
      <c r="B165" s="44"/>
      <c r="C165" s="44"/>
      <c r="D165" s="44"/>
      <c r="E165" s="44"/>
      <c r="F165" s="44"/>
      <c r="G165" s="45"/>
      <c r="H165" s="44"/>
      <c r="I165" s="45"/>
      <c r="J165" s="45"/>
    </row>
    <row r="166" spans="1:10">
      <c r="A166" s="43"/>
      <c r="B166" s="44"/>
      <c r="C166" s="44"/>
      <c r="D166" s="44"/>
      <c r="E166" s="44"/>
      <c r="F166" s="44"/>
      <c r="G166" s="45"/>
      <c r="H166" s="44"/>
      <c r="I166" s="45"/>
      <c r="J166" s="45"/>
    </row>
    <row r="167" spans="1:10">
      <c r="A167" s="43"/>
      <c r="B167" s="44"/>
      <c r="C167" s="44"/>
      <c r="D167" s="44"/>
      <c r="E167" s="44"/>
      <c r="F167" s="44"/>
      <c r="G167" s="45"/>
      <c r="H167" s="44"/>
      <c r="I167" s="45"/>
      <c r="J167" s="45"/>
    </row>
    <row r="168" spans="1:10">
      <c r="A168" s="43"/>
      <c r="B168" s="44"/>
      <c r="C168" s="44"/>
      <c r="D168" s="44"/>
      <c r="E168" s="44"/>
      <c r="F168" s="44"/>
      <c r="G168" s="45"/>
      <c r="H168" s="44"/>
      <c r="I168" s="45"/>
      <c r="J168" s="45"/>
    </row>
    <row r="169" spans="1:10">
      <c r="A169" s="43"/>
      <c r="B169" s="44"/>
      <c r="C169" s="44"/>
      <c r="D169" s="44"/>
      <c r="E169" s="44"/>
      <c r="F169" s="44"/>
      <c r="G169" s="45"/>
      <c r="H169" s="44"/>
      <c r="I169" s="45"/>
      <c r="J169" s="45"/>
    </row>
    <row r="170" spans="1:10">
      <c r="A170" s="43"/>
      <c r="B170" s="44"/>
      <c r="C170" s="44"/>
      <c r="D170" s="44"/>
      <c r="E170" s="44"/>
      <c r="F170" s="44"/>
      <c r="G170" s="45"/>
      <c r="H170" s="44"/>
      <c r="I170" s="45"/>
      <c r="J170" s="45"/>
    </row>
    <row r="171" spans="1:10">
      <c r="A171" s="43"/>
      <c r="B171" s="44"/>
      <c r="C171" s="44"/>
      <c r="D171" s="44"/>
      <c r="E171" s="44"/>
      <c r="F171" s="44"/>
      <c r="G171" s="45"/>
      <c r="H171" s="44"/>
      <c r="I171" s="45"/>
      <c r="J171" s="45"/>
    </row>
    <row r="172" spans="1:10">
      <c r="A172" s="43"/>
      <c r="B172" s="44"/>
      <c r="C172" s="44"/>
      <c r="D172" s="44"/>
      <c r="E172" s="44"/>
      <c r="F172" s="44"/>
      <c r="G172" s="45"/>
      <c r="H172" s="44"/>
      <c r="I172" s="45"/>
      <c r="J172" s="45"/>
    </row>
    <row r="173" spans="1:10">
      <c r="A173" s="43"/>
      <c r="B173" s="44"/>
      <c r="C173" s="44"/>
      <c r="D173" s="44"/>
      <c r="E173" s="44"/>
      <c r="F173" s="44"/>
      <c r="G173" s="45"/>
      <c r="H173" s="44"/>
      <c r="I173" s="45"/>
      <c r="J173" s="45"/>
    </row>
    <row r="174" spans="1:10">
      <c r="A174" s="43"/>
      <c r="B174" s="44"/>
      <c r="C174" s="44"/>
      <c r="D174" s="44"/>
      <c r="E174" s="44"/>
      <c r="F174" s="44"/>
      <c r="G174" s="45"/>
      <c r="H174" s="44"/>
      <c r="I174" s="45"/>
      <c r="J174" s="45"/>
    </row>
    <row r="175" spans="1:10">
      <c r="A175" s="43"/>
      <c r="B175" s="44"/>
      <c r="C175" s="44"/>
      <c r="D175" s="44"/>
      <c r="E175" s="44"/>
      <c r="F175" s="44"/>
      <c r="G175" s="45"/>
      <c r="H175" s="44"/>
      <c r="I175" s="45"/>
      <c r="J175" s="45"/>
    </row>
    <row r="176" spans="1:10">
      <c r="A176" s="43"/>
      <c r="B176" s="44"/>
      <c r="C176" s="44"/>
      <c r="D176" s="44"/>
      <c r="E176" s="44"/>
      <c r="F176" s="44"/>
      <c r="G176" s="45"/>
      <c r="H176" s="44"/>
      <c r="I176" s="45"/>
      <c r="J176" s="45"/>
    </row>
    <row r="177" spans="1:10">
      <c r="A177" s="43"/>
      <c r="B177" s="44"/>
      <c r="C177" s="44"/>
      <c r="D177" s="44"/>
      <c r="E177" s="44"/>
      <c r="F177" s="44"/>
      <c r="G177" s="45"/>
      <c r="H177" s="44"/>
      <c r="I177" s="45"/>
      <c r="J177" s="45"/>
    </row>
    <row r="178" spans="1:10">
      <c r="A178" s="43"/>
      <c r="B178" s="44"/>
      <c r="C178" s="44"/>
      <c r="D178" s="44"/>
      <c r="E178" s="44"/>
      <c r="F178" s="44"/>
      <c r="G178" s="45"/>
      <c r="H178" s="44"/>
      <c r="I178" s="45"/>
      <c r="J178" s="45"/>
    </row>
    <row r="179" spans="1:10">
      <c r="A179" s="43"/>
      <c r="B179" s="44"/>
      <c r="C179" s="44"/>
      <c r="D179" s="44"/>
      <c r="E179" s="44"/>
      <c r="F179" s="44"/>
      <c r="G179" s="45"/>
      <c r="H179" s="44"/>
      <c r="I179" s="45"/>
      <c r="J179" s="45"/>
    </row>
    <row r="180" spans="1:10">
      <c r="A180" s="43"/>
      <c r="B180" s="44"/>
      <c r="C180" s="44"/>
      <c r="D180" s="44"/>
      <c r="E180" s="44"/>
      <c r="F180" s="44"/>
      <c r="G180" s="45"/>
      <c r="H180" s="44"/>
      <c r="I180" s="45"/>
      <c r="J180" s="45"/>
    </row>
    <row r="181" spans="1:10">
      <c r="A181" s="43"/>
      <c r="B181" s="44"/>
      <c r="C181" s="44"/>
      <c r="D181" s="44"/>
      <c r="E181" s="44"/>
      <c r="F181" s="44"/>
      <c r="G181" s="45"/>
      <c r="H181" s="44"/>
      <c r="I181" s="45"/>
      <c r="J181" s="45"/>
    </row>
    <row r="182" spans="1:10">
      <c r="A182" s="43"/>
      <c r="B182" s="44"/>
      <c r="C182" s="44"/>
      <c r="D182" s="44"/>
      <c r="E182" s="44"/>
      <c r="F182" s="44"/>
      <c r="G182" s="45"/>
      <c r="H182" s="44"/>
      <c r="I182" s="45"/>
      <c r="J182" s="45"/>
    </row>
    <row r="183" spans="1:10">
      <c r="A183" s="43"/>
      <c r="B183" s="44"/>
      <c r="C183" s="44"/>
      <c r="D183" s="44"/>
      <c r="E183" s="44"/>
      <c r="F183" s="44"/>
      <c r="G183" s="45"/>
      <c r="H183" s="44"/>
      <c r="I183" s="45"/>
      <c r="J183" s="45"/>
    </row>
    <row r="184" spans="1:10">
      <c r="A184" s="43"/>
      <c r="B184" s="44"/>
      <c r="C184" s="44"/>
      <c r="D184" s="44"/>
      <c r="E184" s="44"/>
      <c r="F184" s="44"/>
      <c r="G184" s="45"/>
      <c r="H184" s="44"/>
      <c r="I184" s="45"/>
      <c r="J184" s="45"/>
    </row>
    <row r="185" spans="1:10">
      <c r="A185" s="43"/>
      <c r="B185" s="44"/>
      <c r="C185" s="44"/>
      <c r="D185" s="44"/>
      <c r="E185" s="44"/>
      <c r="F185" s="44"/>
      <c r="G185" s="45"/>
      <c r="H185" s="44"/>
      <c r="I185" s="45"/>
      <c r="J185" s="45"/>
    </row>
    <row r="186" spans="1:10">
      <c r="A186" s="43"/>
      <c r="B186" s="44"/>
      <c r="C186" s="44"/>
      <c r="D186" s="44"/>
      <c r="E186" s="44"/>
      <c r="F186" s="44"/>
      <c r="G186" s="45"/>
      <c r="H186" s="44"/>
      <c r="I186" s="45"/>
      <c r="J186" s="45"/>
    </row>
    <row r="187" spans="1:10">
      <c r="A187" s="43"/>
      <c r="B187" s="44"/>
      <c r="C187" s="44"/>
      <c r="D187" s="44"/>
      <c r="E187" s="44"/>
      <c r="F187" s="44"/>
      <c r="G187" s="45"/>
      <c r="H187" s="44"/>
      <c r="I187" s="45"/>
      <c r="J187" s="45"/>
    </row>
    <row r="188" spans="1:10">
      <c r="A188" s="43"/>
      <c r="B188" s="44"/>
      <c r="C188" s="44"/>
      <c r="D188" s="44"/>
      <c r="E188" s="44"/>
      <c r="F188" s="44"/>
      <c r="G188" s="45"/>
      <c r="H188" s="44"/>
      <c r="I188" s="45"/>
      <c r="J188" s="45"/>
    </row>
    <row r="189" spans="1:10">
      <c r="A189" s="43"/>
      <c r="B189" s="44"/>
      <c r="C189" s="44"/>
      <c r="D189" s="44"/>
      <c r="E189" s="44"/>
      <c r="F189" s="44"/>
      <c r="G189" s="45"/>
      <c r="H189" s="44"/>
      <c r="I189" s="45"/>
      <c r="J189" s="45"/>
    </row>
    <row r="190" spans="1:10">
      <c r="A190" s="43"/>
      <c r="B190" s="44"/>
      <c r="C190" s="44"/>
      <c r="D190" s="44"/>
      <c r="E190" s="44"/>
      <c r="F190" s="44"/>
      <c r="G190" s="45"/>
      <c r="H190" s="44"/>
      <c r="I190" s="45"/>
      <c r="J190" s="45"/>
    </row>
    <row r="191" spans="1:10">
      <c r="A191" s="43"/>
      <c r="B191" s="44"/>
      <c r="C191" s="44"/>
      <c r="D191" s="44"/>
      <c r="E191" s="44"/>
      <c r="F191" s="44"/>
      <c r="G191" s="45"/>
      <c r="H191" s="44"/>
      <c r="I191" s="45"/>
      <c r="J191" s="45"/>
    </row>
    <row r="192" spans="1:10">
      <c r="A192" s="43"/>
      <c r="B192" s="44"/>
      <c r="C192" s="44"/>
      <c r="D192" s="44"/>
      <c r="E192" s="44"/>
      <c r="F192" s="44"/>
      <c r="G192" s="45"/>
      <c r="H192" s="44"/>
      <c r="I192" s="45"/>
      <c r="J192" s="45"/>
    </row>
    <row r="193" spans="1:10">
      <c r="A193" s="43"/>
      <c r="B193" s="44"/>
      <c r="C193" s="44"/>
      <c r="D193" s="44"/>
      <c r="E193" s="44"/>
      <c r="F193" s="44"/>
      <c r="G193" s="45"/>
      <c r="H193" s="44"/>
      <c r="I193" s="45"/>
      <c r="J193" s="45"/>
    </row>
    <row r="194" spans="1:10">
      <c r="A194" s="43"/>
      <c r="B194" s="44"/>
      <c r="C194" s="44"/>
      <c r="D194" s="44"/>
      <c r="E194" s="44"/>
      <c r="F194" s="44"/>
      <c r="G194" s="45"/>
      <c r="H194" s="44"/>
      <c r="I194" s="45"/>
      <c r="J194" s="45"/>
    </row>
    <row r="195" spans="1:10">
      <c r="A195" s="43"/>
      <c r="B195" s="44"/>
      <c r="C195" s="44"/>
      <c r="D195" s="44"/>
      <c r="E195" s="44"/>
      <c r="F195" s="44"/>
      <c r="G195" s="45"/>
      <c r="H195" s="44"/>
      <c r="I195" s="45"/>
      <c r="J195" s="45"/>
    </row>
    <row r="196" spans="1:10">
      <c r="A196" s="43"/>
      <c r="B196" s="44"/>
      <c r="C196" s="44"/>
      <c r="D196" s="44"/>
      <c r="E196" s="44"/>
      <c r="F196" s="44"/>
      <c r="G196" s="45"/>
      <c r="H196" s="44"/>
      <c r="I196" s="45"/>
      <c r="J196" s="45"/>
    </row>
    <row r="197" spans="1:10">
      <c r="A197" s="43"/>
      <c r="B197" s="44"/>
      <c r="C197" s="44"/>
      <c r="D197" s="44"/>
      <c r="E197" s="44"/>
      <c r="F197" s="44"/>
      <c r="G197" s="45"/>
      <c r="H197" s="44"/>
      <c r="I197" s="45"/>
      <c r="J197" s="45"/>
    </row>
    <row r="198" spans="1:10">
      <c r="A198" s="43"/>
      <c r="B198" s="44"/>
      <c r="C198" s="44"/>
      <c r="D198" s="44"/>
      <c r="E198" s="44"/>
      <c r="F198" s="44"/>
      <c r="G198" s="45"/>
      <c r="H198" s="44"/>
      <c r="I198" s="45"/>
      <c r="J198" s="45"/>
    </row>
    <row r="199" spans="1:10">
      <c r="A199" s="43"/>
      <c r="B199" s="44"/>
      <c r="C199" s="44"/>
      <c r="D199" s="44"/>
      <c r="E199" s="44"/>
      <c r="F199" s="44"/>
      <c r="G199" s="45"/>
      <c r="H199" s="44"/>
      <c r="I199" s="45"/>
      <c r="J199" s="45"/>
    </row>
    <row r="200" spans="1:10">
      <c r="A200" s="43"/>
      <c r="B200" s="44"/>
      <c r="C200" s="44"/>
      <c r="D200" s="44"/>
      <c r="E200" s="44"/>
      <c r="F200" s="44"/>
      <c r="G200" s="45"/>
      <c r="H200" s="44"/>
      <c r="I200" s="45"/>
      <c r="J200" s="45"/>
    </row>
    <row r="201" spans="1:10">
      <c r="A201" s="43"/>
      <c r="B201" s="44"/>
      <c r="C201" s="44"/>
      <c r="D201" s="44"/>
      <c r="E201" s="44"/>
      <c r="F201" s="44"/>
      <c r="G201" s="45"/>
      <c r="H201" s="44"/>
      <c r="I201" s="45"/>
      <c r="J201" s="45"/>
    </row>
    <row r="202" spans="1:10">
      <c r="A202" s="43"/>
      <c r="B202" s="44"/>
      <c r="C202" s="44"/>
      <c r="D202" s="44"/>
      <c r="E202" s="44"/>
      <c r="F202" s="44"/>
      <c r="G202" s="45"/>
      <c r="H202" s="44"/>
      <c r="I202" s="45"/>
      <c r="J202" s="45"/>
    </row>
    <row r="203" spans="1:10">
      <c r="A203" s="43"/>
      <c r="B203" s="44"/>
      <c r="C203" s="44"/>
      <c r="D203" s="44"/>
      <c r="E203" s="44"/>
      <c r="F203" s="44"/>
      <c r="G203" s="45"/>
      <c r="H203" s="44"/>
      <c r="I203" s="45"/>
      <c r="J203" s="45"/>
    </row>
    <row r="204" spans="1:10">
      <c r="A204" s="43"/>
      <c r="B204" s="44"/>
      <c r="C204" s="44"/>
      <c r="D204" s="44"/>
      <c r="E204" s="44"/>
      <c r="F204" s="44"/>
      <c r="G204" s="45"/>
      <c r="H204" s="44"/>
      <c r="I204" s="45"/>
      <c r="J204" s="45"/>
    </row>
    <row r="205" spans="1:10">
      <c r="A205" s="43"/>
      <c r="B205" s="44"/>
      <c r="C205" s="44"/>
      <c r="D205" s="44"/>
      <c r="E205" s="44"/>
      <c r="F205" s="44"/>
      <c r="G205" s="45"/>
      <c r="H205" s="44"/>
      <c r="I205" s="45"/>
      <c r="J205" s="45"/>
    </row>
    <row r="206" spans="1:10">
      <c r="A206" s="43"/>
      <c r="B206" s="44"/>
      <c r="C206" s="44"/>
      <c r="D206" s="44"/>
      <c r="E206" s="44"/>
      <c r="F206" s="44"/>
      <c r="G206" s="45"/>
      <c r="H206" s="44"/>
      <c r="I206" s="45"/>
      <c r="J206" s="45"/>
    </row>
    <row r="207" spans="1:10">
      <c r="A207" s="43"/>
      <c r="B207" s="44"/>
      <c r="C207" s="44"/>
      <c r="D207" s="44"/>
      <c r="E207" s="44"/>
      <c r="F207" s="44"/>
      <c r="G207" s="45"/>
      <c r="H207" s="44"/>
      <c r="I207" s="45"/>
      <c r="J207" s="45"/>
    </row>
    <row r="208" spans="1:10">
      <c r="A208" s="43"/>
      <c r="B208" s="44"/>
      <c r="C208" s="44"/>
      <c r="D208" s="44"/>
      <c r="E208" s="44"/>
      <c r="F208" s="44"/>
      <c r="G208" s="45"/>
      <c r="H208" s="44"/>
      <c r="I208" s="45"/>
      <c r="J208" s="45"/>
    </row>
    <row r="209" spans="1:10">
      <c r="A209" s="43"/>
      <c r="B209" s="44"/>
      <c r="C209" s="44"/>
      <c r="D209" s="44"/>
      <c r="E209" s="44"/>
      <c r="F209" s="44"/>
      <c r="G209" s="45"/>
      <c r="H209" s="44"/>
      <c r="I209" s="45"/>
      <c r="J209" s="45"/>
    </row>
    <row r="210" spans="1:10">
      <c r="A210" s="43"/>
      <c r="B210" s="44"/>
      <c r="C210" s="44"/>
      <c r="D210" s="44"/>
      <c r="E210" s="44"/>
      <c r="F210" s="44"/>
      <c r="G210" s="45"/>
      <c r="H210" s="44"/>
      <c r="I210" s="45"/>
      <c r="J210" s="45"/>
    </row>
    <row r="211" spans="1:10">
      <c r="A211" s="43"/>
      <c r="B211" s="44"/>
      <c r="C211" s="44"/>
      <c r="D211" s="44"/>
      <c r="E211" s="44"/>
      <c r="F211" s="44"/>
      <c r="G211" s="45"/>
      <c r="H211" s="44"/>
      <c r="I211" s="45"/>
      <c r="J211" s="45"/>
    </row>
    <row r="212" spans="1:10">
      <c r="A212" s="43"/>
      <c r="B212" s="44"/>
      <c r="C212" s="44"/>
      <c r="D212" s="44"/>
      <c r="E212" s="44"/>
      <c r="F212" s="44"/>
      <c r="G212" s="45"/>
      <c r="H212" s="44"/>
      <c r="I212" s="45"/>
      <c r="J212" s="45"/>
    </row>
    <row r="213" spans="1:10">
      <c r="A213" s="43"/>
      <c r="B213" s="44"/>
      <c r="C213" s="44"/>
      <c r="D213" s="44"/>
      <c r="E213" s="44"/>
      <c r="F213" s="44"/>
      <c r="G213" s="45"/>
      <c r="H213" s="44"/>
      <c r="I213" s="45"/>
      <c r="J213" s="45"/>
    </row>
    <row r="214" spans="1:10">
      <c r="A214" s="43"/>
      <c r="B214" s="44"/>
      <c r="C214" s="44"/>
      <c r="D214" s="44"/>
      <c r="E214" s="44"/>
      <c r="F214" s="44"/>
      <c r="G214" s="45"/>
      <c r="H214" s="44"/>
      <c r="I214" s="45"/>
      <c r="J214" s="45"/>
    </row>
    <row r="215" spans="1:10">
      <c r="A215" s="43"/>
      <c r="B215" s="44"/>
      <c r="C215" s="44"/>
      <c r="D215" s="44"/>
      <c r="E215" s="44"/>
      <c r="F215" s="44"/>
      <c r="G215" s="45"/>
      <c r="H215" s="44"/>
      <c r="I215" s="45"/>
      <c r="J215" s="45"/>
    </row>
    <row r="216" spans="1:10">
      <c r="A216" s="43"/>
      <c r="B216" s="44"/>
      <c r="C216" s="44"/>
      <c r="D216" s="44"/>
      <c r="E216" s="44"/>
      <c r="F216" s="44"/>
      <c r="G216" s="45"/>
      <c r="H216" s="44"/>
      <c r="I216" s="45"/>
      <c r="J216" s="45"/>
    </row>
    <row r="217" spans="1:10">
      <c r="A217" s="43"/>
      <c r="B217" s="44"/>
      <c r="C217" s="44"/>
      <c r="D217" s="44"/>
      <c r="E217" s="44"/>
      <c r="F217" s="44"/>
      <c r="G217" s="45"/>
      <c r="H217" s="44"/>
      <c r="I217" s="45"/>
      <c r="J217" s="45"/>
    </row>
    <row r="218" spans="1:10">
      <c r="A218" s="43"/>
      <c r="B218" s="44"/>
      <c r="C218" s="44"/>
      <c r="D218" s="44"/>
      <c r="E218" s="44"/>
      <c r="F218" s="44"/>
      <c r="G218" s="45"/>
      <c r="H218" s="44"/>
      <c r="I218" s="45"/>
      <c r="J218" s="45"/>
    </row>
    <row r="219" spans="1:10">
      <c r="A219" s="43"/>
      <c r="B219" s="44"/>
      <c r="C219" s="44"/>
      <c r="D219" s="44"/>
      <c r="E219" s="44"/>
      <c r="F219" s="44"/>
      <c r="G219" s="45"/>
      <c r="H219" s="44"/>
      <c r="I219" s="45"/>
      <c r="J219" s="45"/>
    </row>
    <row r="220" spans="1:10">
      <c r="A220" s="43"/>
      <c r="B220" s="44"/>
      <c r="C220" s="44"/>
      <c r="D220" s="44"/>
      <c r="E220" s="44"/>
      <c r="F220" s="44"/>
      <c r="G220" s="45"/>
      <c r="H220" s="44"/>
      <c r="I220" s="45"/>
      <c r="J220" s="45"/>
    </row>
    <row r="221" spans="1:10">
      <c r="A221" s="43"/>
      <c r="B221" s="44"/>
      <c r="C221" s="44"/>
      <c r="D221" s="44"/>
      <c r="E221" s="44"/>
      <c r="F221" s="44"/>
      <c r="G221" s="45"/>
      <c r="H221" s="44"/>
      <c r="I221" s="45"/>
      <c r="J221" s="45"/>
    </row>
    <row r="222" spans="1:10">
      <c r="A222" s="43"/>
      <c r="B222" s="44"/>
      <c r="C222" s="44"/>
      <c r="D222" s="44"/>
      <c r="E222" s="44"/>
      <c r="F222" s="44"/>
      <c r="G222" s="45"/>
      <c r="H222" s="44"/>
      <c r="I222" s="45"/>
      <c r="J222" s="45"/>
    </row>
    <row r="223" spans="1:10">
      <c r="A223" s="43"/>
      <c r="B223" s="44"/>
      <c r="C223" s="44"/>
      <c r="D223" s="44"/>
      <c r="E223" s="44"/>
      <c r="F223" s="44"/>
      <c r="G223" s="45"/>
      <c r="H223" s="44"/>
      <c r="I223" s="45"/>
      <c r="J223" s="45"/>
    </row>
    <row r="224" spans="1:10">
      <c r="A224" s="43"/>
      <c r="B224" s="44"/>
      <c r="C224" s="44"/>
      <c r="D224" s="44"/>
      <c r="E224" s="44"/>
      <c r="F224" s="44"/>
      <c r="G224" s="45"/>
      <c r="H224" s="44"/>
      <c r="I224" s="45"/>
      <c r="J224" s="45"/>
    </row>
    <row r="225" spans="1:10">
      <c r="A225" s="43"/>
      <c r="B225" s="44"/>
      <c r="C225" s="44"/>
      <c r="D225" s="44"/>
      <c r="E225" s="44"/>
      <c r="F225" s="44"/>
      <c r="G225" s="45"/>
      <c r="H225" s="44"/>
      <c r="I225" s="45"/>
      <c r="J225" s="45"/>
    </row>
    <row r="226" spans="1:10">
      <c r="A226" s="43"/>
      <c r="B226" s="44"/>
      <c r="C226" s="44"/>
      <c r="D226" s="44"/>
      <c r="E226" s="44"/>
      <c r="F226" s="44"/>
      <c r="G226" s="45"/>
      <c r="H226" s="44"/>
      <c r="I226" s="45"/>
      <c r="J226" s="45"/>
    </row>
    <row r="227" spans="1:10">
      <c r="A227" s="43"/>
      <c r="B227" s="44"/>
      <c r="C227" s="44"/>
      <c r="D227" s="44"/>
      <c r="E227" s="44"/>
      <c r="F227" s="44"/>
      <c r="G227" s="45"/>
      <c r="H227" s="44"/>
      <c r="I227" s="45"/>
      <c r="J227" s="45"/>
    </row>
    <row r="228" spans="1:10">
      <c r="A228" s="43"/>
      <c r="B228" s="44"/>
      <c r="C228" s="44"/>
      <c r="D228" s="44"/>
      <c r="E228" s="44"/>
      <c r="F228" s="44"/>
      <c r="G228" s="45"/>
      <c r="H228" s="44"/>
      <c r="I228" s="45"/>
      <c r="J228" s="45"/>
    </row>
    <row r="229" spans="1:10">
      <c r="A229" s="43"/>
      <c r="B229" s="44"/>
      <c r="C229" s="44"/>
      <c r="D229" s="44"/>
      <c r="E229" s="44"/>
      <c r="F229" s="44"/>
      <c r="G229" s="45"/>
      <c r="H229" s="44"/>
      <c r="I229" s="45"/>
      <c r="J229" s="45"/>
    </row>
    <row r="230" spans="1:10">
      <c r="A230" s="43"/>
      <c r="B230" s="44"/>
      <c r="C230" s="44"/>
      <c r="D230" s="44"/>
      <c r="E230" s="44"/>
      <c r="F230" s="44"/>
      <c r="G230" s="45"/>
      <c r="H230" s="44"/>
      <c r="I230" s="45"/>
      <c r="J230" s="45"/>
    </row>
    <row r="231" spans="1:10">
      <c r="A231" s="43"/>
      <c r="B231" s="44"/>
      <c r="C231" s="44"/>
      <c r="D231" s="44"/>
      <c r="E231" s="44"/>
      <c r="F231" s="44"/>
      <c r="G231" s="45"/>
      <c r="H231" s="44"/>
      <c r="I231" s="45"/>
      <c r="J231" s="45"/>
    </row>
    <row r="232" spans="1:10">
      <c r="A232" s="43"/>
      <c r="B232" s="44"/>
      <c r="C232" s="44"/>
      <c r="D232" s="44"/>
      <c r="E232" s="44"/>
      <c r="F232" s="44"/>
      <c r="G232" s="45"/>
      <c r="H232" s="44"/>
      <c r="I232" s="45"/>
      <c r="J232" s="45"/>
    </row>
    <row r="233" spans="1:10">
      <c r="A233" s="43"/>
      <c r="B233" s="44"/>
      <c r="C233" s="44"/>
      <c r="D233" s="44"/>
      <c r="E233" s="44"/>
      <c r="F233" s="44"/>
      <c r="G233" s="45"/>
      <c r="H233" s="44"/>
      <c r="I233" s="45"/>
      <c r="J233" s="45"/>
    </row>
    <row r="234" spans="1:10">
      <c r="A234" s="43"/>
      <c r="B234" s="44"/>
      <c r="C234" s="44"/>
      <c r="D234" s="44"/>
      <c r="E234" s="44"/>
      <c r="F234" s="44"/>
      <c r="G234" s="45"/>
      <c r="H234" s="44"/>
      <c r="I234" s="45"/>
      <c r="J234" s="45"/>
    </row>
    <row r="235" spans="1:10">
      <c r="A235" s="43"/>
      <c r="B235" s="44"/>
      <c r="C235" s="44"/>
      <c r="D235" s="44"/>
      <c r="E235" s="44"/>
      <c r="F235" s="44"/>
      <c r="G235" s="45"/>
      <c r="H235" s="44"/>
      <c r="I235" s="45"/>
      <c r="J235" s="45"/>
    </row>
    <row r="236" spans="1:10">
      <c r="A236" s="43"/>
      <c r="B236" s="44"/>
      <c r="C236" s="44"/>
      <c r="D236" s="44"/>
      <c r="E236" s="44"/>
      <c r="F236" s="44"/>
      <c r="G236" s="45"/>
      <c r="H236" s="44"/>
      <c r="I236" s="45"/>
      <c r="J236" s="45"/>
    </row>
    <row r="237" spans="1:10">
      <c r="A237" s="43"/>
      <c r="B237" s="44"/>
      <c r="C237" s="44"/>
      <c r="D237" s="44"/>
      <c r="E237" s="44"/>
      <c r="F237" s="44"/>
      <c r="G237" s="45"/>
      <c r="H237" s="44"/>
      <c r="I237" s="45"/>
      <c r="J237" s="45"/>
    </row>
    <row r="238" spans="1:10">
      <c r="A238" s="43"/>
      <c r="B238" s="44"/>
      <c r="C238" s="44"/>
      <c r="D238" s="44"/>
      <c r="E238" s="44"/>
      <c r="F238" s="44"/>
      <c r="G238" s="45"/>
      <c r="H238" s="44"/>
      <c r="I238" s="45"/>
      <c r="J238" s="45"/>
    </row>
    <row r="239" spans="1:10">
      <c r="A239" s="43"/>
      <c r="B239" s="44"/>
      <c r="C239" s="44"/>
      <c r="D239" s="44"/>
      <c r="E239" s="44"/>
      <c r="F239" s="44"/>
      <c r="G239" s="45"/>
      <c r="H239" s="44"/>
      <c r="I239" s="45"/>
      <c r="J239" s="45"/>
    </row>
    <row r="240" spans="1:10">
      <c r="A240" s="43"/>
      <c r="B240" s="44"/>
      <c r="C240" s="44"/>
      <c r="D240" s="44"/>
      <c r="E240" s="44"/>
      <c r="F240" s="44"/>
      <c r="G240" s="45"/>
      <c r="H240" s="44"/>
      <c r="I240" s="45"/>
      <c r="J240" s="45"/>
    </row>
    <row r="241" spans="1:10">
      <c r="A241" s="43"/>
      <c r="B241" s="44"/>
      <c r="C241" s="44"/>
      <c r="D241" s="44"/>
      <c r="E241" s="44"/>
      <c r="F241" s="44"/>
      <c r="G241" s="45"/>
      <c r="H241" s="44"/>
      <c r="I241" s="45"/>
      <c r="J241" s="45"/>
    </row>
    <row r="242" spans="1:10">
      <c r="A242" s="43"/>
      <c r="B242" s="44"/>
      <c r="C242" s="44"/>
      <c r="D242" s="44"/>
      <c r="E242" s="44"/>
      <c r="F242" s="44"/>
      <c r="G242" s="45"/>
      <c r="H242" s="44"/>
      <c r="I242" s="45"/>
      <c r="J242" s="45"/>
    </row>
    <row r="243" spans="1:10">
      <c r="A243" s="43"/>
      <c r="B243" s="44"/>
      <c r="C243" s="44"/>
      <c r="D243" s="44"/>
      <c r="E243" s="44"/>
      <c r="F243" s="44"/>
      <c r="G243" s="45"/>
      <c r="H243" s="44"/>
      <c r="I243" s="45"/>
      <c r="J243" s="45"/>
    </row>
    <row r="244" spans="1:10">
      <c r="A244" s="43"/>
      <c r="B244" s="44"/>
      <c r="C244" s="44"/>
      <c r="D244" s="44"/>
      <c r="E244" s="44"/>
      <c r="F244" s="44"/>
      <c r="G244" s="45"/>
      <c r="H244" s="44"/>
      <c r="I244" s="45"/>
      <c r="J244" s="45"/>
    </row>
    <row r="245" spans="1:10">
      <c r="A245" s="43"/>
      <c r="B245" s="44"/>
      <c r="C245" s="44"/>
      <c r="D245" s="44"/>
      <c r="E245" s="44"/>
      <c r="F245" s="44"/>
      <c r="G245" s="45"/>
      <c r="H245" s="44"/>
      <c r="I245" s="45"/>
      <c r="J245" s="45"/>
    </row>
    <row r="246" spans="1:10">
      <c r="A246" s="43"/>
      <c r="B246" s="44"/>
      <c r="C246" s="44"/>
      <c r="D246" s="44"/>
      <c r="E246" s="44"/>
      <c r="F246" s="44"/>
      <c r="G246" s="45"/>
      <c r="H246" s="44"/>
      <c r="I246" s="45"/>
      <c r="J246" s="45"/>
    </row>
    <row r="247" spans="1:10">
      <c r="A247" s="43"/>
      <c r="B247" s="44"/>
      <c r="C247" s="44"/>
      <c r="D247" s="44"/>
      <c r="E247" s="44"/>
      <c r="F247" s="44"/>
      <c r="G247" s="45"/>
      <c r="H247" s="44"/>
      <c r="I247" s="45"/>
      <c r="J247" s="45"/>
    </row>
    <row r="248" spans="1:10">
      <c r="A248" s="43"/>
      <c r="B248" s="44"/>
      <c r="C248" s="44"/>
      <c r="D248" s="44"/>
      <c r="E248" s="44"/>
      <c r="F248" s="44"/>
      <c r="G248" s="45"/>
      <c r="H248" s="44"/>
      <c r="I248" s="45"/>
      <c r="J248" s="45"/>
    </row>
    <row r="249" spans="1:10">
      <c r="A249" s="43"/>
      <c r="B249" s="44"/>
      <c r="C249" s="44"/>
      <c r="D249" s="44"/>
      <c r="E249" s="44"/>
      <c r="F249" s="44"/>
      <c r="G249" s="45"/>
      <c r="H249" s="44"/>
      <c r="I249" s="45"/>
      <c r="J249" s="45"/>
    </row>
    <row r="250" spans="1:10">
      <c r="A250" s="43"/>
      <c r="B250" s="44"/>
      <c r="C250" s="44"/>
      <c r="D250" s="44"/>
      <c r="E250" s="44"/>
      <c r="F250" s="44"/>
      <c r="G250" s="45"/>
      <c r="H250" s="44"/>
      <c r="I250" s="45"/>
      <c r="J250" s="45"/>
    </row>
    <row r="251" spans="1:10">
      <c r="A251" s="43"/>
      <c r="B251" s="44"/>
      <c r="C251" s="44"/>
      <c r="D251" s="44"/>
      <c r="E251" s="44"/>
      <c r="F251" s="44"/>
      <c r="G251" s="45"/>
      <c r="H251" s="44"/>
      <c r="I251" s="45"/>
      <c r="J251" s="45"/>
    </row>
    <row r="252" spans="1:10">
      <c r="A252" s="43"/>
      <c r="B252" s="44"/>
      <c r="C252" s="44"/>
      <c r="D252" s="44"/>
      <c r="E252" s="44"/>
      <c r="F252" s="44"/>
      <c r="G252" s="45"/>
      <c r="H252" s="44"/>
      <c r="I252" s="45"/>
      <c r="J252" s="45"/>
    </row>
    <row r="253" spans="1:10">
      <c r="A253" s="43"/>
      <c r="B253" s="44"/>
      <c r="C253" s="44"/>
      <c r="D253" s="44"/>
      <c r="E253" s="44"/>
      <c r="F253" s="44"/>
      <c r="G253" s="45"/>
      <c r="H253" s="44"/>
      <c r="I253" s="45"/>
      <c r="J253" s="45"/>
    </row>
    <row r="254" spans="1:10">
      <c r="A254" s="43"/>
      <c r="B254" s="44"/>
      <c r="C254" s="44"/>
      <c r="D254" s="44"/>
      <c r="E254" s="44"/>
      <c r="F254" s="44"/>
      <c r="G254" s="45"/>
      <c r="H254" s="44"/>
      <c r="I254" s="45"/>
      <c r="J254" s="45"/>
    </row>
    <row r="255" spans="1:10">
      <c r="A255" s="43"/>
      <c r="B255" s="44"/>
      <c r="C255" s="44"/>
      <c r="D255" s="44"/>
      <c r="E255" s="44"/>
      <c r="F255" s="44"/>
      <c r="G255" s="45"/>
      <c r="H255" s="44"/>
      <c r="I255" s="45"/>
      <c r="J255" s="45"/>
    </row>
    <row r="256" spans="1:10">
      <c r="A256" s="43"/>
      <c r="B256" s="44"/>
      <c r="C256" s="44"/>
      <c r="D256" s="44"/>
      <c r="E256" s="44"/>
      <c r="F256" s="44"/>
      <c r="G256" s="45"/>
      <c r="H256" s="44"/>
      <c r="I256" s="45"/>
      <c r="J256" s="45"/>
    </row>
    <row r="257" spans="1:10">
      <c r="A257" s="43"/>
      <c r="B257" s="44"/>
      <c r="C257" s="44"/>
      <c r="D257" s="44"/>
      <c r="E257" s="44"/>
      <c r="F257" s="44"/>
      <c r="G257" s="45"/>
      <c r="H257" s="44"/>
      <c r="I257" s="45"/>
      <c r="J257" s="45"/>
    </row>
    <row r="258" spans="1:10">
      <c r="A258" s="43"/>
      <c r="B258" s="44"/>
      <c r="C258" s="44"/>
      <c r="D258" s="44"/>
      <c r="E258" s="44"/>
      <c r="F258" s="44"/>
      <c r="G258" s="45"/>
      <c r="H258" s="44"/>
      <c r="I258" s="45"/>
      <c r="J258" s="45"/>
    </row>
    <row r="259" spans="1:10">
      <c r="A259" s="43"/>
      <c r="B259" s="44"/>
      <c r="C259" s="44"/>
      <c r="D259" s="44"/>
      <c r="E259" s="44"/>
      <c r="F259" s="44"/>
      <c r="G259" s="45"/>
      <c r="H259" s="44"/>
      <c r="I259" s="45"/>
      <c r="J259" s="45"/>
    </row>
    <row r="260" spans="1:10">
      <c r="A260" s="43"/>
      <c r="B260" s="44"/>
      <c r="C260" s="44"/>
      <c r="D260" s="44"/>
      <c r="E260" s="44"/>
      <c r="F260" s="44"/>
      <c r="G260" s="45"/>
      <c r="H260" s="44"/>
      <c r="I260" s="45"/>
      <c r="J260" s="45"/>
    </row>
    <row r="261" spans="1:10">
      <c r="A261" s="43"/>
      <c r="B261" s="44"/>
      <c r="C261" s="44"/>
      <c r="D261" s="44"/>
      <c r="E261" s="44"/>
      <c r="F261" s="44"/>
      <c r="G261" s="45"/>
      <c r="H261" s="44"/>
      <c r="I261" s="45"/>
      <c r="J261" s="45"/>
    </row>
    <row r="262" spans="1:10">
      <c r="A262" s="43"/>
      <c r="B262" s="44"/>
      <c r="C262" s="44"/>
      <c r="D262" s="44"/>
      <c r="E262" s="44"/>
      <c r="F262" s="44"/>
      <c r="G262" s="45"/>
      <c r="H262" s="44"/>
      <c r="I262" s="45"/>
      <c r="J262" s="45"/>
    </row>
    <row r="263" spans="1:10">
      <c r="A263" s="43"/>
      <c r="B263" s="44"/>
      <c r="C263" s="44"/>
      <c r="D263" s="44"/>
      <c r="E263" s="44"/>
      <c r="F263" s="44"/>
      <c r="G263" s="45"/>
      <c r="H263" s="44"/>
      <c r="I263" s="45"/>
      <c r="J263" s="45"/>
    </row>
    <row r="264" spans="1:10">
      <c r="A264" s="43"/>
      <c r="B264" s="44"/>
      <c r="C264" s="44"/>
      <c r="D264" s="44"/>
      <c r="E264" s="44"/>
      <c r="F264" s="44"/>
      <c r="G264" s="45"/>
      <c r="H264" s="44"/>
      <c r="I264" s="45"/>
      <c r="J264" s="45"/>
    </row>
    <row r="265" spans="1:10">
      <c r="A265" s="43"/>
      <c r="B265" s="44"/>
      <c r="C265" s="44"/>
      <c r="D265" s="44"/>
      <c r="E265" s="44"/>
      <c r="F265" s="44"/>
      <c r="G265" s="45"/>
      <c r="H265" s="44"/>
      <c r="I265" s="45"/>
      <c r="J265" s="45"/>
    </row>
    <row r="266" spans="1:10">
      <c r="A266" s="43"/>
      <c r="B266" s="44"/>
      <c r="C266" s="44"/>
      <c r="D266" s="44"/>
      <c r="E266" s="44"/>
      <c r="F266" s="44"/>
      <c r="G266" s="45"/>
      <c r="H266" s="44"/>
      <c r="I266" s="45"/>
      <c r="J266" s="45"/>
    </row>
    <row r="267" spans="1:10">
      <c r="A267" s="43"/>
      <c r="B267" s="44"/>
      <c r="C267" s="44"/>
      <c r="D267" s="44"/>
      <c r="E267" s="44"/>
      <c r="F267" s="44"/>
      <c r="G267" s="45"/>
      <c r="H267" s="44"/>
      <c r="I267" s="45"/>
      <c r="J267" s="45"/>
    </row>
    <row r="268" spans="1:10">
      <c r="A268" s="43"/>
      <c r="B268" s="44"/>
      <c r="C268" s="44"/>
      <c r="D268" s="44"/>
      <c r="E268" s="44"/>
      <c r="F268" s="44"/>
      <c r="G268" s="45"/>
      <c r="H268" s="44"/>
      <c r="I268" s="45"/>
      <c r="J268" s="45"/>
    </row>
    <row r="269" spans="1:10">
      <c r="A269" s="43"/>
      <c r="B269" s="44"/>
      <c r="C269" s="44"/>
      <c r="D269" s="44"/>
      <c r="E269" s="44"/>
      <c r="F269" s="44"/>
      <c r="G269" s="45"/>
      <c r="H269" s="44"/>
      <c r="I269" s="45"/>
      <c r="J269" s="45"/>
    </row>
    <row r="270" spans="1:10">
      <c r="A270" s="43"/>
      <c r="B270" s="44"/>
      <c r="C270" s="44"/>
      <c r="D270" s="44"/>
      <c r="E270" s="44"/>
      <c r="F270" s="44"/>
      <c r="G270" s="45"/>
      <c r="H270" s="44"/>
      <c r="I270" s="45"/>
      <c r="J270" s="45"/>
    </row>
    <row r="271" spans="1:10">
      <c r="A271" s="43"/>
      <c r="B271" s="44"/>
      <c r="C271" s="44"/>
      <c r="D271" s="44"/>
      <c r="E271" s="44"/>
      <c r="F271" s="44"/>
      <c r="G271" s="45"/>
      <c r="H271" s="44"/>
      <c r="I271" s="45"/>
      <c r="J271" s="45"/>
    </row>
    <row r="272" spans="1:10">
      <c r="A272" s="43"/>
      <c r="B272" s="44"/>
      <c r="C272" s="44"/>
      <c r="D272" s="44"/>
      <c r="E272" s="44"/>
      <c r="F272" s="44"/>
      <c r="G272" s="45"/>
      <c r="H272" s="44"/>
      <c r="I272" s="45"/>
      <c r="J272" s="45"/>
    </row>
    <row r="273" spans="1:10">
      <c r="A273" s="43"/>
      <c r="B273" s="44"/>
      <c r="C273" s="44"/>
      <c r="D273" s="44"/>
      <c r="E273" s="44"/>
      <c r="F273" s="44"/>
      <c r="G273" s="45"/>
      <c r="H273" s="44"/>
      <c r="I273" s="45"/>
      <c r="J273" s="45"/>
    </row>
    <row r="274" spans="1:10">
      <c r="A274" s="43"/>
      <c r="B274" s="44"/>
      <c r="C274" s="44"/>
      <c r="D274" s="44"/>
      <c r="E274" s="44"/>
      <c r="F274" s="44"/>
      <c r="G274" s="45"/>
      <c r="H274" s="44"/>
      <c r="I274" s="45"/>
      <c r="J274" s="45"/>
    </row>
    <row r="275" spans="1:10">
      <c r="A275" s="43"/>
      <c r="B275" s="44"/>
      <c r="C275" s="44"/>
      <c r="D275" s="44"/>
      <c r="E275" s="44"/>
      <c r="F275" s="44"/>
      <c r="G275" s="45"/>
      <c r="H275" s="44"/>
      <c r="I275" s="45"/>
      <c r="J275" s="45"/>
    </row>
    <row r="276" spans="1:10">
      <c r="A276" s="43"/>
      <c r="B276" s="44"/>
      <c r="C276" s="44"/>
      <c r="D276" s="44"/>
      <c r="E276" s="44"/>
      <c r="F276" s="44"/>
      <c r="G276" s="45"/>
      <c r="H276" s="44"/>
      <c r="I276" s="45"/>
      <c r="J276" s="45"/>
    </row>
    <row r="277" spans="1:10">
      <c r="A277" s="43"/>
      <c r="B277" s="44"/>
      <c r="C277" s="44"/>
      <c r="D277" s="44"/>
      <c r="E277" s="44"/>
      <c r="F277" s="44"/>
      <c r="G277" s="45"/>
      <c r="H277" s="44"/>
      <c r="I277" s="45"/>
      <c r="J277" s="45"/>
    </row>
    <row r="278" spans="1:10">
      <c r="A278" s="43"/>
      <c r="B278" s="44"/>
      <c r="C278" s="44"/>
      <c r="D278" s="44"/>
      <c r="E278" s="44"/>
      <c r="F278" s="44"/>
      <c r="G278" s="45"/>
      <c r="H278" s="44"/>
      <c r="I278" s="45"/>
      <c r="J278" s="45"/>
    </row>
    <row r="279" spans="1:10">
      <c r="A279" s="43"/>
      <c r="B279" s="44"/>
      <c r="C279" s="44"/>
      <c r="D279" s="44"/>
      <c r="E279" s="44"/>
      <c r="F279" s="44"/>
      <c r="G279" s="45"/>
      <c r="H279" s="44"/>
      <c r="I279" s="45"/>
      <c r="J279" s="45"/>
    </row>
    <row r="280" spans="1:10">
      <c r="A280" s="43"/>
      <c r="B280" s="44"/>
      <c r="C280" s="44"/>
      <c r="D280" s="44"/>
      <c r="E280" s="44"/>
      <c r="F280" s="44"/>
      <c r="G280" s="45"/>
      <c r="H280" s="44"/>
      <c r="I280" s="45"/>
      <c r="J280" s="45"/>
    </row>
    <row r="281" spans="1:10">
      <c r="A281" s="43"/>
      <c r="B281" s="44"/>
      <c r="C281" s="44"/>
      <c r="D281" s="44"/>
      <c r="E281" s="44"/>
      <c r="F281" s="44"/>
      <c r="G281" s="45"/>
      <c r="H281" s="44"/>
      <c r="I281" s="45"/>
      <c r="J281" s="45"/>
    </row>
    <row r="282" spans="1:10">
      <c r="A282" s="43"/>
      <c r="B282" s="44"/>
      <c r="C282" s="44"/>
      <c r="D282" s="44"/>
      <c r="E282" s="44"/>
      <c r="F282" s="44"/>
      <c r="G282" s="45"/>
      <c r="H282" s="44"/>
      <c r="I282" s="45"/>
      <c r="J282" s="45"/>
    </row>
    <row r="283" spans="1:10">
      <c r="A283" s="43"/>
      <c r="B283" s="44"/>
      <c r="C283" s="44"/>
      <c r="D283" s="44"/>
      <c r="E283" s="44"/>
      <c r="F283" s="44"/>
      <c r="G283" s="45"/>
      <c r="H283" s="44"/>
      <c r="I283" s="45"/>
      <c r="J283" s="45"/>
    </row>
    <row r="284" spans="1:10">
      <c r="A284" s="43"/>
      <c r="B284" s="44"/>
      <c r="C284" s="44"/>
      <c r="D284" s="44"/>
      <c r="E284" s="44"/>
      <c r="F284" s="44"/>
      <c r="G284" s="45"/>
      <c r="H284" s="44"/>
      <c r="I284" s="45"/>
      <c r="J284" s="45"/>
    </row>
    <row r="285" spans="1:10">
      <c r="A285" s="43"/>
      <c r="B285" s="44"/>
      <c r="C285" s="44"/>
      <c r="D285" s="44"/>
      <c r="E285" s="44"/>
      <c r="F285" s="44"/>
      <c r="G285" s="45"/>
      <c r="H285" s="44"/>
      <c r="I285" s="45"/>
      <c r="J285" s="45"/>
    </row>
    <row r="286" spans="1:10">
      <c r="A286" s="43"/>
      <c r="B286" s="44"/>
      <c r="C286" s="44"/>
      <c r="D286" s="44"/>
      <c r="E286" s="44"/>
      <c r="F286" s="44"/>
      <c r="G286" s="45"/>
      <c r="H286" s="44"/>
      <c r="I286" s="45"/>
      <c r="J286" s="45"/>
    </row>
    <row r="287" spans="1:10">
      <c r="A287" s="43"/>
      <c r="B287" s="44"/>
      <c r="C287" s="44"/>
      <c r="D287" s="44"/>
      <c r="E287" s="44"/>
      <c r="F287" s="44"/>
      <c r="G287" s="45"/>
      <c r="H287" s="44"/>
      <c r="I287" s="45"/>
      <c r="J287" s="45"/>
    </row>
    <row r="288" spans="1:10">
      <c r="A288" s="43"/>
      <c r="B288" s="44"/>
      <c r="C288" s="44"/>
      <c r="D288" s="44"/>
      <c r="E288" s="44"/>
      <c r="F288" s="44"/>
      <c r="G288" s="45"/>
      <c r="H288" s="44"/>
      <c r="I288" s="45"/>
      <c r="J288" s="45"/>
    </row>
    <row r="289" spans="1:10">
      <c r="A289" s="43"/>
      <c r="B289" s="44"/>
      <c r="C289" s="44"/>
      <c r="D289" s="44"/>
      <c r="E289" s="44"/>
      <c r="F289" s="44"/>
      <c r="G289" s="45"/>
      <c r="H289" s="44"/>
      <c r="I289" s="45"/>
      <c r="J289" s="45"/>
    </row>
    <row r="290" spans="1:10">
      <c r="A290" s="43"/>
      <c r="B290" s="44"/>
      <c r="C290" s="44"/>
      <c r="D290" s="44"/>
      <c r="E290" s="44"/>
      <c r="F290" s="44"/>
      <c r="G290" s="45"/>
      <c r="H290" s="44"/>
      <c r="I290" s="45"/>
      <c r="J290" s="45"/>
    </row>
    <row r="291" spans="1:10">
      <c r="A291" s="43"/>
      <c r="B291" s="44"/>
      <c r="C291" s="44"/>
      <c r="D291" s="44"/>
      <c r="E291" s="44"/>
      <c r="F291" s="44"/>
      <c r="G291" s="45"/>
      <c r="H291" s="44"/>
      <c r="I291" s="45"/>
      <c r="J291" s="45"/>
    </row>
    <row r="292" spans="1:10">
      <c r="A292" s="43"/>
      <c r="B292" s="44"/>
      <c r="C292" s="44"/>
      <c r="D292" s="44"/>
      <c r="E292" s="44"/>
      <c r="F292" s="44"/>
      <c r="G292" s="45"/>
      <c r="H292" s="44"/>
      <c r="I292" s="45"/>
      <c r="J292" s="45"/>
    </row>
    <row r="293" spans="1:10">
      <c r="A293" s="43"/>
      <c r="B293" s="44"/>
      <c r="C293" s="44"/>
      <c r="D293" s="44"/>
      <c r="E293" s="44"/>
      <c r="F293" s="44"/>
      <c r="G293" s="45"/>
      <c r="H293" s="44"/>
      <c r="I293" s="45"/>
      <c r="J293" s="45"/>
    </row>
    <row r="294" spans="1:10">
      <c r="A294" s="43"/>
      <c r="B294" s="44"/>
      <c r="C294" s="44"/>
      <c r="D294" s="44"/>
      <c r="E294" s="44"/>
      <c r="F294" s="44"/>
      <c r="G294" s="45"/>
      <c r="H294" s="44"/>
      <c r="I294" s="45"/>
      <c r="J294" s="45"/>
    </row>
    <row r="295" spans="1:10">
      <c r="A295" s="43"/>
      <c r="B295" s="44"/>
      <c r="C295" s="44"/>
      <c r="D295" s="44"/>
      <c r="E295" s="44"/>
      <c r="F295" s="44"/>
      <c r="G295" s="45"/>
      <c r="H295" s="44"/>
      <c r="I295" s="45"/>
      <c r="J295" s="45"/>
    </row>
    <row r="296" spans="1:10">
      <c r="A296" s="43"/>
      <c r="B296" s="44"/>
      <c r="C296" s="44"/>
      <c r="D296" s="44"/>
      <c r="E296" s="44"/>
      <c r="F296" s="44"/>
      <c r="G296" s="45"/>
      <c r="H296" s="44"/>
      <c r="I296" s="45"/>
      <c r="J296" s="45"/>
    </row>
    <row r="297" spans="1:10">
      <c r="A297" s="43"/>
      <c r="B297" s="44"/>
      <c r="C297" s="44"/>
      <c r="D297" s="44"/>
      <c r="E297" s="44"/>
      <c r="F297" s="44"/>
      <c r="G297" s="45"/>
      <c r="H297" s="44"/>
      <c r="I297" s="45"/>
      <c r="J297" s="45"/>
    </row>
    <row r="298" spans="1:10">
      <c r="A298" s="43"/>
      <c r="B298" s="44"/>
      <c r="C298" s="44"/>
      <c r="D298" s="44"/>
      <c r="E298" s="44"/>
      <c r="F298" s="44"/>
      <c r="G298" s="45"/>
      <c r="H298" s="44"/>
      <c r="I298" s="45"/>
      <c r="J298" s="45"/>
    </row>
    <row r="299" spans="1:10">
      <c r="A299" s="43"/>
      <c r="B299" s="44"/>
      <c r="C299" s="44"/>
      <c r="D299" s="44"/>
      <c r="E299" s="44"/>
      <c r="F299" s="44"/>
      <c r="G299" s="45"/>
      <c r="H299" s="44"/>
      <c r="I299" s="45"/>
      <c r="J299" s="45"/>
    </row>
    <row r="300" spans="1:10">
      <c r="A300" s="43"/>
      <c r="B300" s="44"/>
      <c r="C300" s="44"/>
      <c r="D300" s="44"/>
      <c r="E300" s="44"/>
      <c r="F300" s="44"/>
      <c r="G300" s="45"/>
      <c r="H300" s="44"/>
      <c r="I300" s="45"/>
      <c r="J300" s="45"/>
    </row>
    <row r="301" spans="1:10">
      <c r="A301" s="43"/>
      <c r="B301" s="44"/>
      <c r="C301" s="44"/>
      <c r="D301" s="44"/>
      <c r="E301" s="44"/>
      <c r="F301" s="44"/>
      <c r="G301" s="45"/>
      <c r="H301" s="44"/>
      <c r="I301" s="45"/>
      <c r="J301" s="45"/>
    </row>
    <row r="302" spans="1:10">
      <c r="A302" s="43"/>
      <c r="B302" s="44"/>
      <c r="C302" s="44"/>
      <c r="D302" s="44"/>
      <c r="E302" s="44"/>
      <c r="F302" s="44"/>
      <c r="G302" s="45"/>
      <c r="H302" s="44"/>
      <c r="I302" s="45"/>
      <c r="J302" s="45"/>
    </row>
    <row r="303" spans="1:10">
      <c r="A303" s="43"/>
      <c r="B303" s="44"/>
      <c r="C303" s="44"/>
      <c r="D303" s="44"/>
      <c r="E303" s="44"/>
      <c r="F303" s="44"/>
      <c r="G303" s="45"/>
      <c r="H303" s="44"/>
      <c r="I303" s="45"/>
      <c r="J303" s="45"/>
    </row>
    <row r="304" spans="1:10">
      <c r="A304" s="43"/>
      <c r="B304" s="44"/>
      <c r="C304" s="44"/>
      <c r="D304" s="44"/>
      <c r="E304" s="44"/>
      <c r="F304" s="44"/>
      <c r="G304" s="45"/>
      <c r="H304" s="44"/>
      <c r="I304" s="45"/>
      <c r="J304" s="45"/>
    </row>
    <row r="305" spans="1:10">
      <c r="A305" s="43"/>
      <c r="B305" s="44"/>
      <c r="C305" s="44"/>
      <c r="D305" s="44"/>
      <c r="E305" s="44"/>
      <c r="F305" s="44"/>
      <c r="G305" s="45"/>
      <c r="H305" s="44"/>
      <c r="I305" s="45"/>
      <c r="J305" s="45"/>
    </row>
    <row r="306" spans="1:10">
      <c r="A306" s="43"/>
      <c r="B306" s="44"/>
      <c r="C306" s="44"/>
      <c r="D306" s="44"/>
      <c r="E306" s="44"/>
      <c r="F306" s="44"/>
      <c r="G306" s="45"/>
      <c r="H306" s="44"/>
      <c r="I306" s="45"/>
      <c r="J306" s="45"/>
    </row>
    <row r="307" spans="1:10">
      <c r="A307" s="43"/>
      <c r="B307" s="44"/>
      <c r="C307" s="44"/>
      <c r="D307" s="44"/>
      <c r="E307" s="44"/>
      <c r="F307" s="44"/>
      <c r="G307" s="45"/>
      <c r="H307" s="44"/>
      <c r="I307" s="45"/>
      <c r="J307" s="45"/>
    </row>
    <row r="308" spans="1:10">
      <c r="A308" s="43"/>
      <c r="B308" s="44"/>
      <c r="C308" s="44"/>
      <c r="D308" s="44"/>
      <c r="E308" s="44"/>
      <c r="F308" s="44"/>
      <c r="G308" s="45"/>
      <c r="H308" s="44"/>
      <c r="I308" s="45"/>
      <c r="J308" s="45"/>
    </row>
    <row r="309" spans="1:10">
      <c r="A309" s="43"/>
      <c r="B309" s="44"/>
      <c r="C309" s="44"/>
      <c r="D309" s="44"/>
      <c r="E309" s="44"/>
      <c r="F309" s="44"/>
      <c r="G309" s="45"/>
      <c r="H309" s="44"/>
      <c r="I309" s="45"/>
      <c r="J309" s="45"/>
    </row>
    <row r="310" spans="1:10">
      <c r="A310" s="43"/>
      <c r="B310" s="44"/>
      <c r="C310" s="44"/>
      <c r="D310" s="44"/>
      <c r="E310" s="44"/>
      <c r="F310" s="44"/>
      <c r="G310" s="45"/>
      <c r="H310" s="44"/>
      <c r="I310" s="45"/>
      <c r="J310" s="45"/>
    </row>
    <row r="311" spans="1:10">
      <c r="A311" s="43"/>
      <c r="B311" s="44"/>
      <c r="C311" s="44"/>
      <c r="D311" s="44"/>
      <c r="E311" s="44"/>
      <c r="F311" s="44"/>
      <c r="G311" s="45"/>
      <c r="H311" s="44"/>
      <c r="I311" s="45"/>
      <c r="J311" s="45"/>
    </row>
    <row r="312" spans="1:10">
      <c r="A312" s="43"/>
      <c r="B312" s="44"/>
      <c r="C312" s="44"/>
      <c r="D312" s="44"/>
      <c r="E312" s="44"/>
      <c r="F312" s="44"/>
      <c r="G312" s="45"/>
      <c r="H312" s="44"/>
      <c r="I312" s="45"/>
      <c r="J312" s="45"/>
    </row>
    <row r="313" spans="1:10">
      <c r="A313" s="43"/>
      <c r="B313" s="44"/>
      <c r="C313" s="44"/>
      <c r="D313" s="44"/>
      <c r="E313" s="44"/>
      <c r="F313" s="44"/>
      <c r="G313" s="45"/>
      <c r="H313" s="44"/>
      <c r="I313" s="45"/>
      <c r="J313" s="45"/>
    </row>
    <row r="314" spans="1:10">
      <c r="A314" s="43"/>
      <c r="B314" s="44"/>
      <c r="C314" s="44"/>
      <c r="D314" s="44"/>
      <c r="E314" s="44"/>
      <c r="F314" s="44"/>
      <c r="G314" s="45"/>
      <c r="H314" s="44"/>
      <c r="I314" s="45"/>
      <c r="J314" s="45"/>
    </row>
    <row r="315" spans="1:10">
      <c r="A315" s="43"/>
      <c r="B315" s="44"/>
      <c r="C315" s="44"/>
      <c r="D315" s="44"/>
      <c r="E315" s="44"/>
      <c r="F315" s="44"/>
      <c r="G315" s="45"/>
      <c r="H315" s="44"/>
      <c r="I315" s="45"/>
      <c r="J315" s="45"/>
    </row>
    <row r="316" spans="1:10">
      <c r="A316" s="43"/>
      <c r="B316" s="44"/>
      <c r="C316" s="44"/>
      <c r="D316" s="44"/>
      <c r="E316" s="44"/>
      <c r="F316" s="44"/>
      <c r="G316" s="45"/>
      <c r="H316" s="44"/>
      <c r="I316" s="45"/>
      <c r="J316" s="45"/>
    </row>
    <row r="317" spans="1:10">
      <c r="A317" s="43"/>
      <c r="B317" s="44"/>
      <c r="C317" s="44"/>
      <c r="D317" s="44"/>
      <c r="E317" s="44"/>
      <c r="F317" s="44"/>
      <c r="G317" s="45"/>
      <c r="H317" s="44"/>
      <c r="I317" s="45"/>
      <c r="J317" s="45"/>
    </row>
    <row r="318" spans="1:10">
      <c r="A318" s="43"/>
      <c r="B318" s="44"/>
      <c r="C318" s="44"/>
      <c r="D318" s="44"/>
      <c r="E318" s="44"/>
      <c r="F318" s="44"/>
      <c r="G318" s="45"/>
      <c r="H318" s="44"/>
      <c r="I318" s="45"/>
      <c r="J318" s="45"/>
    </row>
    <row r="319" spans="1:10">
      <c r="A319" s="43"/>
      <c r="B319" s="44"/>
      <c r="C319" s="44"/>
      <c r="D319" s="44"/>
      <c r="E319" s="44"/>
      <c r="F319" s="44"/>
      <c r="G319" s="45"/>
      <c r="H319" s="44"/>
      <c r="I319" s="45"/>
      <c r="J319" s="45"/>
    </row>
    <row r="320" spans="1:10">
      <c r="A320" s="43"/>
      <c r="B320" s="44"/>
      <c r="C320" s="44"/>
      <c r="D320" s="44"/>
      <c r="E320" s="44"/>
      <c r="F320" s="44"/>
      <c r="G320" s="45"/>
      <c r="H320" s="44"/>
      <c r="I320" s="45"/>
      <c r="J320" s="45"/>
    </row>
    <row r="321" spans="1:10">
      <c r="A321" s="43"/>
      <c r="B321" s="44"/>
      <c r="C321" s="44"/>
      <c r="D321" s="44"/>
      <c r="E321" s="44"/>
      <c r="F321" s="44"/>
      <c r="G321" s="45"/>
      <c r="H321" s="44"/>
      <c r="I321" s="45"/>
      <c r="J321" s="45"/>
    </row>
    <row r="322" spans="1:10">
      <c r="A322" s="43"/>
      <c r="B322" s="44"/>
      <c r="C322" s="44"/>
      <c r="D322" s="44"/>
      <c r="E322" s="44"/>
      <c r="F322" s="44"/>
      <c r="G322" s="45"/>
      <c r="H322" s="44"/>
      <c r="I322" s="45"/>
      <c r="J322" s="45"/>
    </row>
    <row r="323" spans="1:10">
      <c r="A323" s="43"/>
      <c r="B323" s="44"/>
      <c r="C323" s="44"/>
      <c r="D323" s="44"/>
      <c r="E323" s="44"/>
      <c r="F323" s="44"/>
      <c r="G323" s="45"/>
      <c r="H323" s="44"/>
      <c r="I323" s="45"/>
      <c r="J323" s="45"/>
    </row>
    <row r="324" spans="1:10">
      <c r="A324" s="43"/>
      <c r="B324" s="44"/>
      <c r="C324" s="44"/>
      <c r="D324" s="44"/>
      <c r="E324" s="44"/>
      <c r="F324" s="44"/>
      <c r="G324" s="45"/>
      <c r="H324" s="44"/>
      <c r="I324" s="45"/>
      <c r="J324" s="45"/>
    </row>
    <row r="325" spans="1:10">
      <c r="A325" s="43"/>
      <c r="B325" s="44"/>
      <c r="C325" s="44"/>
      <c r="D325" s="44"/>
      <c r="E325" s="44"/>
      <c r="F325" s="44"/>
      <c r="G325" s="45"/>
      <c r="H325" s="44"/>
      <c r="I325" s="45"/>
      <c r="J325" s="45"/>
    </row>
    <row r="326" spans="1:10">
      <c r="A326" s="43"/>
      <c r="B326" s="44"/>
      <c r="C326" s="44"/>
      <c r="D326" s="44"/>
      <c r="E326" s="44"/>
      <c r="F326" s="44"/>
      <c r="G326" s="45"/>
      <c r="H326" s="44"/>
      <c r="I326" s="45"/>
      <c r="J326" s="45"/>
    </row>
    <row r="327" spans="1:10">
      <c r="A327" s="43"/>
      <c r="B327" s="44"/>
      <c r="C327" s="44"/>
      <c r="D327" s="44"/>
      <c r="E327" s="44"/>
      <c r="F327" s="44"/>
      <c r="G327" s="45"/>
      <c r="H327" s="44"/>
      <c r="I327" s="45"/>
      <c r="J327" s="45"/>
    </row>
    <row r="328" spans="1:10">
      <c r="A328" s="43"/>
      <c r="B328" s="44"/>
      <c r="C328" s="44"/>
      <c r="D328" s="44"/>
      <c r="E328" s="44"/>
      <c r="F328" s="44"/>
      <c r="G328" s="45"/>
      <c r="H328" s="44"/>
      <c r="I328" s="45"/>
      <c r="J328" s="45"/>
    </row>
    <row r="329" spans="1:10">
      <c r="A329" s="43"/>
      <c r="B329" s="44"/>
      <c r="C329" s="44"/>
      <c r="D329" s="44"/>
      <c r="E329" s="44"/>
      <c r="F329" s="44"/>
      <c r="G329" s="45"/>
      <c r="H329" s="44"/>
      <c r="I329" s="45"/>
      <c r="J329" s="45"/>
    </row>
    <row r="330" spans="1:10">
      <c r="A330" s="43"/>
      <c r="B330" s="44"/>
      <c r="C330" s="44"/>
      <c r="D330" s="44"/>
      <c r="E330" s="44"/>
      <c r="F330" s="44"/>
      <c r="G330" s="45"/>
      <c r="H330" s="44"/>
      <c r="I330" s="45"/>
      <c r="J330" s="45"/>
    </row>
    <row r="331" spans="1:10">
      <c r="A331" s="43"/>
      <c r="B331" s="44"/>
      <c r="C331" s="44"/>
      <c r="D331" s="44"/>
      <c r="E331" s="44"/>
      <c r="F331" s="44"/>
      <c r="G331" s="45"/>
      <c r="H331" s="44"/>
      <c r="I331" s="45"/>
      <c r="J331" s="45"/>
    </row>
    <row r="332" spans="1:10">
      <c r="A332" s="43"/>
      <c r="B332" s="44"/>
      <c r="C332" s="44"/>
      <c r="D332" s="44"/>
      <c r="E332" s="44"/>
      <c r="F332" s="44"/>
      <c r="G332" s="45"/>
      <c r="H332" s="44"/>
      <c r="I332" s="45"/>
      <c r="J332" s="45"/>
    </row>
    <row r="333" spans="1:10">
      <c r="A333" s="43"/>
      <c r="B333" s="44"/>
      <c r="C333" s="44"/>
      <c r="D333" s="44"/>
      <c r="E333" s="44"/>
      <c r="F333" s="44"/>
      <c r="G333" s="45"/>
      <c r="H333" s="44"/>
      <c r="I333" s="45"/>
      <c r="J333" s="45"/>
    </row>
    <row r="334" spans="1:10">
      <c r="A334" s="43"/>
      <c r="B334" s="44"/>
      <c r="C334" s="44"/>
      <c r="D334" s="44"/>
      <c r="E334" s="44"/>
      <c r="F334" s="44"/>
      <c r="G334" s="45"/>
      <c r="H334" s="44"/>
      <c r="I334" s="45"/>
      <c r="J334" s="45"/>
    </row>
    <row r="335" spans="1:10">
      <c r="A335" s="43"/>
      <c r="B335" s="44"/>
      <c r="C335" s="44"/>
      <c r="D335" s="44"/>
      <c r="E335" s="44"/>
      <c r="F335" s="44"/>
      <c r="G335" s="45"/>
      <c r="H335" s="44"/>
      <c r="I335" s="45"/>
      <c r="J335" s="45"/>
    </row>
    <row r="336" spans="1:10">
      <c r="A336" s="43"/>
      <c r="B336" s="44"/>
      <c r="C336" s="44"/>
      <c r="D336" s="44"/>
      <c r="E336" s="44"/>
      <c r="F336" s="44"/>
      <c r="G336" s="45"/>
      <c r="H336" s="44"/>
      <c r="I336" s="45"/>
      <c r="J336" s="45"/>
    </row>
    <row r="337" spans="1:10">
      <c r="A337" s="43"/>
      <c r="B337" s="44"/>
      <c r="C337" s="44"/>
      <c r="D337" s="44"/>
      <c r="E337" s="44"/>
      <c r="F337" s="44"/>
      <c r="G337" s="45"/>
      <c r="H337" s="44"/>
      <c r="I337" s="45"/>
      <c r="J337" s="45"/>
    </row>
    <row r="338" spans="1:10">
      <c r="A338" s="43"/>
      <c r="B338" s="44"/>
      <c r="C338" s="44"/>
      <c r="D338" s="44"/>
      <c r="E338" s="44"/>
      <c r="F338" s="44"/>
      <c r="G338" s="45"/>
      <c r="H338" s="44"/>
      <c r="I338" s="45"/>
      <c r="J338" s="45"/>
    </row>
    <row r="339" spans="1:10">
      <c r="A339" s="43"/>
      <c r="B339" s="44"/>
      <c r="C339" s="44"/>
      <c r="D339" s="44"/>
      <c r="E339" s="44"/>
      <c r="F339" s="44"/>
      <c r="G339" s="45"/>
      <c r="H339" s="44"/>
      <c r="I339" s="45"/>
      <c r="J339" s="45"/>
    </row>
    <row r="340" spans="1:10">
      <c r="A340" s="43"/>
      <c r="B340" s="44"/>
      <c r="C340" s="44"/>
      <c r="D340" s="44"/>
      <c r="E340" s="44"/>
      <c r="F340" s="44"/>
      <c r="G340" s="45"/>
      <c r="H340" s="44"/>
      <c r="I340" s="45"/>
      <c r="J340" s="45"/>
    </row>
    <row r="341" spans="1:10">
      <c r="A341" s="43"/>
      <c r="B341" s="44"/>
      <c r="C341" s="44"/>
      <c r="D341" s="44"/>
      <c r="E341" s="44"/>
      <c r="F341" s="44"/>
      <c r="G341" s="45"/>
      <c r="H341" s="44"/>
      <c r="I341" s="45"/>
      <c r="J341" s="45"/>
    </row>
    <row r="342" spans="1:10">
      <c r="A342" s="43"/>
      <c r="B342" s="44"/>
      <c r="C342" s="44"/>
      <c r="D342" s="44"/>
      <c r="E342" s="44"/>
      <c r="F342" s="44"/>
      <c r="G342" s="45"/>
      <c r="H342" s="44"/>
      <c r="I342" s="45"/>
      <c r="J342" s="45"/>
    </row>
    <row r="343" spans="1:10">
      <c r="A343" s="43"/>
      <c r="B343" s="44"/>
      <c r="C343" s="44"/>
      <c r="D343" s="44"/>
      <c r="E343" s="44"/>
      <c r="F343" s="44"/>
      <c r="G343" s="45"/>
      <c r="H343" s="44"/>
      <c r="I343" s="45"/>
      <c r="J343" s="45"/>
    </row>
    <row r="344" spans="1:10">
      <c r="A344" s="43"/>
      <c r="B344" s="44"/>
      <c r="C344" s="44"/>
      <c r="D344" s="44"/>
      <c r="E344" s="44"/>
      <c r="F344" s="44"/>
      <c r="G344" s="45"/>
      <c r="H344" s="44"/>
      <c r="I344" s="45"/>
      <c r="J344" s="45"/>
    </row>
    <row r="345" spans="1:10">
      <c r="A345" s="43"/>
      <c r="B345" s="44"/>
      <c r="C345" s="44"/>
      <c r="D345" s="44"/>
      <c r="E345" s="44"/>
      <c r="F345" s="44"/>
      <c r="G345" s="45"/>
      <c r="H345" s="44"/>
      <c r="I345" s="45"/>
      <c r="J345" s="45"/>
    </row>
    <row r="346" spans="1:10">
      <c r="A346" s="43"/>
      <c r="B346" s="44"/>
      <c r="C346" s="44"/>
      <c r="D346" s="44"/>
      <c r="E346" s="44"/>
      <c r="F346" s="44"/>
      <c r="G346" s="45"/>
      <c r="H346" s="44"/>
      <c r="I346" s="45"/>
      <c r="J346" s="45"/>
    </row>
    <row r="347" spans="1:10">
      <c r="A347" s="43"/>
      <c r="B347" s="44"/>
      <c r="C347" s="44"/>
      <c r="D347" s="44"/>
      <c r="E347" s="44"/>
      <c r="F347" s="44"/>
      <c r="G347" s="45"/>
      <c r="H347" s="44"/>
      <c r="I347" s="45"/>
      <c r="J347" s="45"/>
    </row>
    <row r="348" spans="1:10">
      <c r="A348" s="43"/>
      <c r="B348" s="44"/>
      <c r="C348" s="44"/>
      <c r="D348" s="44"/>
      <c r="E348" s="44"/>
      <c r="F348" s="44"/>
      <c r="G348" s="45"/>
      <c r="H348" s="44"/>
      <c r="I348" s="45"/>
      <c r="J348" s="45"/>
    </row>
    <row r="349" spans="1:10">
      <c r="A349" s="43"/>
      <c r="B349" s="44"/>
      <c r="C349" s="44"/>
      <c r="D349" s="44"/>
      <c r="E349" s="44"/>
      <c r="F349" s="44"/>
      <c r="G349" s="45"/>
      <c r="H349" s="44"/>
      <c r="I349" s="45"/>
      <c r="J349" s="45"/>
    </row>
    <row r="350" spans="1:10">
      <c r="A350" s="43"/>
      <c r="B350" s="44"/>
      <c r="C350" s="44"/>
      <c r="D350" s="44"/>
      <c r="E350" s="44"/>
      <c r="F350" s="44"/>
      <c r="G350" s="45"/>
      <c r="H350" s="44"/>
      <c r="I350" s="45"/>
      <c r="J350" s="45"/>
    </row>
    <row r="351" spans="1:10">
      <c r="A351" s="43"/>
      <c r="B351" s="44"/>
      <c r="C351" s="44"/>
      <c r="D351" s="44"/>
      <c r="E351" s="44"/>
      <c r="F351" s="44"/>
      <c r="G351" s="45"/>
      <c r="H351" s="44"/>
      <c r="I351" s="45"/>
      <c r="J351" s="45"/>
    </row>
    <row r="352" spans="1:10">
      <c r="A352" s="43"/>
      <c r="B352" s="44"/>
      <c r="C352" s="44"/>
      <c r="D352" s="44"/>
      <c r="E352" s="44"/>
      <c r="F352" s="44"/>
      <c r="G352" s="45"/>
      <c r="H352" s="44"/>
      <c r="I352" s="45"/>
      <c r="J352" s="45"/>
    </row>
    <row r="353" spans="1:10">
      <c r="A353" s="43"/>
      <c r="B353" s="44"/>
      <c r="C353" s="44"/>
      <c r="D353" s="44"/>
      <c r="E353" s="44"/>
      <c r="F353" s="44"/>
      <c r="G353" s="45"/>
      <c r="H353" s="44"/>
      <c r="I353" s="45"/>
      <c r="J353" s="45"/>
    </row>
    <row r="354" spans="1:10">
      <c r="A354" s="43"/>
      <c r="B354" s="44"/>
      <c r="C354" s="44"/>
      <c r="D354" s="44"/>
      <c r="E354" s="44"/>
      <c r="F354" s="44"/>
      <c r="G354" s="45"/>
      <c r="H354" s="44"/>
      <c r="I354" s="45"/>
      <c r="J354" s="45"/>
    </row>
    <row r="355" spans="1:10">
      <c r="A355" s="43"/>
      <c r="B355" s="44"/>
      <c r="C355" s="44"/>
      <c r="D355" s="44"/>
      <c r="E355" s="44"/>
      <c r="F355" s="44"/>
      <c r="G355" s="45"/>
      <c r="H355" s="44"/>
      <c r="I355" s="45"/>
      <c r="J355" s="45"/>
    </row>
    <row r="356" spans="1:10">
      <c r="A356" s="43"/>
      <c r="B356" s="44"/>
      <c r="C356" s="44"/>
      <c r="D356" s="44"/>
      <c r="E356" s="44"/>
      <c r="F356" s="44"/>
      <c r="G356" s="45"/>
      <c r="H356" s="44"/>
      <c r="I356" s="45"/>
      <c r="J356" s="45"/>
    </row>
    <row r="357" spans="1:10">
      <c r="A357" s="43"/>
      <c r="B357" s="44"/>
      <c r="C357" s="44"/>
      <c r="D357" s="44"/>
      <c r="E357" s="44"/>
      <c r="F357" s="44"/>
      <c r="G357" s="45"/>
      <c r="H357" s="44"/>
      <c r="I357" s="45"/>
      <c r="J357" s="45"/>
    </row>
    <row r="358" spans="1:10">
      <c r="A358" s="43"/>
      <c r="B358" s="44"/>
      <c r="C358" s="44"/>
      <c r="D358" s="44"/>
      <c r="E358" s="44"/>
      <c r="F358" s="44"/>
      <c r="G358" s="45"/>
      <c r="H358" s="44"/>
      <c r="I358" s="45"/>
      <c r="J358" s="45"/>
    </row>
    <row r="359" spans="1:10">
      <c r="A359" s="43"/>
      <c r="B359" s="44"/>
      <c r="C359" s="44"/>
      <c r="D359" s="44"/>
      <c r="E359" s="44"/>
      <c r="F359" s="44"/>
      <c r="G359" s="45"/>
      <c r="H359" s="44"/>
      <c r="I359" s="45"/>
      <c r="J359" s="45"/>
    </row>
    <row r="360" spans="1:10">
      <c r="A360" s="43"/>
      <c r="B360" s="44"/>
      <c r="C360" s="44"/>
      <c r="D360" s="44"/>
      <c r="E360" s="44"/>
      <c r="F360" s="44"/>
      <c r="G360" s="45"/>
      <c r="H360" s="44"/>
      <c r="I360" s="45"/>
      <c r="J360" s="45"/>
    </row>
    <row r="361" spans="1:10">
      <c r="A361" s="43"/>
      <c r="B361" s="44"/>
      <c r="C361" s="44"/>
      <c r="D361" s="44"/>
      <c r="E361" s="44"/>
      <c r="F361" s="44"/>
      <c r="G361" s="45"/>
      <c r="H361" s="44"/>
      <c r="I361" s="45"/>
      <c r="J361" s="45"/>
    </row>
    <row r="362" spans="1:10">
      <c r="A362" s="43"/>
      <c r="B362" s="44"/>
      <c r="C362" s="44"/>
      <c r="D362" s="44"/>
      <c r="E362" s="44"/>
      <c r="F362" s="44"/>
      <c r="G362" s="45"/>
      <c r="H362" s="44"/>
      <c r="I362" s="45"/>
      <c r="J362" s="45"/>
    </row>
    <row r="363" spans="1:10">
      <c r="A363" s="43"/>
      <c r="B363" s="44"/>
      <c r="C363" s="44"/>
      <c r="D363" s="44"/>
      <c r="E363" s="44"/>
      <c r="F363" s="44"/>
      <c r="G363" s="45"/>
      <c r="H363" s="44"/>
      <c r="I363" s="45"/>
      <c r="J363" s="45"/>
    </row>
    <row r="364" spans="1:10">
      <c r="A364" s="43"/>
      <c r="B364" s="44"/>
      <c r="C364" s="44"/>
      <c r="D364" s="44"/>
      <c r="E364" s="44"/>
      <c r="F364" s="44"/>
      <c r="G364" s="45"/>
      <c r="H364" s="44"/>
      <c r="I364" s="45"/>
      <c r="J364" s="45"/>
    </row>
    <row r="365" spans="1:10">
      <c r="A365" s="43"/>
      <c r="B365" s="44"/>
      <c r="C365" s="44"/>
      <c r="D365" s="44"/>
      <c r="E365" s="44"/>
      <c r="F365" s="44"/>
      <c r="G365" s="45"/>
      <c r="H365" s="44"/>
      <c r="I365" s="45"/>
      <c r="J365" s="45"/>
    </row>
    <row r="366" spans="1:10">
      <c r="A366" s="43"/>
      <c r="B366" s="44"/>
      <c r="C366" s="44"/>
      <c r="D366" s="44"/>
      <c r="E366" s="44"/>
      <c r="F366" s="44"/>
      <c r="G366" s="45"/>
      <c r="H366" s="44"/>
      <c r="I366" s="45"/>
      <c r="J366" s="45"/>
    </row>
    <row r="367" spans="1:10">
      <c r="A367" s="43"/>
      <c r="B367" s="44"/>
      <c r="C367" s="44"/>
      <c r="D367" s="44"/>
      <c r="E367" s="44"/>
      <c r="F367" s="44"/>
      <c r="G367" s="45"/>
      <c r="H367" s="44"/>
      <c r="I367" s="45"/>
      <c r="J367" s="45"/>
    </row>
    <row r="368" spans="1:10">
      <c r="A368" s="43"/>
      <c r="B368" s="44"/>
      <c r="C368" s="44"/>
      <c r="D368" s="44"/>
      <c r="E368" s="44"/>
      <c r="F368" s="44"/>
      <c r="G368" s="45"/>
      <c r="H368" s="44"/>
      <c r="I368" s="45"/>
      <c r="J368" s="45"/>
    </row>
    <row r="369" spans="1:10">
      <c r="A369" s="43"/>
      <c r="B369" s="44"/>
      <c r="C369" s="44"/>
      <c r="D369" s="44"/>
      <c r="E369" s="44"/>
      <c r="F369" s="44"/>
      <c r="G369" s="45"/>
      <c r="H369" s="44"/>
      <c r="I369" s="45"/>
      <c r="J369" s="45"/>
    </row>
    <row r="370" spans="1:10">
      <c r="A370" s="43"/>
      <c r="B370" s="44"/>
      <c r="C370" s="44"/>
      <c r="D370" s="44"/>
      <c r="E370" s="44"/>
      <c r="F370" s="44"/>
      <c r="G370" s="45"/>
      <c r="H370" s="44"/>
      <c r="I370" s="45"/>
      <c r="J370" s="45"/>
    </row>
    <row r="371" spans="1:10">
      <c r="A371" s="43"/>
      <c r="B371" s="44"/>
      <c r="C371" s="44"/>
      <c r="D371" s="44"/>
      <c r="E371" s="44"/>
      <c r="F371" s="44"/>
      <c r="G371" s="45"/>
      <c r="H371" s="44"/>
      <c r="I371" s="45"/>
      <c r="J371" s="45"/>
    </row>
    <row r="372" spans="1:10">
      <c r="A372" s="43"/>
      <c r="B372" s="44"/>
      <c r="C372" s="44"/>
      <c r="D372" s="44"/>
      <c r="E372" s="44"/>
      <c r="F372" s="44"/>
      <c r="G372" s="45"/>
      <c r="H372" s="44"/>
      <c r="I372" s="45"/>
      <c r="J372" s="45"/>
    </row>
    <row r="373" spans="1:10">
      <c r="A373" s="43"/>
      <c r="B373" s="44"/>
      <c r="C373" s="44"/>
      <c r="D373" s="44"/>
      <c r="E373" s="44"/>
      <c r="F373" s="44"/>
      <c r="G373" s="45"/>
      <c r="H373" s="44"/>
      <c r="I373" s="45"/>
      <c r="J373" s="45"/>
    </row>
    <row r="374" spans="1:10">
      <c r="A374" s="43"/>
      <c r="B374" s="44"/>
      <c r="C374" s="44"/>
      <c r="D374" s="44"/>
      <c r="E374" s="44"/>
      <c r="F374" s="44"/>
      <c r="G374" s="45"/>
      <c r="H374" s="44"/>
      <c r="I374" s="45"/>
      <c r="J374" s="45"/>
    </row>
    <row r="375" spans="1:10">
      <c r="A375" s="43"/>
      <c r="B375" s="44"/>
      <c r="C375" s="44"/>
      <c r="D375" s="44"/>
      <c r="E375" s="44"/>
      <c r="F375" s="44"/>
      <c r="G375" s="45"/>
      <c r="H375" s="44"/>
      <c r="I375" s="45"/>
      <c r="J375" s="45"/>
    </row>
    <row r="376" spans="1:10">
      <c r="A376" s="43"/>
      <c r="B376" s="44"/>
      <c r="C376" s="44"/>
      <c r="D376" s="44"/>
      <c r="E376" s="44"/>
      <c r="F376" s="44"/>
      <c r="G376" s="45"/>
      <c r="H376" s="44"/>
      <c r="I376" s="45"/>
      <c r="J376" s="45"/>
    </row>
    <row r="377" spans="1:10">
      <c r="A377" s="43"/>
      <c r="B377" s="44"/>
      <c r="C377" s="44"/>
      <c r="D377" s="44"/>
      <c r="E377" s="44"/>
      <c r="F377" s="44"/>
      <c r="G377" s="45"/>
      <c r="H377" s="44"/>
      <c r="I377" s="45"/>
      <c r="J377" s="45"/>
    </row>
    <row r="378" spans="1:10">
      <c r="A378" s="43"/>
      <c r="B378" s="44"/>
      <c r="C378" s="44"/>
      <c r="D378" s="44"/>
      <c r="E378" s="44"/>
      <c r="F378" s="44"/>
      <c r="G378" s="45"/>
      <c r="H378" s="44"/>
      <c r="I378" s="45"/>
      <c r="J378" s="45"/>
    </row>
    <row r="379" spans="1:10">
      <c r="A379" s="43"/>
      <c r="B379" s="44"/>
      <c r="C379" s="44"/>
      <c r="D379" s="44"/>
      <c r="E379" s="44"/>
      <c r="F379" s="44"/>
      <c r="G379" s="45"/>
      <c r="H379" s="44"/>
      <c r="I379" s="45"/>
      <c r="J379" s="45"/>
    </row>
    <row r="380" spans="1:10">
      <c r="A380" s="43"/>
      <c r="B380" s="44"/>
      <c r="C380" s="44"/>
      <c r="D380" s="44"/>
      <c r="E380" s="44"/>
      <c r="F380" s="44"/>
      <c r="G380" s="45"/>
      <c r="H380" s="44"/>
      <c r="I380" s="45"/>
      <c r="J380" s="45"/>
    </row>
    <row r="381" spans="1:10">
      <c r="A381" s="43"/>
      <c r="B381" s="44"/>
      <c r="C381" s="44"/>
      <c r="D381" s="44"/>
      <c r="E381" s="44"/>
      <c r="F381" s="44"/>
      <c r="G381" s="45"/>
      <c r="H381" s="44"/>
      <c r="I381" s="45"/>
      <c r="J381" s="45"/>
    </row>
    <row r="382" spans="1:10">
      <c r="A382" s="43"/>
      <c r="B382" s="44"/>
      <c r="C382" s="44"/>
      <c r="D382" s="44"/>
      <c r="E382" s="44"/>
      <c r="F382" s="44"/>
      <c r="G382" s="45"/>
      <c r="H382" s="44"/>
      <c r="I382" s="45"/>
      <c r="J382" s="45"/>
    </row>
    <row r="383" spans="1:10">
      <c r="A383" s="43"/>
      <c r="B383" s="44"/>
      <c r="C383" s="44"/>
      <c r="D383" s="44"/>
      <c r="E383" s="44"/>
      <c r="F383" s="44"/>
      <c r="G383" s="45"/>
      <c r="H383" s="44"/>
      <c r="I383" s="45"/>
      <c r="J383" s="45"/>
    </row>
    <row r="384" spans="1:10">
      <c r="A384" s="43"/>
      <c r="B384" s="44"/>
      <c r="C384" s="44"/>
      <c r="D384" s="44"/>
      <c r="E384" s="44"/>
      <c r="F384" s="44"/>
      <c r="G384" s="45"/>
      <c r="H384" s="44"/>
      <c r="I384" s="45"/>
      <c r="J384" s="45"/>
    </row>
    <row r="385" spans="1:10">
      <c r="A385" s="43"/>
      <c r="B385" s="44"/>
      <c r="C385" s="44"/>
      <c r="D385" s="44"/>
      <c r="E385" s="44"/>
      <c r="F385" s="44"/>
      <c r="G385" s="45"/>
      <c r="H385" s="44"/>
      <c r="I385" s="45"/>
      <c r="J385" s="45"/>
    </row>
    <row r="386" spans="1:10">
      <c r="A386" s="43"/>
      <c r="B386" s="44"/>
      <c r="C386" s="44"/>
      <c r="D386" s="44"/>
      <c r="E386" s="44"/>
      <c r="F386" s="44"/>
      <c r="G386" s="45"/>
      <c r="H386" s="44"/>
      <c r="I386" s="45"/>
      <c r="J386" s="45"/>
    </row>
    <row r="387" spans="1:10">
      <c r="A387" s="43"/>
      <c r="B387" s="44"/>
      <c r="C387" s="44"/>
      <c r="D387" s="44"/>
      <c r="E387" s="44"/>
      <c r="F387" s="44"/>
      <c r="G387" s="45"/>
      <c r="H387" s="44"/>
      <c r="I387" s="45"/>
      <c r="J387" s="45"/>
    </row>
    <row r="388" spans="1:10">
      <c r="A388" s="43"/>
      <c r="B388" s="44"/>
      <c r="C388" s="44"/>
      <c r="D388" s="44"/>
      <c r="E388" s="44"/>
      <c r="F388" s="44"/>
      <c r="G388" s="45"/>
      <c r="H388" s="44"/>
      <c r="I388" s="45"/>
      <c r="J388" s="45"/>
    </row>
    <row r="389" spans="1:10">
      <c r="A389" s="43"/>
      <c r="B389" s="44"/>
      <c r="C389" s="44"/>
      <c r="D389" s="44"/>
      <c r="E389" s="44"/>
      <c r="F389" s="44"/>
      <c r="G389" s="45"/>
      <c r="H389" s="44"/>
      <c r="I389" s="45"/>
      <c r="J389" s="45"/>
    </row>
    <row r="390" spans="1:10">
      <c r="A390" s="43"/>
      <c r="B390" s="44"/>
      <c r="C390" s="44"/>
      <c r="D390" s="44"/>
      <c r="E390" s="44"/>
      <c r="F390" s="44"/>
      <c r="G390" s="45"/>
      <c r="H390" s="44"/>
      <c r="I390" s="45"/>
      <c r="J390" s="45"/>
    </row>
    <row r="391" spans="1:10">
      <c r="A391" s="43"/>
      <c r="B391" s="44"/>
      <c r="C391" s="44"/>
      <c r="D391" s="44"/>
      <c r="E391" s="44"/>
      <c r="F391" s="44"/>
      <c r="G391" s="45"/>
      <c r="H391" s="44"/>
      <c r="I391" s="45"/>
      <c r="J391" s="45"/>
    </row>
    <row r="392" spans="1:10">
      <c r="A392" s="43"/>
      <c r="B392" s="44"/>
      <c r="C392" s="44"/>
      <c r="D392" s="44"/>
      <c r="E392" s="44"/>
      <c r="F392" s="44"/>
      <c r="G392" s="45"/>
      <c r="H392" s="44"/>
      <c r="I392" s="45"/>
      <c r="J392" s="45"/>
    </row>
    <row r="393" spans="1:10">
      <c r="A393" s="43"/>
      <c r="B393" s="44"/>
      <c r="C393" s="44"/>
      <c r="D393" s="44"/>
      <c r="E393" s="44"/>
      <c r="F393" s="44"/>
      <c r="G393" s="45"/>
      <c r="H393" s="44"/>
      <c r="I393" s="45"/>
      <c r="J393" s="45"/>
    </row>
    <row r="394" spans="1:10">
      <c r="A394" s="43"/>
      <c r="B394" s="44"/>
      <c r="C394" s="44"/>
      <c r="D394" s="44"/>
      <c r="E394" s="44"/>
      <c r="F394" s="44"/>
      <c r="G394" s="45"/>
      <c r="H394" s="44"/>
      <c r="I394" s="45"/>
      <c r="J394" s="45"/>
    </row>
    <row r="395" spans="1:10">
      <c r="A395" s="43"/>
      <c r="B395" s="44"/>
      <c r="C395" s="44"/>
      <c r="D395" s="44"/>
      <c r="E395" s="44"/>
      <c r="F395" s="44"/>
      <c r="G395" s="45"/>
      <c r="H395" s="44"/>
      <c r="I395" s="45"/>
      <c r="J395" s="45"/>
    </row>
    <row r="396" spans="1:10">
      <c r="A396" s="43"/>
      <c r="B396" s="44"/>
      <c r="C396" s="44"/>
      <c r="D396" s="44"/>
      <c r="E396" s="44"/>
      <c r="F396" s="44"/>
      <c r="G396" s="45"/>
      <c r="H396" s="44"/>
      <c r="I396" s="45"/>
      <c r="J396" s="45"/>
    </row>
    <row r="397" spans="1:10">
      <c r="A397" s="43"/>
      <c r="B397" s="44"/>
      <c r="C397" s="44"/>
      <c r="D397" s="44"/>
      <c r="E397" s="44"/>
      <c r="F397" s="44"/>
      <c r="G397" s="45"/>
      <c r="H397" s="44"/>
      <c r="I397" s="45"/>
      <c r="J397" s="45"/>
    </row>
    <row r="398" spans="1:10">
      <c r="A398" s="43"/>
      <c r="B398" s="44"/>
      <c r="C398" s="44"/>
      <c r="D398" s="44"/>
      <c r="E398" s="44"/>
      <c r="F398" s="44"/>
      <c r="G398" s="45"/>
      <c r="H398" s="44"/>
      <c r="I398" s="45"/>
      <c r="J398" s="45"/>
    </row>
    <row r="399" spans="1:10">
      <c r="A399" s="43"/>
      <c r="B399" s="44"/>
      <c r="C399" s="44"/>
      <c r="D399" s="44"/>
      <c r="E399" s="44"/>
      <c r="F399" s="44"/>
      <c r="G399" s="45"/>
      <c r="H399" s="44"/>
      <c r="I399" s="45"/>
      <c r="J399" s="45"/>
    </row>
    <row r="400" spans="1:10">
      <c r="A400" s="43"/>
      <c r="B400" s="44"/>
      <c r="C400" s="44"/>
      <c r="D400" s="44"/>
      <c r="E400" s="44"/>
      <c r="F400" s="44"/>
      <c r="G400" s="45"/>
      <c r="H400" s="44"/>
      <c r="I400" s="45"/>
      <c r="J400" s="45"/>
    </row>
    <row r="401" spans="1:10">
      <c r="A401" s="43"/>
      <c r="B401" s="44"/>
      <c r="C401" s="44"/>
      <c r="D401" s="44"/>
      <c r="E401" s="44"/>
      <c r="F401" s="44"/>
      <c r="G401" s="45"/>
      <c r="H401" s="44"/>
      <c r="I401" s="45"/>
      <c r="J401" s="45"/>
    </row>
    <row r="402" spans="1:10">
      <c r="A402" s="43"/>
      <c r="B402" s="44"/>
      <c r="C402" s="44"/>
      <c r="D402" s="44"/>
      <c r="E402" s="44"/>
      <c r="F402" s="44"/>
      <c r="G402" s="45"/>
      <c r="H402" s="44"/>
      <c r="I402" s="45"/>
      <c r="J402" s="45"/>
    </row>
    <row r="403" spans="1:10">
      <c r="A403" s="43"/>
      <c r="B403" s="44"/>
      <c r="C403" s="44"/>
      <c r="D403" s="44"/>
      <c r="E403" s="44"/>
      <c r="F403" s="44"/>
      <c r="G403" s="45"/>
      <c r="H403" s="44"/>
      <c r="I403" s="45"/>
      <c r="J403" s="45"/>
    </row>
    <row r="404" spans="1:10">
      <c r="A404" s="43"/>
      <c r="B404" s="44"/>
      <c r="C404" s="44"/>
      <c r="D404" s="44"/>
      <c r="E404" s="44"/>
      <c r="F404" s="44"/>
      <c r="G404" s="45"/>
      <c r="H404" s="44"/>
      <c r="I404" s="45"/>
      <c r="J404" s="45"/>
    </row>
    <row r="405" spans="1:10">
      <c r="A405" s="43"/>
      <c r="B405" s="44"/>
      <c r="C405" s="44"/>
      <c r="D405" s="44"/>
      <c r="E405" s="44"/>
      <c r="F405" s="44"/>
      <c r="G405" s="45"/>
      <c r="H405" s="44"/>
      <c r="I405" s="45"/>
      <c r="J405" s="45"/>
    </row>
    <row r="406" spans="1:10">
      <c r="A406" s="43"/>
      <c r="B406" s="44"/>
      <c r="C406" s="44"/>
      <c r="D406" s="44"/>
      <c r="E406" s="44"/>
      <c r="F406" s="44"/>
      <c r="G406" s="45"/>
      <c r="H406" s="44"/>
      <c r="I406" s="45"/>
      <c r="J406" s="45"/>
    </row>
    <row r="407" spans="1:10">
      <c r="A407" s="43"/>
      <c r="B407" s="44"/>
      <c r="C407" s="44"/>
      <c r="D407" s="44"/>
      <c r="E407" s="44"/>
      <c r="F407" s="44"/>
      <c r="G407" s="45"/>
      <c r="H407" s="44"/>
      <c r="I407" s="45"/>
      <c r="J407" s="45"/>
    </row>
    <row r="408" spans="1:10">
      <c r="A408" s="43"/>
      <c r="B408" s="44"/>
      <c r="C408" s="44"/>
      <c r="D408" s="44"/>
      <c r="E408" s="44"/>
      <c r="F408" s="44"/>
      <c r="G408" s="45"/>
      <c r="H408" s="44"/>
      <c r="I408" s="45"/>
      <c r="J408" s="45"/>
    </row>
    <row r="409" spans="1:10">
      <c r="A409" s="43"/>
      <c r="B409" s="44"/>
      <c r="C409" s="44"/>
      <c r="D409" s="44"/>
      <c r="E409" s="44"/>
      <c r="F409" s="44"/>
      <c r="G409" s="45"/>
      <c r="H409" s="44"/>
      <c r="I409" s="45"/>
      <c r="J409" s="45"/>
    </row>
    <row r="410" spans="1:10">
      <c r="A410" s="43"/>
      <c r="B410" s="44"/>
      <c r="C410" s="44"/>
      <c r="D410" s="44"/>
      <c r="E410" s="44"/>
      <c r="F410" s="44"/>
      <c r="G410" s="45"/>
      <c r="H410" s="44"/>
      <c r="I410" s="45"/>
      <c r="J410" s="45"/>
    </row>
    <row r="411" spans="1:10">
      <c r="A411" s="43"/>
      <c r="B411" s="44"/>
      <c r="C411" s="44"/>
      <c r="D411" s="44"/>
      <c r="E411" s="44"/>
      <c r="F411" s="44"/>
      <c r="G411" s="45"/>
      <c r="H411" s="44"/>
      <c r="I411" s="45"/>
      <c r="J411" s="45"/>
    </row>
    <row r="412" spans="1:10">
      <c r="A412" s="43"/>
      <c r="B412" s="44"/>
      <c r="C412" s="44"/>
      <c r="D412" s="44"/>
      <c r="E412" s="44"/>
      <c r="F412" s="44"/>
      <c r="G412" s="45"/>
      <c r="H412" s="44"/>
      <c r="I412" s="45"/>
      <c r="J412" s="45"/>
    </row>
    <row r="413" spans="1:10">
      <c r="A413" s="43"/>
      <c r="B413" s="44"/>
      <c r="C413" s="44"/>
      <c r="D413" s="44"/>
      <c r="E413" s="44"/>
      <c r="F413" s="44"/>
      <c r="G413" s="45"/>
      <c r="H413" s="44"/>
      <c r="I413" s="45"/>
      <c r="J413" s="45"/>
    </row>
    <row r="414" spans="1:10">
      <c r="A414" s="43"/>
      <c r="B414" s="44"/>
      <c r="C414" s="44"/>
      <c r="D414" s="44"/>
      <c r="E414" s="44"/>
      <c r="F414" s="44"/>
      <c r="G414" s="45"/>
      <c r="H414" s="44"/>
      <c r="I414" s="45"/>
      <c r="J414" s="45"/>
    </row>
    <row r="415" spans="1:10">
      <c r="A415" s="43"/>
      <c r="B415" s="44"/>
      <c r="C415" s="44"/>
      <c r="D415" s="44"/>
      <c r="E415" s="44"/>
      <c r="F415" s="44"/>
      <c r="G415" s="45"/>
      <c r="H415" s="44"/>
      <c r="I415" s="45"/>
      <c r="J415" s="45"/>
    </row>
    <row r="416" spans="1:10">
      <c r="A416" s="43"/>
      <c r="B416" s="44"/>
      <c r="C416" s="44"/>
      <c r="D416" s="44"/>
      <c r="E416" s="44"/>
      <c r="F416" s="44"/>
      <c r="G416" s="45"/>
      <c r="H416" s="44"/>
      <c r="I416" s="45"/>
      <c r="J416" s="45"/>
    </row>
    <row r="417" spans="1:10">
      <c r="A417" s="43"/>
      <c r="B417" s="44"/>
      <c r="C417" s="44"/>
      <c r="D417" s="44"/>
      <c r="E417" s="44"/>
      <c r="F417" s="44"/>
      <c r="G417" s="45"/>
      <c r="H417" s="44"/>
      <c r="I417" s="45"/>
      <c r="J417" s="45"/>
    </row>
    <row r="418" spans="1:10">
      <c r="A418" s="43"/>
      <c r="B418" s="44"/>
      <c r="C418" s="44"/>
      <c r="D418" s="44"/>
      <c r="E418" s="44"/>
      <c r="F418" s="44"/>
      <c r="G418" s="45"/>
      <c r="H418" s="44"/>
      <c r="I418" s="45"/>
      <c r="J418" s="45"/>
    </row>
    <row r="419" spans="1:10">
      <c r="A419" s="43"/>
      <c r="B419" s="44"/>
      <c r="C419" s="44"/>
      <c r="D419" s="44"/>
      <c r="E419" s="44"/>
      <c r="F419" s="44"/>
      <c r="G419" s="45"/>
      <c r="H419" s="44"/>
      <c r="I419" s="45"/>
      <c r="J419" s="45"/>
    </row>
    <row r="420" spans="1:10">
      <c r="A420" s="43"/>
      <c r="B420" s="44"/>
      <c r="C420" s="44"/>
      <c r="D420" s="44"/>
      <c r="E420" s="44"/>
      <c r="F420" s="44"/>
      <c r="G420" s="45"/>
      <c r="H420" s="44"/>
      <c r="I420" s="45"/>
      <c r="J420" s="45"/>
    </row>
    <row r="421" spans="1:10">
      <c r="A421" s="43"/>
      <c r="B421" s="44"/>
      <c r="C421" s="44"/>
      <c r="D421" s="44"/>
      <c r="E421" s="44"/>
      <c r="F421" s="44"/>
      <c r="G421" s="45"/>
      <c r="H421" s="44"/>
      <c r="I421" s="45"/>
      <c r="J421" s="45"/>
    </row>
    <row r="422" spans="1:10">
      <c r="A422" s="43"/>
      <c r="B422" s="44"/>
      <c r="C422" s="44"/>
      <c r="D422" s="44"/>
      <c r="E422" s="44"/>
      <c r="F422" s="44"/>
      <c r="G422" s="45"/>
      <c r="H422" s="44"/>
      <c r="I422" s="45"/>
      <c r="J422" s="45"/>
    </row>
    <row r="423" spans="1:10">
      <c r="A423" s="43"/>
      <c r="B423" s="44"/>
      <c r="C423" s="44"/>
      <c r="D423" s="44"/>
      <c r="E423" s="44"/>
      <c r="F423" s="44"/>
      <c r="G423" s="45"/>
      <c r="H423" s="44"/>
      <c r="I423" s="45"/>
      <c r="J423" s="45"/>
    </row>
    <row r="424" spans="1:10">
      <c r="A424" s="43"/>
      <c r="B424" s="44"/>
      <c r="C424" s="44"/>
      <c r="D424" s="44"/>
      <c r="E424" s="44"/>
      <c r="F424" s="44"/>
      <c r="G424" s="45"/>
      <c r="H424" s="44"/>
      <c r="I424" s="45"/>
      <c r="J424" s="45"/>
    </row>
    <row r="425" spans="1:10">
      <c r="A425" s="43"/>
      <c r="B425" s="44"/>
      <c r="C425" s="44"/>
      <c r="D425" s="44"/>
      <c r="E425" s="44"/>
      <c r="F425" s="44"/>
      <c r="G425" s="45"/>
      <c r="H425" s="44"/>
      <c r="I425" s="45"/>
      <c r="J425" s="45"/>
    </row>
    <row r="426" spans="1:10">
      <c r="A426" s="43"/>
      <c r="B426" s="44"/>
      <c r="C426" s="44"/>
      <c r="D426" s="44"/>
      <c r="E426" s="44"/>
      <c r="F426" s="44"/>
      <c r="G426" s="45"/>
      <c r="H426" s="44"/>
      <c r="I426" s="45"/>
      <c r="J426" s="45"/>
    </row>
    <row r="427" spans="1:10">
      <c r="A427" s="43"/>
      <c r="B427" s="44"/>
      <c r="C427" s="44"/>
      <c r="D427" s="44"/>
      <c r="E427" s="44"/>
      <c r="F427" s="44"/>
      <c r="G427" s="45"/>
      <c r="H427" s="44"/>
      <c r="I427" s="45"/>
      <c r="J427" s="45"/>
    </row>
    <row r="428" spans="1:10">
      <c r="A428" s="43"/>
      <c r="B428" s="44"/>
      <c r="C428" s="44"/>
      <c r="D428" s="44"/>
      <c r="E428" s="44"/>
      <c r="F428" s="44"/>
      <c r="G428" s="45"/>
      <c r="H428" s="44"/>
      <c r="I428" s="45"/>
      <c r="J428" s="45"/>
    </row>
    <row r="429" spans="1:10">
      <c r="A429" s="43"/>
      <c r="B429" s="44"/>
      <c r="C429" s="44"/>
      <c r="D429" s="44"/>
      <c r="E429" s="44"/>
      <c r="F429" s="44"/>
      <c r="G429" s="45"/>
      <c r="H429" s="44"/>
      <c r="I429" s="45"/>
      <c r="J429" s="45"/>
    </row>
    <row r="430" spans="1:10">
      <c r="A430" s="43"/>
      <c r="B430" s="44"/>
      <c r="C430" s="44"/>
      <c r="D430" s="44"/>
      <c r="E430" s="44"/>
      <c r="F430" s="44"/>
      <c r="G430" s="45"/>
      <c r="H430" s="44"/>
      <c r="I430" s="45"/>
      <c r="J430" s="45"/>
    </row>
    <row r="431" spans="1:10">
      <c r="A431" s="43"/>
      <c r="B431" s="44"/>
      <c r="C431" s="44"/>
      <c r="D431" s="44"/>
      <c r="E431" s="44"/>
      <c r="F431" s="44"/>
      <c r="G431" s="45"/>
      <c r="H431" s="44"/>
      <c r="I431" s="45"/>
      <c r="J431" s="45"/>
    </row>
    <row r="432" spans="1:10">
      <c r="A432" s="43"/>
      <c r="B432" s="44"/>
      <c r="C432" s="44"/>
      <c r="D432" s="44"/>
      <c r="E432" s="44"/>
      <c r="F432" s="44"/>
      <c r="G432" s="45"/>
      <c r="H432" s="44"/>
      <c r="I432" s="45"/>
      <c r="J432" s="45"/>
    </row>
    <row r="433" spans="1:10">
      <c r="A433" s="43"/>
      <c r="B433" s="44"/>
      <c r="C433" s="44"/>
      <c r="D433" s="44"/>
      <c r="E433" s="44"/>
      <c r="F433" s="44"/>
      <c r="G433" s="45"/>
      <c r="H433" s="44"/>
      <c r="I433" s="45"/>
      <c r="J433" s="45"/>
    </row>
    <row r="434" spans="1:10">
      <c r="A434" s="43"/>
      <c r="B434" s="44"/>
      <c r="C434" s="44"/>
      <c r="D434" s="44"/>
      <c r="E434" s="44"/>
      <c r="F434" s="44"/>
      <c r="G434" s="45"/>
      <c r="H434" s="44"/>
      <c r="I434" s="45"/>
      <c r="J434" s="45"/>
    </row>
    <row r="435" spans="1:10">
      <c r="A435" s="43"/>
      <c r="B435" s="44"/>
      <c r="C435" s="44"/>
      <c r="D435" s="44"/>
      <c r="E435" s="44"/>
      <c r="F435" s="44"/>
      <c r="G435" s="45"/>
      <c r="H435" s="44"/>
      <c r="I435" s="45"/>
      <c r="J435" s="45"/>
    </row>
    <row r="436" spans="1:10">
      <c r="A436" s="43"/>
      <c r="B436" s="44"/>
      <c r="C436" s="44"/>
      <c r="D436" s="44"/>
      <c r="E436" s="44"/>
      <c r="F436" s="44"/>
      <c r="G436" s="45"/>
      <c r="H436" s="44"/>
      <c r="I436" s="45"/>
      <c r="J436" s="45"/>
    </row>
    <row r="437" spans="1:10">
      <c r="A437" s="43"/>
      <c r="B437" s="44"/>
      <c r="C437" s="44"/>
      <c r="D437" s="44"/>
      <c r="E437" s="44"/>
      <c r="F437" s="44"/>
      <c r="G437" s="45"/>
      <c r="H437" s="44"/>
      <c r="I437" s="45"/>
      <c r="J437" s="45"/>
    </row>
    <row r="438" spans="1:10">
      <c r="A438" s="43"/>
      <c r="B438" s="44"/>
      <c r="C438" s="44"/>
      <c r="D438" s="44"/>
      <c r="E438" s="44"/>
      <c r="F438" s="44"/>
      <c r="G438" s="45"/>
      <c r="H438" s="44"/>
      <c r="I438" s="45"/>
      <c r="J438" s="45"/>
    </row>
    <row r="439" spans="1:10">
      <c r="A439" s="43"/>
      <c r="B439" s="44"/>
      <c r="C439" s="44"/>
      <c r="D439" s="44"/>
      <c r="E439" s="44"/>
      <c r="F439" s="44"/>
      <c r="G439" s="45"/>
      <c r="H439" s="44"/>
      <c r="I439" s="45"/>
      <c r="J439" s="45"/>
    </row>
    <row r="440" spans="1:10">
      <c r="A440" s="43"/>
      <c r="B440" s="44"/>
      <c r="C440" s="44"/>
      <c r="D440" s="44"/>
      <c r="E440" s="44"/>
      <c r="F440" s="44"/>
      <c r="G440" s="45"/>
      <c r="H440" s="44"/>
      <c r="I440" s="45"/>
      <c r="J440" s="45"/>
    </row>
    <row r="441" spans="1:10">
      <c r="A441" s="43"/>
      <c r="B441" s="44"/>
      <c r="C441" s="44"/>
      <c r="D441" s="44"/>
      <c r="E441" s="44"/>
      <c r="F441" s="44"/>
      <c r="G441" s="45"/>
      <c r="H441" s="44"/>
      <c r="I441" s="45"/>
      <c r="J441" s="45"/>
    </row>
    <row r="442" spans="1:10">
      <c r="A442" s="43"/>
      <c r="B442" s="44"/>
      <c r="C442" s="44"/>
      <c r="D442" s="44"/>
      <c r="E442" s="44"/>
      <c r="F442" s="44"/>
      <c r="G442" s="45"/>
      <c r="H442" s="44"/>
      <c r="I442" s="45"/>
      <c r="J442" s="45"/>
    </row>
    <row r="443" spans="1:10">
      <c r="A443" s="43"/>
      <c r="B443" s="44"/>
      <c r="C443" s="44"/>
      <c r="D443" s="44"/>
      <c r="E443" s="44"/>
      <c r="F443" s="44"/>
      <c r="G443" s="45"/>
      <c r="H443" s="44"/>
      <c r="I443" s="45"/>
      <c r="J443" s="45"/>
    </row>
    <row r="444" spans="1:10">
      <c r="A444" s="43"/>
      <c r="B444" s="44"/>
      <c r="C444" s="44"/>
      <c r="D444" s="44"/>
      <c r="E444" s="44"/>
      <c r="F444" s="44"/>
      <c r="G444" s="45"/>
      <c r="H444" s="44"/>
      <c r="I444" s="45"/>
      <c r="J444" s="45"/>
    </row>
    <row r="445" spans="1:10">
      <c r="A445" s="43"/>
      <c r="B445" s="44"/>
      <c r="C445" s="44"/>
      <c r="D445" s="44"/>
      <c r="E445" s="44"/>
      <c r="F445" s="44"/>
      <c r="G445" s="45"/>
      <c r="H445" s="44"/>
      <c r="I445" s="45"/>
      <c r="J445" s="45"/>
    </row>
    <row r="446" spans="1:10">
      <c r="A446" s="43"/>
      <c r="B446" s="44"/>
      <c r="C446" s="44"/>
      <c r="D446" s="44"/>
      <c r="E446" s="44"/>
      <c r="F446" s="44"/>
      <c r="G446" s="45"/>
      <c r="H446" s="44"/>
      <c r="I446" s="45"/>
      <c r="J446" s="45"/>
    </row>
    <row r="447" spans="1:10">
      <c r="A447" s="43"/>
      <c r="B447" s="44"/>
      <c r="C447" s="44"/>
      <c r="D447" s="44"/>
      <c r="E447" s="44"/>
      <c r="F447" s="44"/>
      <c r="G447" s="45"/>
      <c r="H447" s="44"/>
      <c r="I447" s="45"/>
      <c r="J447" s="45"/>
    </row>
    <row r="448" spans="1:10">
      <c r="A448" s="43"/>
      <c r="B448" s="44"/>
      <c r="C448" s="44"/>
      <c r="D448" s="44"/>
      <c r="E448" s="44"/>
      <c r="F448" s="44"/>
      <c r="G448" s="45"/>
      <c r="H448" s="44"/>
      <c r="I448" s="45"/>
      <c r="J448" s="45"/>
    </row>
    <row r="449" spans="1:10">
      <c r="A449" s="43"/>
      <c r="B449" s="44"/>
      <c r="C449" s="44"/>
      <c r="D449" s="44"/>
      <c r="E449" s="44"/>
      <c r="F449" s="44"/>
      <c r="G449" s="45"/>
      <c r="H449" s="44"/>
      <c r="I449" s="45"/>
      <c r="J449" s="45"/>
    </row>
    <row r="450" spans="1:10">
      <c r="A450" s="43"/>
      <c r="B450" s="44"/>
      <c r="C450" s="44"/>
      <c r="D450" s="44"/>
      <c r="E450" s="44"/>
      <c r="F450" s="44"/>
      <c r="G450" s="45"/>
      <c r="H450" s="44"/>
      <c r="I450" s="45"/>
      <c r="J450" s="45"/>
    </row>
    <row r="451" spans="1:10">
      <c r="A451" s="43"/>
      <c r="B451" s="44"/>
      <c r="C451" s="44"/>
      <c r="D451" s="44"/>
      <c r="E451" s="44"/>
      <c r="F451" s="44"/>
      <c r="G451" s="45"/>
      <c r="H451" s="44"/>
      <c r="I451" s="45"/>
      <c r="J451" s="45"/>
    </row>
    <row r="452" spans="1:10">
      <c r="A452" s="43"/>
      <c r="B452" s="44"/>
      <c r="C452" s="44"/>
      <c r="D452" s="44"/>
      <c r="E452" s="44"/>
      <c r="F452" s="44"/>
      <c r="G452" s="45"/>
      <c r="H452" s="44"/>
      <c r="I452" s="45"/>
      <c r="J452" s="45"/>
    </row>
    <row r="453" spans="1:10">
      <c r="A453" s="43"/>
      <c r="B453" s="44"/>
      <c r="C453" s="44"/>
      <c r="D453" s="44"/>
      <c r="E453" s="44"/>
      <c r="F453" s="44"/>
      <c r="G453" s="45"/>
      <c r="H453" s="44"/>
      <c r="I453" s="45"/>
      <c r="J453" s="45"/>
    </row>
    <row r="454" spans="1:10">
      <c r="A454" s="43"/>
      <c r="B454" s="44"/>
      <c r="C454" s="44"/>
      <c r="D454" s="44"/>
      <c r="E454" s="44"/>
      <c r="F454" s="44"/>
      <c r="G454" s="45"/>
      <c r="H454" s="44"/>
      <c r="I454" s="45"/>
      <c r="J454" s="45"/>
    </row>
    <row r="455" spans="1:10">
      <c r="A455" s="43"/>
      <c r="B455" s="44"/>
      <c r="C455" s="44"/>
      <c r="D455" s="44"/>
      <c r="E455" s="44"/>
      <c r="F455" s="44"/>
      <c r="G455" s="45"/>
      <c r="H455" s="44"/>
      <c r="I455" s="45"/>
      <c r="J455" s="45"/>
    </row>
    <row r="456" spans="1:10">
      <c r="A456" s="43"/>
      <c r="B456" s="44"/>
      <c r="C456" s="44"/>
      <c r="D456" s="44"/>
      <c r="E456" s="44"/>
      <c r="F456" s="44"/>
      <c r="G456" s="45"/>
      <c r="H456" s="44"/>
      <c r="I456" s="45"/>
      <c r="J456" s="45"/>
    </row>
    <row r="457" spans="1:10">
      <c r="A457" s="43"/>
      <c r="B457" s="44"/>
      <c r="C457" s="44"/>
      <c r="D457" s="44"/>
      <c r="E457" s="44"/>
      <c r="F457" s="44"/>
      <c r="G457" s="45"/>
      <c r="H457" s="44"/>
      <c r="I457" s="45"/>
      <c r="J457" s="45"/>
    </row>
    <row r="458" spans="1:10">
      <c r="A458" s="43"/>
      <c r="B458" s="44"/>
      <c r="C458" s="44"/>
      <c r="D458" s="44"/>
      <c r="E458" s="44"/>
      <c r="F458" s="44"/>
      <c r="G458" s="45"/>
      <c r="H458" s="44"/>
      <c r="I458" s="45"/>
      <c r="J458" s="45"/>
    </row>
    <row r="459" spans="1:10">
      <c r="A459" s="43"/>
      <c r="B459" s="44"/>
      <c r="C459" s="44"/>
      <c r="D459" s="44"/>
      <c r="E459" s="44"/>
      <c r="F459" s="44"/>
      <c r="G459" s="45"/>
      <c r="H459" s="44"/>
      <c r="I459" s="45"/>
      <c r="J459" s="45"/>
    </row>
    <row r="460" spans="1:10">
      <c r="A460" s="43"/>
      <c r="B460" s="44"/>
      <c r="C460" s="44"/>
      <c r="D460" s="44"/>
      <c r="E460" s="44"/>
      <c r="F460" s="44"/>
      <c r="G460" s="45"/>
      <c r="H460" s="44"/>
      <c r="I460" s="45"/>
      <c r="J460" s="45"/>
    </row>
    <row r="461" spans="1:10">
      <c r="A461" s="43"/>
      <c r="B461" s="44"/>
      <c r="C461" s="44"/>
      <c r="D461" s="44"/>
      <c r="E461" s="44"/>
      <c r="F461" s="44"/>
      <c r="G461" s="45"/>
      <c r="H461" s="44"/>
      <c r="I461" s="45"/>
      <c r="J461" s="45"/>
    </row>
    <row r="462" spans="1:10">
      <c r="A462" s="43"/>
      <c r="B462" s="44"/>
      <c r="C462" s="44"/>
      <c r="D462" s="44"/>
      <c r="E462" s="44"/>
      <c r="F462" s="44"/>
      <c r="G462" s="45"/>
      <c r="H462" s="44"/>
      <c r="I462" s="45"/>
      <c r="J462" s="45"/>
    </row>
    <row r="463" spans="1:10">
      <c r="A463" s="43"/>
      <c r="B463" s="44"/>
      <c r="C463" s="44"/>
      <c r="D463" s="44"/>
      <c r="E463" s="44"/>
      <c r="F463" s="44"/>
      <c r="G463" s="45"/>
      <c r="H463" s="44"/>
      <c r="I463" s="45"/>
      <c r="J463" s="45"/>
    </row>
    <row r="464" spans="1:10">
      <c r="A464" s="43"/>
      <c r="B464" s="44"/>
      <c r="C464" s="44"/>
      <c r="D464" s="44"/>
      <c r="E464" s="44"/>
      <c r="F464" s="44"/>
      <c r="G464" s="45"/>
      <c r="H464" s="44"/>
      <c r="I464" s="45"/>
      <c r="J464" s="45"/>
    </row>
    <row r="465" spans="1:10">
      <c r="A465" s="43"/>
      <c r="B465" s="44"/>
      <c r="C465" s="44"/>
      <c r="D465" s="44"/>
      <c r="E465" s="44"/>
      <c r="F465" s="44"/>
      <c r="G465" s="45"/>
      <c r="H465" s="44"/>
      <c r="I465" s="45"/>
      <c r="J465" s="45"/>
    </row>
    <row r="466" spans="1:10">
      <c r="A466" s="43"/>
      <c r="B466" s="44"/>
      <c r="C466" s="44"/>
      <c r="D466" s="44"/>
      <c r="E466" s="44"/>
      <c r="F466" s="44"/>
      <c r="G466" s="45"/>
      <c r="H466" s="44"/>
      <c r="I466" s="45"/>
      <c r="J466" s="45"/>
    </row>
    <row r="467" spans="1:10">
      <c r="A467" s="43"/>
      <c r="B467" s="44"/>
      <c r="C467" s="44"/>
      <c r="D467" s="44"/>
      <c r="E467" s="44"/>
      <c r="F467" s="44"/>
      <c r="G467" s="45"/>
      <c r="H467" s="44"/>
      <c r="I467" s="45"/>
      <c r="J467" s="45"/>
    </row>
    <row r="468" spans="1:10">
      <c r="A468" s="43"/>
      <c r="B468" s="44"/>
      <c r="C468" s="44"/>
      <c r="D468" s="44"/>
      <c r="E468" s="44"/>
      <c r="F468" s="44"/>
      <c r="G468" s="45"/>
      <c r="H468" s="44"/>
      <c r="I468" s="45"/>
      <c r="J468" s="45"/>
    </row>
    <row r="469" spans="1:10">
      <c r="A469" s="43"/>
      <c r="B469" s="44"/>
      <c r="C469" s="44"/>
      <c r="D469" s="44"/>
      <c r="E469" s="44"/>
      <c r="F469" s="44"/>
      <c r="G469" s="45"/>
      <c r="H469" s="44"/>
      <c r="I469" s="45"/>
      <c r="J469" s="45"/>
    </row>
    <row r="470" spans="1:10">
      <c r="A470" s="43"/>
      <c r="B470" s="44"/>
      <c r="C470" s="44"/>
      <c r="D470" s="44"/>
      <c r="E470" s="44"/>
      <c r="F470" s="44"/>
      <c r="G470" s="45"/>
      <c r="H470" s="44"/>
      <c r="I470" s="45"/>
      <c r="J470" s="45"/>
    </row>
    <row r="471" spans="1:10">
      <c r="A471" s="43"/>
      <c r="B471" s="44"/>
      <c r="C471" s="44"/>
      <c r="D471" s="44"/>
      <c r="E471" s="44"/>
      <c r="F471" s="44"/>
      <c r="G471" s="45"/>
      <c r="H471" s="44"/>
      <c r="I471" s="45"/>
      <c r="J471" s="45"/>
    </row>
    <row r="472" spans="1:10">
      <c r="A472" s="43"/>
      <c r="B472" s="44"/>
      <c r="C472" s="44"/>
      <c r="D472" s="44"/>
      <c r="E472" s="44"/>
      <c r="F472" s="44"/>
      <c r="G472" s="45"/>
      <c r="H472" s="44"/>
      <c r="I472" s="45"/>
      <c r="J472" s="45"/>
    </row>
    <row r="473" spans="1:10">
      <c r="A473" s="43"/>
      <c r="B473" s="44"/>
      <c r="C473" s="44"/>
      <c r="D473" s="44"/>
      <c r="E473" s="44"/>
      <c r="F473" s="44"/>
      <c r="G473" s="45"/>
      <c r="H473" s="44"/>
      <c r="I473" s="45"/>
      <c r="J473" s="45"/>
    </row>
    <row r="474" spans="1:10">
      <c r="A474" s="43"/>
      <c r="B474" s="44"/>
      <c r="C474" s="44"/>
      <c r="D474" s="44"/>
      <c r="E474" s="44"/>
      <c r="F474" s="44"/>
      <c r="G474" s="45"/>
      <c r="H474" s="44"/>
      <c r="I474" s="45"/>
      <c r="J474" s="45"/>
    </row>
    <row r="475" spans="1:10">
      <c r="A475" s="43"/>
      <c r="B475" s="44"/>
      <c r="C475" s="44"/>
      <c r="D475" s="44"/>
      <c r="E475" s="44"/>
      <c r="F475" s="44"/>
      <c r="G475" s="45"/>
      <c r="H475" s="44"/>
      <c r="I475" s="45"/>
      <c r="J475" s="45"/>
    </row>
    <row r="476" spans="1:10">
      <c r="A476" s="43"/>
      <c r="B476" s="44"/>
      <c r="C476" s="44"/>
      <c r="D476" s="44"/>
      <c r="E476" s="44"/>
      <c r="F476" s="44"/>
      <c r="G476" s="45"/>
      <c r="H476" s="44"/>
      <c r="I476" s="45"/>
      <c r="J476" s="45"/>
    </row>
    <row r="477" spans="1:10">
      <c r="A477" s="43"/>
      <c r="B477" s="44"/>
      <c r="C477" s="44"/>
      <c r="D477" s="44"/>
      <c r="E477" s="44"/>
      <c r="F477" s="44"/>
      <c r="G477" s="45"/>
      <c r="H477" s="44"/>
      <c r="I477" s="45"/>
      <c r="J477" s="45"/>
    </row>
    <row r="478" spans="1:10">
      <c r="A478" s="43"/>
      <c r="B478" s="44"/>
      <c r="C478" s="44"/>
      <c r="D478" s="44"/>
      <c r="E478" s="44"/>
      <c r="F478" s="44"/>
      <c r="G478" s="45"/>
      <c r="H478" s="44"/>
      <c r="I478" s="45"/>
      <c r="J478" s="45"/>
    </row>
    <row r="479" spans="1:10">
      <c r="A479" s="43"/>
      <c r="B479" s="44"/>
      <c r="C479" s="44"/>
      <c r="D479" s="44"/>
      <c r="E479" s="44"/>
      <c r="F479" s="44"/>
      <c r="G479" s="45"/>
      <c r="H479" s="44"/>
      <c r="I479" s="45"/>
      <c r="J479" s="45"/>
    </row>
    <row r="480" spans="1:10">
      <c r="A480" s="43"/>
      <c r="B480" s="44"/>
      <c r="C480" s="44"/>
      <c r="D480" s="44"/>
      <c r="E480" s="44"/>
      <c r="F480" s="44"/>
      <c r="G480" s="45"/>
      <c r="H480" s="44"/>
      <c r="I480" s="45"/>
      <c r="J480" s="45"/>
    </row>
    <row r="481" spans="1:10">
      <c r="A481" s="43"/>
      <c r="B481" s="44"/>
      <c r="C481" s="44"/>
      <c r="D481" s="44"/>
      <c r="E481" s="44"/>
      <c r="F481" s="44"/>
      <c r="G481" s="45"/>
      <c r="H481" s="44"/>
      <c r="I481" s="45"/>
      <c r="J481" s="45"/>
    </row>
    <row r="482" spans="1:10">
      <c r="A482" s="43"/>
      <c r="B482" s="44"/>
      <c r="C482" s="44"/>
      <c r="D482" s="44"/>
      <c r="E482" s="44"/>
      <c r="F482" s="44"/>
      <c r="G482" s="45"/>
      <c r="H482" s="44"/>
      <c r="I482" s="45"/>
      <c r="J482" s="45"/>
    </row>
    <row r="483" spans="1:10">
      <c r="A483" s="43"/>
      <c r="B483" s="44"/>
      <c r="C483" s="44"/>
      <c r="D483" s="44"/>
      <c r="E483" s="44"/>
      <c r="F483" s="44"/>
      <c r="G483" s="45"/>
      <c r="H483" s="44"/>
      <c r="I483" s="45"/>
      <c r="J483" s="45"/>
    </row>
    <row r="484" spans="1:10">
      <c r="A484" s="43"/>
      <c r="B484" s="44"/>
      <c r="C484" s="44"/>
      <c r="D484" s="44"/>
      <c r="E484" s="44"/>
      <c r="F484" s="44"/>
      <c r="G484" s="45"/>
      <c r="H484" s="44"/>
      <c r="I484" s="45"/>
      <c r="J484" s="45"/>
    </row>
    <row r="485" spans="1:10">
      <c r="A485" s="43"/>
      <c r="B485" s="44"/>
      <c r="C485" s="44"/>
      <c r="D485" s="44"/>
      <c r="E485" s="44"/>
      <c r="F485" s="44"/>
      <c r="G485" s="45"/>
      <c r="H485" s="44"/>
      <c r="I485" s="45"/>
      <c r="J485" s="45"/>
    </row>
    <row r="486" spans="1:10">
      <c r="A486" s="43"/>
      <c r="B486" s="44"/>
      <c r="C486" s="44"/>
      <c r="D486" s="44"/>
      <c r="E486" s="44"/>
      <c r="F486" s="44"/>
      <c r="G486" s="45"/>
      <c r="H486" s="44"/>
      <c r="I486" s="45"/>
      <c r="J486" s="45"/>
    </row>
    <row r="487" spans="1:10">
      <c r="A487" s="43"/>
      <c r="B487" s="44"/>
      <c r="C487" s="44"/>
      <c r="D487" s="44"/>
      <c r="E487" s="44"/>
      <c r="F487" s="44"/>
      <c r="G487" s="45"/>
      <c r="H487" s="44"/>
      <c r="I487" s="45"/>
      <c r="J487" s="45"/>
    </row>
    <row r="488" spans="1:10">
      <c r="A488" s="43"/>
      <c r="B488" s="44"/>
      <c r="C488" s="44"/>
      <c r="D488" s="44"/>
      <c r="E488" s="44"/>
      <c r="F488" s="44"/>
      <c r="G488" s="45"/>
      <c r="H488" s="44"/>
      <c r="I488" s="45"/>
      <c r="J488" s="45"/>
    </row>
    <row r="489" spans="1:10">
      <c r="A489" s="43"/>
      <c r="B489" s="44"/>
      <c r="C489" s="44"/>
      <c r="D489" s="44"/>
      <c r="E489" s="44"/>
      <c r="F489" s="44"/>
      <c r="G489" s="45"/>
      <c r="H489" s="44"/>
      <c r="I489" s="45"/>
      <c r="J489" s="45"/>
    </row>
    <row r="490" spans="1:10">
      <c r="A490" s="43"/>
      <c r="B490" s="44"/>
      <c r="C490" s="44"/>
      <c r="D490" s="44"/>
      <c r="E490" s="44"/>
      <c r="F490" s="44"/>
      <c r="G490" s="45"/>
      <c r="H490" s="44"/>
      <c r="I490" s="45"/>
      <c r="J490" s="45"/>
    </row>
    <row r="491" spans="1:10">
      <c r="A491" s="43"/>
      <c r="B491" s="44"/>
      <c r="C491" s="44"/>
      <c r="D491" s="44"/>
      <c r="E491" s="44"/>
      <c r="F491" s="44"/>
      <c r="G491" s="45"/>
      <c r="H491" s="44"/>
      <c r="I491" s="45"/>
      <c r="J491" s="45"/>
    </row>
    <row r="492" spans="1:10">
      <c r="A492" s="43"/>
      <c r="B492" s="44"/>
      <c r="C492" s="44"/>
      <c r="D492" s="44"/>
      <c r="E492" s="44"/>
      <c r="F492" s="44"/>
      <c r="G492" s="45"/>
      <c r="H492" s="44"/>
      <c r="I492" s="45"/>
      <c r="J492" s="45"/>
    </row>
    <row r="493" spans="1:10">
      <c r="A493" s="43"/>
      <c r="B493" s="44"/>
      <c r="C493" s="44"/>
      <c r="D493" s="44"/>
      <c r="E493" s="44"/>
      <c r="F493" s="44"/>
      <c r="G493" s="45"/>
      <c r="H493" s="44"/>
      <c r="I493" s="45"/>
      <c r="J493" s="45"/>
    </row>
    <row r="494" spans="1:10">
      <c r="A494" s="43"/>
      <c r="B494" s="44"/>
      <c r="C494" s="44"/>
      <c r="D494" s="44"/>
      <c r="E494" s="44"/>
      <c r="F494" s="44"/>
      <c r="G494" s="45"/>
      <c r="H494" s="44"/>
      <c r="I494" s="45"/>
      <c r="J494" s="45"/>
    </row>
    <row r="495" spans="1:10">
      <c r="A495" s="43"/>
      <c r="B495" s="44"/>
      <c r="C495" s="44"/>
      <c r="D495" s="44"/>
      <c r="E495" s="44"/>
      <c r="F495" s="44"/>
      <c r="G495" s="45"/>
      <c r="H495" s="44"/>
      <c r="I495" s="45"/>
      <c r="J495" s="45"/>
    </row>
    <row r="496" spans="1:10">
      <c r="A496" s="43"/>
      <c r="B496" s="44"/>
      <c r="C496" s="44"/>
      <c r="D496" s="44"/>
      <c r="E496" s="44"/>
      <c r="F496" s="44"/>
      <c r="G496" s="45"/>
      <c r="H496" s="44"/>
      <c r="I496" s="45"/>
      <c r="J496" s="45"/>
    </row>
    <row r="497" spans="1:10">
      <c r="A497" s="43"/>
      <c r="B497" s="44"/>
      <c r="C497" s="44"/>
      <c r="D497" s="44"/>
      <c r="E497" s="44"/>
      <c r="F497" s="44"/>
      <c r="G497" s="45"/>
      <c r="H497" s="44"/>
      <c r="I497" s="45"/>
      <c r="J497" s="45"/>
    </row>
    <row r="498" spans="1:10">
      <c r="A498" s="43"/>
      <c r="B498" s="44"/>
      <c r="C498" s="44"/>
      <c r="D498" s="44"/>
      <c r="E498" s="44"/>
      <c r="F498" s="44"/>
      <c r="G498" s="45"/>
      <c r="H498" s="44"/>
      <c r="I498" s="45"/>
      <c r="J498" s="45"/>
    </row>
    <row r="499" spans="1:10">
      <c r="A499" s="43"/>
      <c r="B499" s="44"/>
      <c r="C499" s="44"/>
      <c r="D499" s="44"/>
      <c r="E499" s="44"/>
      <c r="F499" s="44"/>
      <c r="G499" s="45"/>
      <c r="H499" s="44"/>
      <c r="I499" s="45"/>
      <c r="J499" s="45"/>
    </row>
    <row r="500" spans="1:10">
      <c r="A500" s="43"/>
      <c r="B500" s="44"/>
      <c r="C500" s="44"/>
      <c r="D500" s="44"/>
      <c r="E500" s="44"/>
      <c r="F500" s="44"/>
      <c r="G500" s="45"/>
      <c r="H500" s="44"/>
      <c r="I500" s="45"/>
      <c r="J500" s="45"/>
    </row>
    <row r="501" spans="1:10">
      <c r="A501" s="43"/>
      <c r="B501" s="44"/>
      <c r="C501" s="44"/>
      <c r="D501" s="44"/>
      <c r="E501" s="44"/>
      <c r="F501" s="44"/>
      <c r="G501" s="45"/>
      <c r="H501" s="44"/>
      <c r="I501" s="45"/>
      <c r="J501" s="45"/>
    </row>
    <row r="502" spans="1:10">
      <c r="A502" s="43"/>
      <c r="B502" s="44"/>
      <c r="C502" s="44"/>
      <c r="D502" s="44"/>
      <c r="E502" s="44"/>
      <c r="F502" s="44"/>
      <c r="G502" s="45"/>
      <c r="H502" s="44"/>
      <c r="I502" s="45"/>
      <c r="J502" s="45"/>
    </row>
    <row r="503" spans="1:10">
      <c r="A503" s="43"/>
      <c r="B503" s="44"/>
      <c r="C503" s="44"/>
      <c r="D503" s="44"/>
      <c r="E503" s="44"/>
      <c r="F503" s="44"/>
      <c r="G503" s="45"/>
      <c r="H503" s="44"/>
      <c r="I503" s="45"/>
      <c r="J503" s="45"/>
    </row>
    <row r="504" spans="1:10">
      <c r="A504" s="43"/>
      <c r="B504" s="44"/>
      <c r="C504" s="44"/>
      <c r="D504" s="44"/>
      <c r="E504" s="44"/>
      <c r="F504" s="44"/>
      <c r="G504" s="45"/>
      <c r="H504" s="44"/>
      <c r="I504" s="45"/>
      <c r="J504" s="45"/>
    </row>
    <row r="505" spans="1:10">
      <c r="A505" s="43"/>
      <c r="B505" s="44"/>
      <c r="C505" s="44"/>
      <c r="D505" s="44"/>
      <c r="E505" s="44"/>
      <c r="F505" s="44"/>
      <c r="G505" s="45"/>
      <c r="H505" s="44"/>
      <c r="I505" s="45"/>
      <c r="J505" s="45"/>
    </row>
    <row r="506" spans="1:10">
      <c r="A506" s="43"/>
      <c r="B506" s="44"/>
      <c r="C506" s="44"/>
      <c r="D506" s="44"/>
      <c r="E506" s="44"/>
      <c r="F506" s="44"/>
      <c r="G506" s="45"/>
      <c r="H506" s="44"/>
      <c r="I506" s="45"/>
      <c r="J506" s="45"/>
    </row>
    <row r="507" spans="1:10">
      <c r="A507" s="43"/>
      <c r="B507" s="44"/>
      <c r="C507" s="44"/>
      <c r="D507" s="44"/>
      <c r="E507" s="44"/>
      <c r="F507" s="44"/>
      <c r="G507" s="45"/>
      <c r="H507" s="44"/>
      <c r="I507" s="45"/>
      <c r="J507" s="45"/>
    </row>
    <row r="508" spans="1:10">
      <c r="A508" s="43"/>
      <c r="B508" s="44"/>
      <c r="C508" s="44"/>
      <c r="D508" s="44"/>
      <c r="E508" s="44"/>
      <c r="F508" s="44"/>
      <c r="G508" s="45"/>
      <c r="H508" s="44"/>
      <c r="I508" s="45"/>
      <c r="J508" s="45"/>
    </row>
    <row r="509" spans="1:10">
      <c r="A509" s="43"/>
      <c r="B509" s="44"/>
      <c r="C509" s="44"/>
      <c r="D509" s="44"/>
      <c r="E509" s="44"/>
      <c r="F509" s="44"/>
      <c r="G509" s="45"/>
      <c r="H509" s="44"/>
      <c r="I509" s="45"/>
      <c r="J509" s="45"/>
    </row>
    <row r="510" spans="1:10">
      <c r="A510" s="43"/>
      <c r="B510" s="44"/>
      <c r="C510" s="44"/>
      <c r="D510" s="44"/>
      <c r="E510" s="44"/>
      <c r="F510" s="44"/>
      <c r="G510" s="45"/>
      <c r="H510" s="44"/>
      <c r="I510" s="45"/>
      <c r="J510" s="45"/>
    </row>
    <row r="511" spans="1:10">
      <c r="A511" s="43"/>
      <c r="B511" s="44"/>
      <c r="C511" s="44"/>
      <c r="D511" s="44"/>
      <c r="E511" s="44"/>
      <c r="F511" s="44"/>
      <c r="G511" s="45"/>
      <c r="H511" s="44"/>
      <c r="I511" s="45"/>
      <c r="J511" s="45"/>
    </row>
    <row r="512" spans="1:10">
      <c r="A512" s="43"/>
      <c r="B512" s="44"/>
      <c r="C512" s="44"/>
      <c r="D512" s="44"/>
      <c r="E512" s="44"/>
      <c r="F512" s="44"/>
      <c r="G512" s="45"/>
      <c r="H512" s="44"/>
      <c r="I512" s="45"/>
      <c r="J512" s="45"/>
    </row>
    <row r="513" spans="1:10">
      <c r="A513" s="43"/>
      <c r="B513" s="44"/>
      <c r="C513" s="44"/>
      <c r="D513" s="44"/>
      <c r="E513" s="44"/>
      <c r="F513" s="44"/>
      <c r="G513" s="45"/>
      <c r="H513" s="44"/>
      <c r="I513" s="45"/>
      <c r="J513" s="45"/>
    </row>
    <row r="514" spans="1:10">
      <c r="A514" s="43"/>
      <c r="B514" s="44"/>
      <c r="C514" s="44"/>
      <c r="D514" s="44"/>
      <c r="E514" s="44"/>
      <c r="F514" s="44"/>
      <c r="G514" s="45"/>
      <c r="H514" s="44"/>
      <c r="I514" s="45"/>
      <c r="J514" s="45"/>
    </row>
    <row r="515" spans="1:10">
      <c r="A515" s="43"/>
      <c r="B515" s="44"/>
      <c r="C515" s="44"/>
      <c r="D515" s="44"/>
      <c r="E515" s="44"/>
      <c r="F515" s="44"/>
      <c r="G515" s="45"/>
      <c r="H515" s="44"/>
      <c r="I515" s="45"/>
      <c r="J515" s="45"/>
    </row>
    <row r="516" spans="1:10">
      <c r="A516" s="43"/>
      <c r="B516" s="44"/>
      <c r="C516" s="44"/>
      <c r="D516" s="44"/>
      <c r="E516" s="44"/>
      <c r="F516" s="44"/>
      <c r="G516" s="45"/>
      <c r="H516" s="44"/>
      <c r="I516" s="45"/>
      <c r="J516" s="45"/>
    </row>
    <row r="517" spans="1:10">
      <c r="A517" s="43"/>
      <c r="B517" s="44"/>
      <c r="C517" s="44"/>
      <c r="D517" s="44"/>
      <c r="E517" s="44"/>
      <c r="F517" s="44"/>
      <c r="G517" s="45"/>
      <c r="H517" s="44"/>
      <c r="I517" s="45"/>
      <c r="J517" s="45"/>
    </row>
    <row r="518" spans="1:10">
      <c r="A518" s="43"/>
      <c r="B518" s="44"/>
      <c r="C518" s="44"/>
      <c r="D518" s="44"/>
      <c r="E518" s="44"/>
      <c r="F518" s="44"/>
      <c r="G518" s="45"/>
      <c r="H518" s="44"/>
      <c r="I518" s="45"/>
      <c r="J518" s="45"/>
    </row>
    <row r="519" spans="1:10">
      <c r="A519" s="43"/>
      <c r="B519" s="44"/>
      <c r="C519" s="44"/>
      <c r="D519" s="44"/>
      <c r="E519" s="44"/>
      <c r="F519" s="44"/>
      <c r="G519" s="45"/>
      <c r="H519" s="44"/>
      <c r="I519" s="45"/>
      <c r="J519" s="45"/>
    </row>
    <row r="520" spans="1:10">
      <c r="A520" s="43"/>
      <c r="B520" s="44"/>
      <c r="C520" s="44"/>
      <c r="D520" s="44"/>
      <c r="E520" s="44"/>
      <c r="F520" s="44"/>
      <c r="G520" s="45"/>
      <c r="H520" s="44"/>
      <c r="I520" s="45"/>
      <c r="J520" s="45"/>
    </row>
    <row r="521" spans="1:10">
      <c r="A521" s="43"/>
      <c r="B521" s="44"/>
      <c r="C521" s="44"/>
      <c r="D521" s="44"/>
      <c r="E521" s="44"/>
      <c r="F521" s="44"/>
      <c r="G521" s="45"/>
      <c r="H521" s="44"/>
      <c r="I521" s="45"/>
      <c r="J521" s="45"/>
    </row>
    <row r="522" spans="1:10">
      <c r="A522" s="43"/>
      <c r="B522" s="44"/>
      <c r="C522" s="44"/>
      <c r="D522" s="44"/>
      <c r="E522" s="44"/>
      <c r="F522" s="44"/>
      <c r="G522" s="45"/>
      <c r="H522" s="44"/>
      <c r="I522" s="45"/>
      <c r="J522" s="45"/>
    </row>
    <row r="523" spans="1:10">
      <c r="A523" s="43"/>
      <c r="B523" s="44"/>
      <c r="C523" s="44"/>
      <c r="D523" s="44"/>
      <c r="E523" s="44"/>
      <c r="F523" s="44"/>
      <c r="G523" s="45"/>
      <c r="H523" s="44"/>
      <c r="I523" s="45"/>
      <c r="J523" s="45"/>
    </row>
    <row r="524" spans="1:10">
      <c r="A524" s="43"/>
      <c r="B524" s="44"/>
      <c r="C524" s="44"/>
      <c r="D524" s="44"/>
      <c r="E524" s="44"/>
      <c r="F524" s="44"/>
      <c r="G524" s="45"/>
      <c r="H524" s="44"/>
      <c r="I524" s="45"/>
      <c r="J524" s="45"/>
    </row>
    <row r="525" spans="1:10">
      <c r="A525" s="43"/>
      <c r="B525" s="44"/>
      <c r="C525" s="44"/>
      <c r="D525" s="44"/>
      <c r="E525" s="44"/>
      <c r="F525" s="44"/>
      <c r="G525" s="45"/>
      <c r="H525" s="44"/>
      <c r="I525" s="45"/>
      <c r="J525" s="45"/>
    </row>
    <row r="526" spans="1:10">
      <c r="A526" s="43"/>
      <c r="B526" s="44"/>
      <c r="C526" s="44"/>
      <c r="D526" s="44"/>
      <c r="E526" s="44"/>
      <c r="F526" s="44"/>
      <c r="G526" s="45"/>
      <c r="H526" s="44"/>
      <c r="I526" s="45"/>
      <c r="J526" s="45"/>
    </row>
    <row r="527" spans="1:10">
      <c r="A527" s="43"/>
      <c r="B527" s="44"/>
      <c r="C527" s="44"/>
      <c r="D527" s="44"/>
      <c r="E527" s="44"/>
      <c r="F527" s="44"/>
      <c r="G527" s="45"/>
      <c r="H527" s="44"/>
      <c r="I527" s="45"/>
      <c r="J527" s="45"/>
    </row>
    <row r="528" spans="1:10">
      <c r="A528" s="43"/>
      <c r="B528" s="44"/>
      <c r="C528" s="44"/>
      <c r="D528" s="44"/>
      <c r="E528" s="44"/>
      <c r="F528" s="44"/>
      <c r="G528" s="45"/>
      <c r="H528" s="44"/>
      <c r="I528" s="45"/>
      <c r="J528" s="45"/>
    </row>
    <row r="529" spans="1:10">
      <c r="A529" s="43"/>
      <c r="B529" s="44"/>
      <c r="C529" s="44"/>
      <c r="D529" s="44"/>
      <c r="E529" s="44"/>
      <c r="F529" s="44"/>
      <c r="G529" s="45"/>
      <c r="H529" s="44"/>
      <c r="I529" s="45"/>
      <c r="J529" s="45"/>
    </row>
    <row r="530" spans="1:10">
      <c r="A530" s="43"/>
      <c r="B530" s="44"/>
      <c r="C530" s="44"/>
      <c r="D530" s="44"/>
      <c r="E530" s="44"/>
      <c r="F530" s="44"/>
      <c r="G530" s="45"/>
      <c r="H530" s="44"/>
      <c r="I530" s="45"/>
      <c r="J530" s="45"/>
    </row>
    <row r="531" spans="1:10">
      <c r="A531" s="43"/>
      <c r="B531" s="44"/>
      <c r="C531" s="44"/>
      <c r="D531" s="44"/>
      <c r="E531" s="44"/>
      <c r="F531" s="44"/>
      <c r="G531" s="45"/>
      <c r="H531" s="44"/>
      <c r="I531" s="45"/>
      <c r="J531" s="45"/>
    </row>
    <row r="532" spans="1:10">
      <c r="A532" s="43"/>
      <c r="B532" s="44"/>
      <c r="C532" s="44"/>
      <c r="D532" s="44"/>
      <c r="E532" s="44"/>
      <c r="F532" s="44"/>
      <c r="G532" s="45"/>
      <c r="H532" s="44"/>
      <c r="I532" s="45"/>
      <c r="J532" s="45"/>
    </row>
    <row r="533" spans="1:10">
      <c r="A533" s="43"/>
      <c r="B533" s="44"/>
      <c r="C533" s="44"/>
      <c r="D533" s="44"/>
      <c r="E533" s="44"/>
      <c r="F533" s="44"/>
      <c r="G533" s="45"/>
      <c r="H533" s="44"/>
      <c r="I533" s="45"/>
      <c r="J533" s="45"/>
    </row>
    <row r="534" spans="1:10">
      <c r="A534" s="43"/>
      <c r="B534" s="44"/>
      <c r="C534" s="44"/>
      <c r="D534" s="44"/>
      <c r="E534" s="44"/>
      <c r="F534" s="44"/>
      <c r="G534" s="45"/>
      <c r="H534" s="44"/>
      <c r="I534" s="45"/>
      <c r="J534" s="45"/>
    </row>
    <row r="535" spans="1:10">
      <c r="A535" s="43"/>
      <c r="B535" s="44"/>
      <c r="C535" s="44"/>
      <c r="D535" s="44"/>
      <c r="E535" s="44"/>
      <c r="F535" s="44"/>
      <c r="G535" s="45"/>
      <c r="H535" s="44"/>
      <c r="I535" s="45"/>
      <c r="J535" s="45"/>
    </row>
    <row r="536" spans="1:10">
      <c r="A536" s="43"/>
      <c r="B536" s="44"/>
      <c r="C536" s="44"/>
      <c r="D536" s="44"/>
      <c r="E536" s="44"/>
      <c r="F536" s="44"/>
      <c r="G536" s="45"/>
      <c r="H536" s="44"/>
      <c r="I536" s="45"/>
      <c r="J536" s="45"/>
    </row>
    <row r="537" spans="1:10">
      <c r="A537" s="43"/>
      <c r="B537" s="44"/>
      <c r="C537" s="44"/>
      <c r="D537" s="44"/>
      <c r="E537" s="44"/>
      <c r="F537" s="44"/>
      <c r="G537" s="45"/>
      <c r="H537" s="44"/>
      <c r="I537" s="45"/>
      <c r="J537" s="45"/>
    </row>
    <row r="538" spans="1:10">
      <c r="A538" s="43"/>
      <c r="B538" s="44"/>
      <c r="C538" s="44"/>
      <c r="D538" s="44"/>
      <c r="E538" s="44"/>
      <c r="F538" s="44"/>
      <c r="G538" s="45"/>
      <c r="H538" s="44"/>
      <c r="I538" s="45"/>
      <c r="J538" s="45"/>
    </row>
    <row r="539" spans="1:10">
      <c r="A539" s="43"/>
      <c r="B539" s="44"/>
      <c r="C539" s="44"/>
      <c r="D539" s="44"/>
      <c r="E539" s="44"/>
      <c r="F539" s="44"/>
      <c r="G539" s="45"/>
      <c r="H539" s="44"/>
      <c r="I539" s="45"/>
      <c r="J539" s="45"/>
    </row>
    <row r="540" spans="1:10">
      <c r="A540" s="43"/>
      <c r="B540" s="44"/>
      <c r="C540" s="44"/>
      <c r="D540" s="44"/>
      <c r="E540" s="44"/>
      <c r="F540" s="44"/>
      <c r="G540" s="45"/>
      <c r="H540" s="44"/>
      <c r="I540" s="45"/>
      <c r="J540" s="45"/>
    </row>
    <row r="541" spans="1:10">
      <c r="A541" s="43"/>
      <c r="B541" s="44"/>
      <c r="C541" s="44"/>
      <c r="D541" s="44"/>
      <c r="E541" s="44"/>
      <c r="F541" s="44"/>
      <c r="G541" s="45"/>
      <c r="H541" s="44"/>
      <c r="I541" s="45"/>
      <c r="J541" s="45"/>
    </row>
    <row r="542" spans="1:10">
      <c r="A542" s="43"/>
      <c r="B542" s="44"/>
      <c r="C542" s="44"/>
      <c r="D542" s="44"/>
      <c r="E542" s="44"/>
      <c r="F542" s="44"/>
      <c r="G542" s="45"/>
      <c r="H542" s="44"/>
      <c r="I542" s="45"/>
      <c r="J542" s="45"/>
    </row>
    <row r="543" spans="1:10">
      <c r="A543" s="43"/>
      <c r="B543" s="44"/>
      <c r="C543" s="44"/>
      <c r="D543" s="44"/>
      <c r="E543" s="44"/>
      <c r="F543" s="44"/>
      <c r="G543" s="45"/>
      <c r="H543" s="44"/>
      <c r="I543" s="45"/>
      <c r="J543" s="45"/>
    </row>
    <row r="544" spans="1:10">
      <c r="A544" s="43"/>
      <c r="B544" s="44"/>
      <c r="C544" s="44"/>
      <c r="D544" s="44"/>
      <c r="E544" s="44"/>
      <c r="F544" s="44"/>
      <c r="G544" s="45"/>
      <c r="H544" s="44"/>
      <c r="I544" s="45"/>
      <c r="J544" s="45"/>
    </row>
    <row r="545" spans="1:10">
      <c r="A545" s="43"/>
      <c r="B545" s="44"/>
      <c r="C545" s="44"/>
      <c r="D545" s="44"/>
      <c r="E545" s="44"/>
      <c r="F545" s="44"/>
      <c r="G545" s="45"/>
      <c r="H545" s="44"/>
      <c r="I545" s="45"/>
      <c r="J545" s="45"/>
    </row>
    <row r="546" spans="1:10">
      <c r="A546" s="43"/>
      <c r="B546" s="44"/>
      <c r="C546" s="44"/>
      <c r="D546" s="44"/>
      <c r="E546" s="44"/>
      <c r="F546" s="44"/>
      <c r="G546" s="45"/>
      <c r="H546" s="44"/>
      <c r="I546" s="45"/>
      <c r="J546" s="45"/>
    </row>
    <row r="547" spans="1:10">
      <c r="A547" s="43"/>
      <c r="B547" s="44"/>
      <c r="C547" s="44"/>
      <c r="D547" s="44"/>
      <c r="E547" s="44"/>
      <c r="F547" s="44"/>
      <c r="G547" s="45"/>
      <c r="H547" s="44"/>
      <c r="I547" s="45"/>
      <c r="J547" s="45"/>
    </row>
    <row r="548" spans="1:10">
      <c r="A548" s="43"/>
      <c r="B548" s="44"/>
      <c r="C548" s="44"/>
      <c r="D548" s="44"/>
      <c r="E548" s="44"/>
      <c r="F548" s="44"/>
      <c r="G548" s="45"/>
      <c r="H548" s="44"/>
      <c r="I548" s="45"/>
      <c r="J548" s="45"/>
    </row>
    <row r="549" spans="1:10">
      <c r="A549" s="43"/>
      <c r="B549" s="44"/>
      <c r="C549" s="44"/>
      <c r="D549" s="44"/>
      <c r="E549" s="44"/>
      <c r="F549" s="44"/>
      <c r="G549" s="45"/>
      <c r="H549" s="44"/>
      <c r="I549" s="45"/>
      <c r="J549" s="45"/>
    </row>
    <row r="550" spans="1:10">
      <c r="A550" s="43"/>
      <c r="B550" s="44"/>
      <c r="C550" s="44"/>
      <c r="D550" s="44"/>
      <c r="E550" s="44"/>
      <c r="F550" s="44"/>
      <c r="G550" s="45"/>
      <c r="H550" s="44"/>
      <c r="I550" s="45"/>
      <c r="J550" s="45"/>
    </row>
    <row r="551" spans="1:10">
      <c r="A551" s="43"/>
      <c r="B551" s="44"/>
      <c r="C551" s="44"/>
      <c r="D551" s="44"/>
      <c r="E551" s="44"/>
      <c r="F551" s="44"/>
      <c r="G551" s="45"/>
      <c r="H551" s="44"/>
      <c r="I551" s="45"/>
      <c r="J551" s="45"/>
    </row>
    <row r="552" spans="1:10">
      <c r="A552" s="43"/>
      <c r="B552" s="44"/>
      <c r="C552" s="44"/>
      <c r="D552" s="44"/>
      <c r="E552" s="44"/>
      <c r="F552" s="44"/>
      <c r="G552" s="45"/>
      <c r="H552" s="44"/>
      <c r="I552" s="45"/>
      <c r="J552" s="45"/>
    </row>
    <row r="553" spans="1:10">
      <c r="A553" s="43"/>
      <c r="B553" s="44"/>
      <c r="C553" s="44"/>
      <c r="D553" s="44"/>
      <c r="E553" s="44"/>
      <c r="F553" s="44"/>
      <c r="G553" s="45"/>
      <c r="H553" s="44"/>
      <c r="I553" s="45"/>
      <c r="J553" s="45"/>
    </row>
    <row r="554" spans="1:10">
      <c r="A554" s="43"/>
      <c r="B554" s="44"/>
      <c r="C554" s="44"/>
      <c r="D554" s="44"/>
      <c r="E554" s="44"/>
      <c r="F554" s="44"/>
      <c r="G554" s="45"/>
      <c r="H554" s="44"/>
      <c r="I554" s="45"/>
      <c r="J554" s="45"/>
    </row>
    <row r="555" spans="1:10">
      <c r="A555" s="43"/>
      <c r="B555" s="44"/>
      <c r="C555" s="44"/>
      <c r="D555" s="44"/>
      <c r="E555" s="44"/>
      <c r="F555" s="44"/>
      <c r="G555" s="45"/>
      <c r="H555" s="44"/>
      <c r="I555" s="45"/>
      <c r="J555" s="45"/>
    </row>
    <row r="556" spans="1:10">
      <c r="A556" s="43"/>
      <c r="B556" s="44"/>
      <c r="C556" s="44"/>
      <c r="D556" s="44"/>
      <c r="E556" s="44"/>
      <c r="F556" s="44"/>
      <c r="G556" s="45"/>
      <c r="H556" s="44"/>
      <c r="I556" s="45"/>
      <c r="J556" s="45"/>
    </row>
    <row r="557" spans="1:10">
      <c r="A557" s="43"/>
      <c r="B557" s="44"/>
      <c r="C557" s="44"/>
      <c r="D557" s="44"/>
      <c r="E557" s="44"/>
      <c r="F557" s="44"/>
      <c r="G557" s="45"/>
      <c r="H557" s="44"/>
      <c r="I557" s="45"/>
      <c r="J557" s="45"/>
    </row>
    <row r="558" spans="1:10">
      <c r="A558" s="43"/>
      <c r="B558" s="44"/>
      <c r="C558" s="44"/>
      <c r="D558" s="44"/>
      <c r="E558" s="44"/>
      <c r="F558" s="44"/>
      <c r="G558" s="45"/>
      <c r="H558" s="44"/>
      <c r="I558" s="45"/>
      <c r="J558" s="45"/>
    </row>
    <row r="559" spans="1:10">
      <c r="A559" s="43"/>
      <c r="B559" s="44"/>
      <c r="C559" s="44"/>
      <c r="D559" s="44"/>
      <c r="E559" s="44"/>
      <c r="F559" s="44"/>
      <c r="G559" s="45"/>
      <c r="H559" s="44"/>
      <c r="I559" s="45"/>
      <c r="J559" s="45"/>
    </row>
    <row r="560" spans="1:10">
      <c r="A560" s="43"/>
      <c r="B560" s="44"/>
      <c r="C560" s="44"/>
      <c r="D560" s="44"/>
      <c r="E560" s="44"/>
      <c r="F560" s="44"/>
      <c r="G560" s="45"/>
      <c r="H560" s="44"/>
      <c r="I560" s="45"/>
      <c r="J560" s="45"/>
    </row>
    <row r="561" spans="1:10">
      <c r="A561" s="43"/>
      <c r="B561" s="44"/>
      <c r="C561" s="44"/>
      <c r="D561" s="44"/>
      <c r="E561" s="44"/>
      <c r="F561" s="44"/>
      <c r="G561" s="45"/>
      <c r="H561" s="44"/>
      <c r="I561" s="45"/>
      <c r="J561" s="45"/>
    </row>
    <row r="562" spans="1:10">
      <c r="A562" s="43"/>
      <c r="B562" s="44"/>
      <c r="C562" s="44"/>
      <c r="D562" s="44"/>
      <c r="E562" s="44"/>
      <c r="F562" s="44"/>
      <c r="G562" s="45"/>
      <c r="H562" s="44"/>
      <c r="I562" s="45"/>
      <c r="J562" s="45"/>
    </row>
    <row r="563" spans="1:10">
      <c r="A563" s="43"/>
      <c r="B563" s="44"/>
      <c r="C563" s="44"/>
      <c r="D563" s="44"/>
      <c r="E563" s="44"/>
      <c r="F563" s="44"/>
      <c r="G563" s="45"/>
      <c r="H563" s="44"/>
      <c r="I563" s="45"/>
      <c r="J563" s="45"/>
    </row>
    <row r="564" spans="1:10">
      <c r="A564" s="43"/>
      <c r="B564" s="44"/>
      <c r="C564" s="44"/>
      <c r="D564" s="44"/>
      <c r="E564" s="44"/>
      <c r="F564" s="44"/>
      <c r="G564" s="45"/>
      <c r="H564" s="44"/>
      <c r="I564" s="45"/>
      <c r="J564" s="45"/>
    </row>
    <row r="565" spans="1:10">
      <c r="A565" s="43"/>
      <c r="B565" s="44"/>
      <c r="C565" s="44"/>
      <c r="D565" s="44"/>
      <c r="E565" s="44"/>
      <c r="F565" s="44"/>
      <c r="G565" s="45"/>
      <c r="H565" s="44"/>
      <c r="I565" s="45"/>
      <c r="J565" s="45"/>
    </row>
    <row r="566" spans="1:10">
      <c r="A566" s="43"/>
      <c r="B566" s="44"/>
      <c r="C566" s="44"/>
      <c r="D566" s="44"/>
      <c r="E566" s="44"/>
      <c r="F566" s="44"/>
      <c r="G566" s="45"/>
      <c r="H566" s="44"/>
      <c r="I566" s="45"/>
      <c r="J566" s="45"/>
    </row>
    <row r="567" spans="1:10">
      <c r="A567" s="43"/>
      <c r="B567" s="44"/>
      <c r="C567" s="44"/>
      <c r="D567" s="44"/>
      <c r="E567" s="44"/>
      <c r="F567" s="44"/>
      <c r="G567" s="45"/>
      <c r="H567" s="44"/>
      <c r="I567" s="45"/>
      <c r="J567" s="45"/>
    </row>
    <row r="568" spans="1:10">
      <c r="A568" s="43"/>
      <c r="B568" s="44"/>
      <c r="C568" s="44"/>
      <c r="D568" s="44"/>
      <c r="E568" s="44"/>
      <c r="F568" s="44"/>
      <c r="G568" s="45"/>
      <c r="H568" s="44"/>
      <c r="I568" s="45"/>
      <c r="J568" s="45"/>
    </row>
    <row r="569" spans="1:10">
      <c r="A569" s="43"/>
      <c r="B569" s="44"/>
      <c r="C569" s="44"/>
      <c r="D569" s="44"/>
      <c r="E569" s="44"/>
      <c r="F569" s="44"/>
      <c r="G569" s="45"/>
      <c r="H569" s="44"/>
      <c r="I569" s="45"/>
      <c r="J569" s="45"/>
    </row>
    <row r="570" spans="1:10">
      <c r="A570" s="43"/>
      <c r="B570" s="44"/>
      <c r="C570" s="44"/>
      <c r="D570" s="44"/>
      <c r="E570" s="44"/>
      <c r="F570" s="44"/>
      <c r="G570" s="45"/>
      <c r="H570" s="44"/>
      <c r="I570" s="45"/>
      <c r="J570" s="45"/>
    </row>
    <row r="571" spans="1:10">
      <c r="A571" s="43"/>
      <c r="B571" s="44"/>
      <c r="C571" s="44"/>
      <c r="D571" s="44"/>
      <c r="E571" s="44"/>
      <c r="F571" s="44"/>
      <c r="G571" s="45"/>
      <c r="H571" s="44"/>
      <c r="I571" s="45"/>
      <c r="J571" s="45"/>
    </row>
    <row r="572" spans="1:10">
      <c r="A572" s="43"/>
      <c r="B572" s="44"/>
      <c r="C572" s="44"/>
      <c r="D572" s="44"/>
      <c r="E572" s="44"/>
      <c r="F572" s="44"/>
      <c r="G572" s="45"/>
      <c r="H572" s="44"/>
      <c r="I572" s="45"/>
      <c r="J572" s="45"/>
    </row>
    <row r="573" spans="1:10">
      <c r="A573" s="43"/>
      <c r="B573" s="44"/>
      <c r="C573" s="44"/>
      <c r="D573" s="44"/>
      <c r="E573" s="44"/>
      <c r="F573" s="44"/>
      <c r="G573" s="45"/>
      <c r="H573" s="44"/>
      <c r="I573" s="45"/>
      <c r="J573" s="45"/>
    </row>
    <row r="574" spans="1:10">
      <c r="A574" s="43"/>
      <c r="B574" s="44"/>
      <c r="C574" s="44"/>
      <c r="D574" s="44"/>
      <c r="E574" s="44"/>
      <c r="F574" s="44"/>
      <c r="G574" s="45"/>
      <c r="H574" s="44"/>
      <c r="I574" s="45"/>
      <c r="J574" s="45"/>
    </row>
    <row r="575" spans="1:10">
      <c r="A575" s="43"/>
      <c r="B575" s="44"/>
      <c r="C575" s="44"/>
      <c r="D575" s="44"/>
      <c r="E575" s="44"/>
      <c r="F575" s="44"/>
      <c r="G575" s="45"/>
      <c r="H575" s="44"/>
      <c r="I575" s="45"/>
      <c r="J575" s="45"/>
    </row>
    <row r="576" spans="1:10">
      <c r="A576" s="43"/>
      <c r="B576" s="44"/>
      <c r="C576" s="44"/>
      <c r="D576" s="44"/>
      <c r="E576" s="44"/>
      <c r="F576" s="44"/>
      <c r="G576" s="45"/>
      <c r="H576" s="44"/>
      <c r="I576" s="45"/>
      <c r="J576" s="45"/>
    </row>
    <row r="577" spans="1:10">
      <c r="A577" s="43"/>
      <c r="B577" s="44"/>
      <c r="C577" s="44"/>
      <c r="D577" s="44"/>
      <c r="E577" s="44"/>
      <c r="F577" s="44"/>
      <c r="G577" s="45"/>
      <c r="H577" s="44"/>
      <c r="I577" s="45"/>
      <c r="J577" s="45"/>
    </row>
    <row r="578" spans="1:10">
      <c r="A578" s="43"/>
      <c r="B578" s="44"/>
      <c r="C578" s="44"/>
      <c r="D578" s="44"/>
      <c r="E578" s="44"/>
      <c r="F578" s="44"/>
      <c r="G578" s="45"/>
      <c r="H578" s="44"/>
      <c r="I578" s="45"/>
      <c r="J578" s="45"/>
    </row>
    <row r="579" spans="1:10">
      <c r="A579" s="43"/>
      <c r="B579" s="44"/>
      <c r="C579" s="44"/>
      <c r="D579" s="44"/>
      <c r="E579" s="44"/>
      <c r="F579" s="44"/>
      <c r="G579" s="45"/>
      <c r="H579" s="44"/>
      <c r="I579" s="45"/>
      <c r="J579" s="45"/>
    </row>
    <row r="580" spans="1:10">
      <c r="A580" s="43"/>
      <c r="B580" s="44"/>
      <c r="C580" s="44"/>
      <c r="D580" s="44"/>
      <c r="E580" s="44"/>
      <c r="F580" s="44"/>
      <c r="G580" s="45"/>
      <c r="H580" s="44"/>
      <c r="I580" s="45"/>
      <c r="J580" s="45"/>
    </row>
    <row r="581" spans="1:10">
      <c r="A581" s="43"/>
      <c r="B581" s="44"/>
      <c r="C581" s="44"/>
      <c r="D581" s="44"/>
      <c r="E581" s="44"/>
      <c r="F581" s="44"/>
      <c r="G581" s="45"/>
      <c r="H581" s="44"/>
      <c r="I581" s="45"/>
      <c r="J581" s="45"/>
    </row>
    <row r="582" spans="1:10">
      <c r="A582" s="43"/>
      <c r="B582" s="44"/>
      <c r="C582" s="44"/>
      <c r="D582" s="44"/>
      <c r="E582" s="44"/>
      <c r="F582" s="44"/>
      <c r="G582" s="45"/>
      <c r="H582" s="44"/>
      <c r="I582" s="45"/>
      <c r="J582" s="45"/>
    </row>
    <row r="583" spans="1:10">
      <c r="A583" s="43"/>
      <c r="B583" s="44"/>
      <c r="C583" s="44"/>
      <c r="D583" s="44"/>
      <c r="E583" s="44"/>
      <c r="F583" s="44"/>
      <c r="G583" s="45"/>
      <c r="H583" s="44"/>
      <c r="I583" s="45"/>
      <c r="J583" s="45"/>
    </row>
    <row r="584" spans="1:10">
      <c r="A584" s="43"/>
      <c r="B584" s="44"/>
      <c r="C584" s="44"/>
      <c r="D584" s="44"/>
      <c r="E584" s="44"/>
      <c r="F584" s="44"/>
      <c r="G584" s="45"/>
      <c r="H584" s="44"/>
      <c r="I584" s="45"/>
      <c r="J584" s="45"/>
    </row>
    <row r="585" spans="1:10">
      <c r="A585" s="43"/>
      <c r="B585" s="44"/>
      <c r="C585" s="44"/>
      <c r="D585" s="44"/>
      <c r="E585" s="44"/>
      <c r="F585" s="44"/>
      <c r="G585" s="45"/>
      <c r="H585" s="44"/>
      <c r="I585" s="45"/>
      <c r="J585" s="45"/>
    </row>
    <row r="586" spans="1:10">
      <c r="A586" s="43"/>
      <c r="B586" s="44"/>
      <c r="C586" s="44"/>
      <c r="D586" s="44"/>
      <c r="E586" s="44"/>
      <c r="F586" s="44"/>
      <c r="G586" s="45"/>
      <c r="H586" s="44"/>
      <c r="I586" s="45"/>
      <c r="J586" s="45"/>
    </row>
    <row r="587" spans="1:10">
      <c r="A587" s="43"/>
      <c r="B587" s="44"/>
      <c r="C587" s="44"/>
      <c r="D587" s="44"/>
      <c r="E587" s="44"/>
      <c r="F587" s="44"/>
      <c r="G587" s="45"/>
      <c r="H587" s="44"/>
      <c r="I587" s="45"/>
      <c r="J587" s="45"/>
    </row>
    <row r="588" spans="1:10">
      <c r="A588" s="43"/>
      <c r="B588" s="44"/>
      <c r="C588" s="44"/>
      <c r="D588" s="44"/>
      <c r="E588" s="44"/>
      <c r="F588" s="44"/>
      <c r="G588" s="45"/>
      <c r="H588" s="44"/>
      <c r="I588" s="45"/>
      <c r="J588" s="45"/>
    </row>
    <row r="589" spans="1:10">
      <c r="A589" s="43"/>
      <c r="B589" s="44"/>
      <c r="C589" s="44"/>
      <c r="D589" s="44"/>
      <c r="E589" s="44"/>
      <c r="F589" s="44"/>
      <c r="G589" s="45"/>
      <c r="H589" s="44"/>
      <c r="I589" s="45"/>
      <c r="J589" s="45"/>
    </row>
    <row r="590" spans="1:10">
      <c r="A590" s="43"/>
      <c r="B590" s="44"/>
      <c r="C590" s="44"/>
      <c r="D590" s="44"/>
      <c r="E590" s="44"/>
      <c r="F590" s="44"/>
      <c r="G590" s="45"/>
      <c r="H590" s="44"/>
      <c r="I590" s="45"/>
      <c r="J590" s="45"/>
    </row>
    <row r="591" spans="1:10">
      <c r="A591" s="43"/>
      <c r="B591" s="44"/>
      <c r="C591" s="44"/>
      <c r="D591" s="44"/>
      <c r="E591" s="44"/>
      <c r="F591" s="44"/>
      <c r="G591" s="45"/>
      <c r="H591" s="44"/>
      <c r="I591" s="45"/>
      <c r="J591" s="45"/>
    </row>
    <row r="592" spans="1:10">
      <c r="A592" s="43"/>
      <c r="B592" s="44"/>
      <c r="C592" s="44"/>
      <c r="D592" s="44"/>
      <c r="E592" s="44"/>
      <c r="F592" s="44"/>
      <c r="G592" s="45"/>
      <c r="H592" s="44"/>
      <c r="I592" s="45"/>
      <c r="J592" s="45"/>
    </row>
    <row r="593" spans="1:10">
      <c r="A593" s="43"/>
      <c r="B593" s="44"/>
      <c r="C593" s="44"/>
      <c r="D593" s="44"/>
      <c r="E593" s="44"/>
      <c r="F593" s="44"/>
      <c r="G593" s="45"/>
      <c r="H593" s="44"/>
      <c r="I593" s="45"/>
      <c r="J593" s="45"/>
    </row>
    <row r="594" spans="1:10">
      <c r="A594" s="43"/>
      <c r="B594" s="44"/>
      <c r="C594" s="44"/>
      <c r="D594" s="44"/>
      <c r="E594" s="44"/>
      <c r="F594" s="44"/>
      <c r="G594" s="45"/>
      <c r="H594" s="44"/>
      <c r="I594" s="45"/>
      <c r="J594" s="45"/>
    </row>
    <row r="595" spans="1:10">
      <c r="A595" s="43"/>
      <c r="B595" s="44"/>
      <c r="C595" s="44"/>
      <c r="D595" s="44"/>
      <c r="E595" s="44"/>
      <c r="F595" s="44"/>
      <c r="G595" s="45"/>
      <c r="H595" s="44"/>
      <c r="I595" s="45"/>
      <c r="J595" s="45"/>
    </row>
    <row r="596" spans="1:10">
      <c r="A596" s="43"/>
      <c r="B596" s="44"/>
      <c r="C596" s="44"/>
      <c r="D596" s="44"/>
      <c r="E596" s="44"/>
      <c r="F596" s="44"/>
      <c r="G596" s="45"/>
      <c r="H596" s="44"/>
      <c r="I596" s="45"/>
      <c r="J596" s="45"/>
    </row>
    <row r="597" spans="1:10">
      <c r="A597" s="43"/>
      <c r="B597" s="44"/>
      <c r="C597" s="44"/>
      <c r="D597" s="44"/>
      <c r="E597" s="44"/>
      <c r="F597" s="44"/>
      <c r="G597" s="45"/>
      <c r="H597" s="44"/>
      <c r="I597" s="45"/>
      <c r="J597" s="45"/>
    </row>
    <row r="598" spans="1:10">
      <c r="A598" s="43"/>
      <c r="B598" s="44"/>
      <c r="C598" s="44"/>
      <c r="D598" s="44"/>
      <c r="E598" s="44"/>
      <c r="F598" s="44"/>
      <c r="G598" s="45"/>
      <c r="H598" s="44"/>
      <c r="I598" s="45"/>
      <c r="J598" s="45"/>
    </row>
    <row r="599" spans="1:10">
      <c r="A599" s="43"/>
      <c r="B599" s="44"/>
      <c r="C599" s="44"/>
      <c r="D599" s="44"/>
      <c r="E599" s="44"/>
      <c r="F599" s="44"/>
      <c r="G599" s="45"/>
      <c r="H599" s="44"/>
      <c r="I599" s="45"/>
      <c r="J599" s="45"/>
    </row>
    <row r="600" spans="1:10">
      <c r="A600" s="43"/>
      <c r="B600" s="44"/>
      <c r="C600" s="44"/>
      <c r="D600" s="44"/>
      <c r="E600" s="44"/>
      <c r="F600" s="44"/>
      <c r="G600" s="45"/>
      <c r="H600" s="44"/>
      <c r="I600" s="45"/>
      <c r="J600" s="45"/>
    </row>
    <row r="601" spans="1:10">
      <c r="A601" s="43"/>
      <c r="B601" s="44"/>
      <c r="C601" s="44"/>
      <c r="D601" s="44"/>
      <c r="E601" s="44"/>
      <c r="F601" s="44"/>
      <c r="G601" s="45"/>
      <c r="H601" s="44"/>
      <c r="I601" s="45"/>
      <c r="J601" s="45"/>
    </row>
    <row r="602" spans="1:10">
      <c r="A602" s="43"/>
      <c r="B602" s="44"/>
      <c r="C602" s="44"/>
      <c r="D602" s="44"/>
      <c r="E602" s="44"/>
      <c r="F602" s="44"/>
      <c r="G602" s="45"/>
      <c r="H602" s="44"/>
      <c r="I602" s="45"/>
      <c r="J602" s="45"/>
    </row>
    <row r="603" spans="1:10">
      <c r="A603" s="43"/>
      <c r="B603" s="44"/>
      <c r="C603" s="44"/>
      <c r="D603" s="44"/>
      <c r="E603" s="44"/>
      <c r="F603" s="44"/>
      <c r="G603" s="45"/>
      <c r="H603" s="44"/>
      <c r="I603" s="45"/>
      <c r="J603" s="45"/>
    </row>
    <row r="604" spans="1:10">
      <c r="A604" s="43"/>
      <c r="B604" s="44"/>
      <c r="C604" s="44"/>
      <c r="D604" s="44"/>
      <c r="E604" s="44"/>
      <c r="F604" s="44"/>
      <c r="G604" s="45"/>
      <c r="H604" s="44"/>
      <c r="I604" s="45"/>
      <c r="J604" s="45"/>
    </row>
    <row r="605" spans="1:10">
      <c r="A605" s="43"/>
      <c r="B605" s="44"/>
      <c r="C605" s="44"/>
      <c r="D605" s="44"/>
      <c r="E605" s="44"/>
      <c r="F605" s="44"/>
      <c r="G605" s="45"/>
      <c r="H605" s="44"/>
      <c r="I605" s="45"/>
      <c r="J605" s="45"/>
    </row>
    <row r="606" spans="1:10">
      <c r="A606" s="43"/>
      <c r="B606" s="44"/>
      <c r="C606" s="44"/>
      <c r="D606" s="44"/>
      <c r="E606" s="44"/>
      <c r="F606" s="44"/>
      <c r="G606" s="45"/>
      <c r="H606" s="44"/>
      <c r="I606" s="45"/>
      <c r="J606" s="45"/>
    </row>
    <row r="607" spans="1:10">
      <c r="A607" s="43"/>
      <c r="B607" s="44"/>
      <c r="C607" s="44"/>
      <c r="D607" s="44"/>
      <c r="E607" s="44"/>
      <c r="F607" s="44"/>
      <c r="G607" s="45"/>
      <c r="H607" s="44"/>
      <c r="I607" s="45"/>
      <c r="J607" s="45"/>
    </row>
    <row r="608" spans="1:10">
      <c r="A608" s="43"/>
      <c r="B608" s="44"/>
      <c r="C608" s="44"/>
      <c r="D608" s="44"/>
      <c r="E608" s="44"/>
      <c r="F608" s="44"/>
      <c r="G608" s="45"/>
      <c r="H608" s="44"/>
      <c r="I608" s="45"/>
      <c r="J608" s="45"/>
    </row>
    <row r="609" spans="1:10">
      <c r="A609" s="43"/>
      <c r="B609" s="44"/>
      <c r="C609" s="44"/>
      <c r="D609" s="44"/>
      <c r="E609" s="44"/>
      <c r="F609" s="44"/>
      <c r="G609" s="45"/>
      <c r="H609" s="44"/>
      <c r="I609" s="45"/>
      <c r="J609" s="45"/>
    </row>
    <row r="610" spans="1:10">
      <c r="A610" s="43"/>
      <c r="B610" s="44"/>
      <c r="C610" s="44"/>
      <c r="D610" s="44"/>
      <c r="E610" s="44"/>
      <c r="F610" s="44"/>
      <c r="G610" s="45"/>
      <c r="H610" s="44"/>
      <c r="I610" s="45"/>
      <c r="J610" s="45"/>
    </row>
    <row r="611" spans="1:10">
      <c r="A611" s="43"/>
      <c r="B611" s="44"/>
      <c r="C611" s="44"/>
      <c r="D611" s="44"/>
      <c r="E611" s="44"/>
      <c r="F611" s="44"/>
      <c r="G611" s="45"/>
      <c r="H611" s="44"/>
      <c r="I611" s="45"/>
      <c r="J611" s="45"/>
    </row>
    <row r="612" spans="1:10">
      <c r="A612" s="43"/>
      <c r="B612" s="44"/>
      <c r="C612" s="44"/>
      <c r="D612" s="44"/>
      <c r="E612" s="44"/>
      <c r="F612" s="44"/>
      <c r="G612" s="45"/>
      <c r="H612" s="44"/>
      <c r="I612" s="45"/>
      <c r="J612" s="45"/>
    </row>
    <row r="613" spans="1:10">
      <c r="A613" s="43"/>
      <c r="B613" s="44"/>
      <c r="C613" s="44"/>
      <c r="D613" s="44"/>
      <c r="E613" s="44"/>
      <c r="F613" s="44"/>
      <c r="G613" s="45"/>
      <c r="H613" s="44"/>
      <c r="I613" s="45"/>
      <c r="J613" s="45"/>
    </row>
    <row r="614" spans="1:10">
      <c r="A614" s="43"/>
      <c r="B614" s="44"/>
      <c r="C614" s="44"/>
      <c r="D614" s="44"/>
      <c r="E614" s="44"/>
      <c r="F614" s="44"/>
      <c r="G614" s="45"/>
      <c r="H614" s="44"/>
      <c r="I614" s="45"/>
      <c r="J614" s="45"/>
    </row>
    <row r="615" spans="1:10">
      <c r="A615" s="43"/>
      <c r="B615" s="44"/>
      <c r="C615" s="44"/>
      <c r="D615" s="44"/>
      <c r="E615" s="44"/>
      <c r="F615" s="44"/>
      <c r="G615" s="45"/>
      <c r="H615" s="44"/>
      <c r="I615" s="45"/>
      <c r="J615" s="45"/>
    </row>
    <row r="616" spans="1:10">
      <c r="A616" s="43"/>
      <c r="B616" s="44"/>
      <c r="C616" s="44"/>
      <c r="D616" s="44"/>
      <c r="E616" s="44"/>
      <c r="F616" s="44"/>
      <c r="G616" s="45"/>
      <c r="H616" s="44"/>
      <c r="I616" s="45"/>
      <c r="J616" s="45"/>
    </row>
    <row r="617" spans="1:10">
      <c r="A617" s="43"/>
      <c r="B617" s="44"/>
      <c r="C617" s="44"/>
      <c r="D617" s="44"/>
      <c r="E617" s="44"/>
      <c r="F617" s="44"/>
      <c r="G617" s="45"/>
      <c r="H617" s="44"/>
      <c r="I617" s="45"/>
      <c r="J617" s="45"/>
    </row>
    <row r="618" spans="1:10">
      <c r="A618" s="43"/>
      <c r="B618" s="44"/>
      <c r="C618" s="44"/>
      <c r="D618" s="44"/>
      <c r="E618" s="44"/>
      <c r="F618" s="44"/>
      <c r="G618" s="45"/>
      <c r="H618" s="44"/>
      <c r="I618" s="45"/>
      <c r="J618" s="45"/>
    </row>
    <row r="619" spans="1:10">
      <c r="A619" s="43"/>
      <c r="B619" s="44"/>
      <c r="C619" s="44"/>
      <c r="D619" s="44"/>
      <c r="E619" s="44"/>
      <c r="F619" s="44"/>
      <c r="G619" s="45"/>
      <c r="H619" s="44"/>
      <c r="I619" s="45"/>
      <c r="J619" s="45"/>
    </row>
    <row r="620" spans="1:10">
      <c r="A620" s="43"/>
      <c r="B620" s="44"/>
      <c r="C620" s="44"/>
      <c r="D620" s="44"/>
      <c r="E620" s="44"/>
      <c r="F620" s="44"/>
      <c r="G620" s="45"/>
      <c r="H620" s="44"/>
      <c r="I620" s="45"/>
      <c r="J620" s="45"/>
    </row>
    <row r="621" spans="1:10">
      <c r="A621" s="43"/>
      <c r="B621" s="44"/>
      <c r="C621" s="44"/>
      <c r="D621" s="44"/>
      <c r="E621" s="44"/>
      <c r="F621" s="44"/>
      <c r="G621" s="45"/>
      <c r="H621" s="44"/>
      <c r="I621" s="45"/>
      <c r="J621" s="45"/>
    </row>
    <row r="622" spans="1:10">
      <c r="A622" s="43"/>
      <c r="B622" s="44"/>
      <c r="C622" s="44"/>
      <c r="D622" s="44"/>
      <c r="E622" s="44"/>
      <c r="F622" s="44"/>
      <c r="G622" s="45"/>
      <c r="H622" s="44"/>
      <c r="I622" s="45"/>
      <c r="J622" s="45"/>
    </row>
    <row r="623" spans="1:10">
      <c r="A623" s="43"/>
      <c r="B623" s="44"/>
      <c r="C623" s="44"/>
      <c r="D623" s="44"/>
      <c r="E623" s="44"/>
      <c r="F623" s="44"/>
      <c r="G623" s="45"/>
      <c r="H623" s="44"/>
      <c r="I623" s="45"/>
      <c r="J623" s="45"/>
    </row>
    <row r="624" spans="1:10">
      <c r="A624" s="43"/>
      <c r="B624" s="44"/>
      <c r="C624" s="44"/>
      <c r="D624" s="44"/>
      <c r="E624" s="44"/>
      <c r="F624" s="44"/>
      <c r="G624" s="45"/>
      <c r="H624" s="44"/>
      <c r="I624" s="45"/>
      <c r="J624" s="45"/>
    </row>
    <row r="625" spans="1:10">
      <c r="A625" s="43"/>
      <c r="B625" s="44"/>
      <c r="C625" s="44"/>
      <c r="D625" s="44"/>
      <c r="E625" s="44"/>
      <c r="F625" s="44"/>
      <c r="G625" s="45"/>
      <c r="H625" s="44"/>
      <c r="I625" s="45"/>
      <c r="J625" s="45"/>
    </row>
    <row r="626" spans="1:10">
      <c r="A626" s="43"/>
      <c r="B626" s="44"/>
      <c r="C626" s="44"/>
      <c r="D626" s="44"/>
      <c r="E626" s="44"/>
      <c r="F626" s="44"/>
      <c r="G626" s="45"/>
      <c r="H626" s="44"/>
      <c r="I626" s="45"/>
      <c r="J626" s="45"/>
    </row>
    <row r="627" spans="1:10">
      <c r="A627" s="43"/>
      <c r="B627" s="44"/>
      <c r="C627" s="44"/>
      <c r="D627" s="44"/>
      <c r="E627" s="44"/>
      <c r="F627" s="44"/>
      <c r="G627" s="45"/>
      <c r="H627" s="44"/>
      <c r="I627" s="45"/>
      <c r="J627" s="45"/>
    </row>
    <row r="628" spans="1:10">
      <c r="A628" s="43"/>
      <c r="B628" s="44"/>
      <c r="C628" s="44"/>
      <c r="D628" s="44"/>
      <c r="E628" s="44"/>
      <c r="F628" s="44"/>
      <c r="G628" s="45"/>
      <c r="H628" s="44"/>
      <c r="I628" s="45"/>
      <c r="J628" s="45"/>
    </row>
    <row r="629" spans="1:10">
      <c r="A629" s="43"/>
      <c r="B629" s="44"/>
      <c r="C629" s="44"/>
      <c r="D629" s="44"/>
      <c r="E629" s="44"/>
      <c r="F629" s="44"/>
      <c r="G629" s="45"/>
      <c r="H629" s="44"/>
      <c r="I629" s="45"/>
      <c r="J629" s="45"/>
    </row>
    <row r="630" spans="1:10">
      <c r="A630" s="43"/>
      <c r="B630" s="44"/>
      <c r="C630" s="44"/>
      <c r="D630" s="44"/>
      <c r="E630" s="44"/>
      <c r="F630" s="44"/>
      <c r="G630" s="45"/>
      <c r="H630" s="44"/>
      <c r="I630" s="45"/>
      <c r="J630" s="45"/>
    </row>
    <row r="631" spans="1:10">
      <c r="A631" s="43"/>
      <c r="B631" s="44"/>
      <c r="C631" s="44"/>
      <c r="D631" s="44"/>
      <c r="E631" s="44"/>
      <c r="F631" s="44"/>
      <c r="G631" s="45"/>
      <c r="H631" s="44"/>
      <c r="I631" s="45"/>
      <c r="J631" s="45"/>
    </row>
    <row r="632" spans="1:10">
      <c r="A632" s="43"/>
      <c r="B632" s="44"/>
      <c r="C632" s="44"/>
      <c r="D632" s="44"/>
      <c r="E632" s="44"/>
      <c r="F632" s="44"/>
      <c r="G632" s="45"/>
      <c r="H632" s="44"/>
      <c r="I632" s="45"/>
      <c r="J632" s="45"/>
    </row>
    <row r="633" spans="1:10">
      <c r="A633" s="43"/>
      <c r="B633" s="44"/>
      <c r="C633" s="44"/>
      <c r="D633" s="44"/>
      <c r="E633" s="44"/>
      <c r="F633" s="44"/>
      <c r="G633" s="45"/>
      <c r="H633" s="44"/>
      <c r="I633" s="45"/>
      <c r="J633" s="45"/>
    </row>
    <row r="634" spans="1:10">
      <c r="A634" s="43"/>
      <c r="B634" s="44"/>
      <c r="C634" s="44"/>
      <c r="D634" s="44"/>
      <c r="E634" s="44"/>
      <c r="F634" s="44"/>
      <c r="G634" s="45"/>
      <c r="H634" s="44"/>
      <c r="I634" s="45"/>
      <c r="J634" s="45"/>
    </row>
    <row r="635" spans="1:10">
      <c r="A635" s="43"/>
      <c r="B635" s="44"/>
      <c r="C635" s="44"/>
      <c r="D635" s="44"/>
      <c r="E635" s="44"/>
      <c r="F635" s="44"/>
      <c r="G635" s="45"/>
      <c r="H635" s="44"/>
      <c r="I635" s="45"/>
      <c r="J635" s="45"/>
    </row>
    <row r="636" spans="1:10">
      <c r="A636" s="43"/>
      <c r="B636" s="44"/>
      <c r="C636" s="44"/>
      <c r="D636" s="44"/>
      <c r="E636" s="44"/>
      <c r="F636" s="44"/>
      <c r="G636" s="45"/>
      <c r="H636" s="44"/>
      <c r="I636" s="45"/>
      <c r="J636" s="45"/>
    </row>
    <row r="637" spans="1:10">
      <c r="A637" s="43"/>
      <c r="B637" s="44"/>
      <c r="C637" s="44"/>
      <c r="D637" s="44"/>
      <c r="E637" s="44"/>
      <c r="F637" s="44"/>
      <c r="G637" s="45"/>
      <c r="H637" s="44"/>
      <c r="I637" s="45"/>
      <c r="J637" s="45"/>
    </row>
    <row r="638" spans="1:10">
      <c r="A638" s="43"/>
      <c r="B638" s="44"/>
      <c r="C638" s="44"/>
      <c r="D638" s="44"/>
      <c r="E638" s="44"/>
      <c r="F638" s="44"/>
      <c r="G638" s="45"/>
      <c r="H638" s="44"/>
      <c r="I638" s="45"/>
      <c r="J638" s="45"/>
    </row>
    <row r="639" spans="1:10">
      <c r="A639" s="43"/>
      <c r="B639" s="44"/>
      <c r="C639" s="44"/>
      <c r="D639" s="44"/>
      <c r="E639" s="44"/>
      <c r="F639" s="44"/>
      <c r="G639" s="45"/>
      <c r="H639" s="44"/>
      <c r="I639" s="45"/>
      <c r="J639" s="45"/>
    </row>
    <row r="640" spans="1:10">
      <c r="A640" s="43"/>
      <c r="B640" s="44"/>
      <c r="C640" s="44"/>
      <c r="D640" s="44"/>
      <c r="E640" s="44"/>
      <c r="F640" s="44"/>
      <c r="G640" s="45"/>
      <c r="H640" s="44"/>
      <c r="I640" s="45"/>
      <c r="J640" s="45"/>
    </row>
    <row r="641" spans="1:10">
      <c r="A641" s="43"/>
      <c r="B641" s="44"/>
      <c r="C641" s="44"/>
      <c r="D641" s="44"/>
      <c r="E641" s="44"/>
      <c r="F641" s="44"/>
      <c r="G641" s="45"/>
      <c r="H641" s="44"/>
      <c r="I641" s="45"/>
      <c r="J641" s="45"/>
    </row>
    <row r="642" spans="1:10">
      <c r="A642" s="43"/>
      <c r="B642" s="44"/>
      <c r="C642" s="44"/>
      <c r="D642" s="44"/>
      <c r="E642" s="44"/>
      <c r="F642" s="44"/>
      <c r="G642" s="45"/>
      <c r="H642" s="44"/>
      <c r="I642" s="45"/>
      <c r="J642" s="45"/>
    </row>
    <row r="643" spans="1:10">
      <c r="A643" s="43"/>
      <c r="B643" s="44"/>
      <c r="C643" s="44"/>
      <c r="D643" s="44"/>
      <c r="E643" s="44"/>
      <c r="F643" s="44"/>
      <c r="G643" s="45"/>
      <c r="H643" s="44"/>
      <c r="I643" s="45"/>
      <c r="J643" s="45"/>
    </row>
    <row r="644" spans="1:10">
      <c r="A644" s="43"/>
      <c r="B644" s="44"/>
      <c r="C644" s="44"/>
      <c r="D644" s="44"/>
      <c r="E644" s="44"/>
      <c r="F644" s="44"/>
      <c r="G644" s="45"/>
      <c r="H644" s="44"/>
      <c r="I644" s="45"/>
      <c r="J644" s="45"/>
    </row>
    <row r="645" spans="1:10">
      <c r="A645" s="43"/>
      <c r="B645" s="44"/>
      <c r="C645" s="44"/>
      <c r="D645" s="44"/>
      <c r="E645" s="44"/>
      <c r="F645" s="44"/>
      <c r="G645" s="45"/>
      <c r="H645" s="44"/>
      <c r="I645" s="45"/>
      <c r="J645" s="45"/>
    </row>
    <row r="646" spans="1:10">
      <c r="A646" s="43"/>
      <c r="B646" s="44"/>
      <c r="C646" s="44"/>
      <c r="D646" s="44"/>
      <c r="E646" s="44"/>
      <c r="F646" s="44"/>
      <c r="G646" s="45"/>
      <c r="H646" s="44"/>
      <c r="I646" s="45"/>
      <c r="J646" s="45"/>
    </row>
    <row r="647" spans="1:10">
      <c r="A647" s="43"/>
      <c r="B647" s="44"/>
      <c r="C647" s="44"/>
      <c r="D647" s="44"/>
      <c r="E647" s="44"/>
      <c r="F647" s="44"/>
      <c r="G647" s="45"/>
      <c r="H647" s="44"/>
      <c r="I647" s="45"/>
      <c r="J647" s="45"/>
    </row>
    <row r="648" spans="1:10">
      <c r="A648" s="43"/>
      <c r="B648" s="44"/>
      <c r="C648" s="44"/>
      <c r="D648" s="44"/>
      <c r="E648" s="44"/>
      <c r="F648" s="44"/>
      <c r="G648" s="45"/>
      <c r="H648" s="44"/>
      <c r="I648" s="45"/>
      <c r="J648" s="45"/>
    </row>
    <row r="649" spans="1:10">
      <c r="A649" s="43"/>
      <c r="B649" s="44"/>
      <c r="C649" s="44"/>
      <c r="D649" s="44"/>
      <c r="E649" s="44"/>
      <c r="F649" s="44"/>
      <c r="G649" s="45"/>
      <c r="H649" s="44"/>
      <c r="I649" s="45"/>
      <c r="J649" s="45"/>
    </row>
    <row r="650" spans="1:10">
      <c r="A650" s="43"/>
      <c r="B650" s="44"/>
      <c r="C650" s="44"/>
      <c r="D650" s="44"/>
      <c r="E650" s="44"/>
      <c r="F650" s="44"/>
      <c r="G650" s="45"/>
      <c r="H650" s="44"/>
      <c r="I650" s="45"/>
      <c r="J650" s="45"/>
    </row>
    <row r="651" spans="1:10">
      <c r="A651" s="43"/>
      <c r="B651" s="44"/>
      <c r="C651" s="44"/>
      <c r="D651" s="44"/>
      <c r="E651" s="44"/>
      <c r="F651" s="44"/>
      <c r="G651" s="45"/>
      <c r="H651" s="44"/>
      <c r="I651" s="45"/>
      <c r="J651" s="45"/>
    </row>
    <row r="652" spans="1:10">
      <c r="A652" s="43"/>
      <c r="B652" s="44"/>
      <c r="C652" s="44"/>
      <c r="D652" s="44"/>
      <c r="E652" s="44"/>
      <c r="F652" s="44"/>
      <c r="G652" s="45"/>
      <c r="H652" s="44"/>
      <c r="I652" s="45"/>
      <c r="J652" s="45"/>
    </row>
    <row r="653" spans="1:10">
      <c r="A653" s="43"/>
      <c r="B653" s="44"/>
      <c r="C653" s="44"/>
      <c r="D653" s="44"/>
      <c r="E653" s="44"/>
      <c r="F653" s="44"/>
      <c r="G653" s="45"/>
      <c r="H653" s="44"/>
      <c r="I653" s="45"/>
      <c r="J653" s="45"/>
    </row>
    <row r="654" spans="1:10">
      <c r="A654" s="43"/>
      <c r="B654" s="44"/>
      <c r="C654" s="44"/>
      <c r="D654" s="44"/>
      <c r="E654" s="44"/>
      <c r="F654" s="44"/>
      <c r="G654" s="45"/>
      <c r="H654" s="44"/>
      <c r="I654" s="45"/>
      <c r="J654" s="45"/>
    </row>
    <row r="655" spans="1:10">
      <c r="A655" s="43"/>
      <c r="B655" s="44"/>
      <c r="C655" s="44"/>
      <c r="D655" s="44"/>
      <c r="E655" s="44"/>
      <c r="F655" s="44"/>
      <c r="G655" s="45"/>
      <c r="H655" s="44"/>
      <c r="I655" s="45"/>
      <c r="J655" s="45"/>
    </row>
    <row r="656" spans="1:10">
      <c r="A656" s="43"/>
      <c r="B656" s="44"/>
      <c r="C656" s="44"/>
      <c r="D656" s="44"/>
      <c r="E656" s="44"/>
      <c r="F656" s="44"/>
      <c r="G656" s="45"/>
      <c r="H656" s="44"/>
      <c r="I656" s="45"/>
      <c r="J656" s="45"/>
    </row>
    <row r="657" spans="1:10">
      <c r="A657" s="43"/>
      <c r="B657" s="44"/>
      <c r="C657" s="44"/>
      <c r="D657" s="44"/>
      <c r="E657" s="44"/>
      <c r="F657" s="44"/>
      <c r="G657" s="45"/>
      <c r="H657" s="44"/>
      <c r="I657" s="45"/>
      <c r="J657" s="45"/>
    </row>
    <row r="658" spans="1:10">
      <c r="A658" s="43"/>
      <c r="B658" s="44"/>
      <c r="C658" s="44"/>
      <c r="D658" s="44"/>
      <c r="E658" s="44"/>
      <c r="F658" s="44"/>
      <c r="G658" s="45"/>
      <c r="H658" s="44"/>
      <c r="I658" s="45"/>
      <c r="J658" s="45"/>
    </row>
    <row r="659" spans="1:10">
      <c r="A659" s="43"/>
      <c r="B659" s="44"/>
      <c r="C659" s="44"/>
      <c r="D659" s="44"/>
      <c r="E659" s="44"/>
      <c r="F659" s="44"/>
      <c r="G659" s="45"/>
      <c r="H659" s="44"/>
      <c r="I659" s="45"/>
      <c r="J659" s="45"/>
    </row>
    <row r="660" spans="1:10">
      <c r="A660" s="43"/>
      <c r="B660" s="44"/>
      <c r="C660" s="44"/>
      <c r="D660" s="44"/>
      <c r="E660" s="44"/>
      <c r="F660" s="44"/>
      <c r="G660" s="45"/>
      <c r="H660" s="44"/>
      <c r="I660" s="45"/>
      <c r="J660" s="45"/>
    </row>
    <row r="661" spans="1:10">
      <c r="A661" s="43"/>
      <c r="B661" s="44"/>
      <c r="C661" s="44"/>
      <c r="D661" s="44"/>
      <c r="E661" s="44"/>
      <c r="F661" s="44"/>
      <c r="G661" s="45"/>
      <c r="H661" s="44"/>
      <c r="I661" s="45"/>
      <c r="J661" s="45"/>
    </row>
    <row r="662" spans="1:10">
      <c r="A662" s="43"/>
      <c r="B662" s="44"/>
      <c r="C662" s="44"/>
      <c r="D662" s="44"/>
      <c r="E662" s="44"/>
      <c r="F662" s="44"/>
      <c r="G662" s="45"/>
      <c r="H662" s="44"/>
      <c r="I662" s="45"/>
      <c r="J662" s="45"/>
    </row>
    <row r="663" spans="1:10">
      <c r="A663" s="43"/>
      <c r="B663" s="44"/>
      <c r="C663" s="44"/>
      <c r="D663" s="44"/>
      <c r="E663" s="44"/>
      <c r="F663" s="44"/>
      <c r="G663" s="45"/>
      <c r="H663" s="44"/>
      <c r="I663" s="45"/>
      <c r="J663" s="45"/>
    </row>
    <row r="664" spans="1:10">
      <c r="A664" s="43"/>
      <c r="B664" s="44"/>
      <c r="C664" s="44"/>
      <c r="D664" s="44"/>
      <c r="E664" s="44"/>
      <c r="F664" s="44"/>
      <c r="G664" s="45"/>
      <c r="H664" s="44"/>
      <c r="I664" s="45"/>
      <c r="J664" s="45"/>
    </row>
    <row r="665" spans="1:10">
      <c r="A665" s="43"/>
      <c r="B665" s="44"/>
      <c r="C665" s="44"/>
      <c r="D665" s="44"/>
      <c r="E665" s="44"/>
      <c r="F665" s="44"/>
      <c r="G665" s="45"/>
      <c r="H665" s="44"/>
      <c r="I665" s="45"/>
      <c r="J665" s="45"/>
    </row>
    <row r="666" spans="1:10">
      <c r="A666" s="43"/>
      <c r="B666" s="44"/>
      <c r="C666" s="44"/>
      <c r="D666" s="44"/>
      <c r="E666" s="44"/>
      <c r="F666" s="44"/>
      <c r="G666" s="45"/>
      <c r="H666" s="44"/>
      <c r="I666" s="45"/>
      <c r="J666" s="45"/>
    </row>
    <row r="667" spans="1:10">
      <c r="A667" s="43"/>
      <c r="B667" s="44"/>
      <c r="C667" s="44"/>
      <c r="D667" s="44"/>
      <c r="E667" s="44"/>
      <c r="F667" s="44"/>
      <c r="G667" s="45"/>
      <c r="H667" s="44"/>
      <c r="I667" s="45"/>
      <c r="J667" s="45"/>
    </row>
    <row r="668" spans="1:10">
      <c r="A668" s="43"/>
      <c r="B668" s="44"/>
      <c r="C668" s="44"/>
      <c r="D668" s="44"/>
      <c r="E668" s="44"/>
      <c r="F668" s="44"/>
      <c r="G668" s="45"/>
      <c r="H668" s="44"/>
      <c r="I668" s="45"/>
      <c r="J668" s="45"/>
    </row>
    <row r="669" spans="1:10">
      <c r="A669" s="43"/>
      <c r="B669" s="44"/>
      <c r="C669" s="44"/>
      <c r="D669" s="44"/>
      <c r="E669" s="44"/>
      <c r="F669" s="44"/>
      <c r="G669" s="45"/>
      <c r="H669" s="44"/>
      <c r="I669" s="45"/>
      <c r="J669" s="45"/>
    </row>
    <row r="670" spans="1:10">
      <c r="A670" s="43"/>
      <c r="B670" s="44"/>
      <c r="C670" s="44"/>
      <c r="D670" s="44"/>
      <c r="E670" s="44"/>
      <c r="F670" s="44"/>
      <c r="G670" s="45"/>
      <c r="H670" s="44"/>
      <c r="I670" s="45"/>
      <c r="J670" s="45"/>
    </row>
    <row r="671" spans="1:10">
      <c r="A671" s="43"/>
      <c r="B671" s="44"/>
      <c r="C671" s="44"/>
      <c r="D671" s="44"/>
      <c r="E671" s="44"/>
      <c r="F671" s="44"/>
      <c r="G671" s="45"/>
      <c r="H671" s="44"/>
      <c r="I671" s="45"/>
      <c r="J671" s="45"/>
    </row>
    <row r="672" spans="1:10">
      <c r="A672" s="43"/>
      <c r="B672" s="44"/>
      <c r="C672" s="44"/>
      <c r="D672" s="44"/>
      <c r="E672" s="44"/>
      <c r="F672" s="44"/>
      <c r="G672" s="45"/>
      <c r="H672" s="44"/>
      <c r="I672" s="45"/>
      <c r="J672" s="45"/>
    </row>
    <row r="673" spans="1:10">
      <c r="A673" s="43"/>
      <c r="B673" s="44"/>
      <c r="C673" s="44"/>
      <c r="D673" s="44"/>
      <c r="E673" s="44"/>
      <c r="F673" s="44"/>
      <c r="G673" s="45"/>
      <c r="H673" s="44"/>
      <c r="I673" s="45"/>
      <c r="J673" s="45"/>
    </row>
    <row r="674" spans="1:10">
      <c r="A674" s="43"/>
      <c r="B674" s="44"/>
      <c r="C674" s="44"/>
      <c r="D674" s="44"/>
      <c r="E674" s="44"/>
      <c r="F674" s="44"/>
      <c r="G674" s="45"/>
      <c r="H674" s="44"/>
      <c r="I674" s="45"/>
      <c r="J674" s="45"/>
    </row>
    <row r="675" spans="1:10">
      <c r="A675" s="43"/>
      <c r="B675" s="44"/>
      <c r="C675" s="44"/>
      <c r="D675" s="44"/>
      <c r="E675" s="44"/>
      <c r="F675" s="44"/>
      <c r="G675" s="45"/>
      <c r="H675" s="44"/>
      <c r="I675" s="45"/>
      <c r="J675" s="45"/>
    </row>
    <row r="676" spans="1:10">
      <c r="A676" s="43"/>
      <c r="B676" s="44"/>
      <c r="C676" s="44"/>
      <c r="D676" s="44"/>
      <c r="E676" s="44"/>
      <c r="F676" s="44"/>
      <c r="G676" s="45"/>
      <c r="H676" s="44"/>
      <c r="I676" s="45"/>
      <c r="J676" s="45"/>
    </row>
    <row r="677" spans="1:10">
      <c r="A677" s="43"/>
      <c r="B677" s="44"/>
      <c r="C677" s="44"/>
      <c r="D677" s="44"/>
      <c r="E677" s="44"/>
      <c r="F677" s="44"/>
      <c r="G677" s="45"/>
      <c r="H677" s="44"/>
      <c r="I677" s="45"/>
      <c r="J677" s="45"/>
    </row>
    <row r="678" spans="1:10">
      <c r="A678" s="43"/>
      <c r="B678" s="44"/>
      <c r="C678" s="44"/>
      <c r="D678" s="44"/>
      <c r="E678" s="44"/>
      <c r="F678" s="44"/>
      <c r="G678" s="45"/>
      <c r="H678" s="44"/>
      <c r="I678" s="45"/>
      <c r="J678" s="45"/>
    </row>
    <row r="679" spans="1:10">
      <c r="A679" s="43"/>
      <c r="B679" s="44"/>
      <c r="C679" s="44"/>
      <c r="D679" s="44"/>
      <c r="E679" s="44"/>
      <c r="F679" s="44"/>
      <c r="G679" s="45"/>
      <c r="H679" s="44"/>
      <c r="I679" s="45"/>
      <c r="J679" s="45"/>
    </row>
    <row r="680" spans="1:10">
      <c r="A680" s="43"/>
      <c r="B680" s="44"/>
      <c r="C680" s="44"/>
      <c r="D680" s="44"/>
      <c r="E680" s="44"/>
      <c r="F680" s="44"/>
      <c r="G680" s="45"/>
      <c r="H680" s="44"/>
      <c r="I680" s="45"/>
      <c r="J680" s="45"/>
    </row>
    <row r="681" spans="1:10">
      <c r="A681" s="43"/>
      <c r="B681" s="44"/>
      <c r="C681" s="44"/>
      <c r="D681" s="44"/>
      <c r="E681" s="44"/>
      <c r="F681" s="44"/>
      <c r="G681" s="45"/>
      <c r="H681" s="44"/>
      <c r="I681" s="45"/>
      <c r="J681" s="45"/>
    </row>
    <row r="682" spans="1:10">
      <c r="A682" s="43"/>
      <c r="B682" s="44"/>
      <c r="C682" s="44"/>
      <c r="D682" s="44"/>
      <c r="E682" s="44"/>
      <c r="F682" s="44"/>
      <c r="G682" s="45"/>
      <c r="H682" s="44"/>
      <c r="I682" s="45"/>
      <c r="J682" s="45"/>
    </row>
    <row r="683" spans="1:10">
      <c r="A683" s="43"/>
      <c r="B683" s="44"/>
      <c r="C683" s="44"/>
      <c r="D683" s="44"/>
      <c r="E683" s="44"/>
      <c r="F683" s="44"/>
      <c r="G683" s="45"/>
      <c r="H683" s="44"/>
      <c r="I683" s="45"/>
      <c r="J683" s="45"/>
    </row>
    <row r="684" spans="1:10">
      <c r="A684" s="43"/>
      <c r="B684" s="44"/>
      <c r="C684" s="44"/>
      <c r="D684" s="44"/>
      <c r="E684" s="44"/>
      <c r="F684" s="44"/>
      <c r="G684" s="45"/>
      <c r="H684" s="44"/>
      <c r="I684" s="45"/>
      <c r="J684" s="45"/>
    </row>
    <row r="685" spans="1:10">
      <c r="A685" s="43"/>
      <c r="B685" s="44"/>
      <c r="C685" s="44"/>
      <c r="D685" s="44"/>
      <c r="E685" s="44"/>
      <c r="F685" s="44"/>
      <c r="G685" s="45"/>
      <c r="H685" s="44"/>
      <c r="I685" s="45"/>
      <c r="J685" s="45"/>
    </row>
    <row r="686" spans="1:10">
      <c r="A686" s="43"/>
      <c r="B686" s="44"/>
      <c r="C686" s="44"/>
      <c r="D686" s="44"/>
      <c r="E686" s="44"/>
      <c r="F686" s="44"/>
      <c r="G686" s="45"/>
      <c r="H686" s="44"/>
      <c r="I686" s="45"/>
      <c r="J686" s="45"/>
    </row>
    <row r="687" spans="1:10">
      <c r="A687" s="43"/>
      <c r="B687" s="44"/>
      <c r="C687" s="44"/>
      <c r="D687" s="44"/>
      <c r="E687" s="44"/>
      <c r="F687" s="44"/>
      <c r="G687" s="45"/>
      <c r="H687" s="44"/>
      <c r="I687" s="45"/>
      <c r="J687" s="45"/>
    </row>
    <row r="688" spans="1:10">
      <c r="A688" s="43"/>
      <c r="B688" s="44"/>
      <c r="C688" s="44"/>
      <c r="D688" s="44"/>
      <c r="E688" s="44"/>
      <c r="F688" s="44"/>
      <c r="G688" s="45"/>
      <c r="H688" s="44"/>
      <c r="I688" s="45"/>
      <c r="J688" s="45"/>
    </row>
    <row r="689" spans="1:10">
      <c r="A689" s="43"/>
      <c r="B689" s="44"/>
      <c r="C689" s="44"/>
      <c r="D689" s="44"/>
      <c r="E689" s="44"/>
      <c r="F689" s="44"/>
      <c r="G689" s="45"/>
      <c r="H689" s="44"/>
      <c r="I689" s="45"/>
      <c r="J689" s="45"/>
    </row>
    <row r="690" spans="1:10">
      <c r="A690" s="43"/>
      <c r="B690" s="44"/>
      <c r="C690" s="44"/>
      <c r="D690" s="44"/>
      <c r="E690" s="44"/>
      <c r="F690" s="44"/>
      <c r="G690" s="45"/>
      <c r="H690" s="44"/>
      <c r="I690" s="45"/>
      <c r="J690" s="45"/>
    </row>
    <row r="691" spans="1:10">
      <c r="A691" s="43"/>
      <c r="B691" s="44"/>
      <c r="C691" s="44"/>
      <c r="D691" s="44"/>
      <c r="E691" s="44"/>
      <c r="F691" s="44"/>
      <c r="G691" s="45"/>
      <c r="H691" s="44"/>
      <c r="I691" s="45"/>
      <c r="J691" s="45"/>
    </row>
    <row r="692" spans="1:10">
      <c r="A692" s="43"/>
      <c r="B692" s="44"/>
      <c r="C692" s="44"/>
      <c r="D692" s="44"/>
      <c r="E692" s="44"/>
      <c r="F692" s="44"/>
      <c r="G692" s="45"/>
      <c r="H692" s="44"/>
      <c r="I692" s="45"/>
      <c r="J692" s="45"/>
    </row>
    <row r="693" spans="1:10">
      <c r="A693" s="43"/>
      <c r="B693" s="44"/>
      <c r="C693" s="44"/>
      <c r="D693" s="44"/>
      <c r="E693" s="44"/>
      <c r="F693" s="44"/>
      <c r="G693" s="45"/>
      <c r="H693" s="44"/>
      <c r="I693" s="45"/>
      <c r="J693" s="45"/>
    </row>
    <row r="694" spans="1:10">
      <c r="A694" s="43"/>
      <c r="B694" s="44"/>
      <c r="C694" s="44"/>
      <c r="D694" s="44"/>
      <c r="E694" s="44"/>
      <c r="F694" s="44"/>
      <c r="G694" s="45"/>
      <c r="H694" s="44"/>
      <c r="I694" s="45"/>
      <c r="J694" s="45"/>
    </row>
    <row r="695" spans="1:10">
      <c r="A695" s="43"/>
      <c r="B695" s="44"/>
      <c r="C695" s="44"/>
      <c r="D695" s="44"/>
      <c r="E695" s="44"/>
      <c r="F695" s="44"/>
      <c r="G695" s="45"/>
      <c r="H695" s="44"/>
      <c r="I695" s="45"/>
      <c r="J695" s="45"/>
    </row>
    <row r="696" spans="1:10">
      <c r="A696" s="43"/>
      <c r="B696" s="44"/>
      <c r="C696" s="44"/>
      <c r="D696" s="44"/>
      <c r="E696" s="44"/>
      <c r="F696" s="44"/>
      <c r="G696" s="45"/>
      <c r="H696" s="44"/>
      <c r="I696" s="45"/>
      <c r="J696" s="45"/>
    </row>
    <row r="697" spans="1:10">
      <c r="A697" s="43"/>
      <c r="B697" s="44"/>
      <c r="C697" s="44"/>
      <c r="D697" s="44"/>
      <c r="E697" s="44"/>
      <c r="F697" s="44"/>
      <c r="G697" s="45"/>
      <c r="H697" s="44"/>
      <c r="I697" s="45"/>
      <c r="J697" s="45"/>
    </row>
    <row r="698" spans="1:10">
      <c r="A698" s="43"/>
      <c r="B698" s="44"/>
      <c r="C698" s="44"/>
      <c r="D698" s="44"/>
      <c r="E698" s="44"/>
      <c r="F698" s="44"/>
      <c r="G698" s="45"/>
      <c r="H698" s="44"/>
      <c r="I698" s="45"/>
      <c r="J698" s="45"/>
    </row>
    <row r="699" spans="1:10">
      <c r="A699" s="43"/>
      <c r="B699" s="44"/>
      <c r="C699" s="44"/>
      <c r="D699" s="44"/>
      <c r="E699" s="44"/>
      <c r="F699" s="44"/>
      <c r="G699" s="45"/>
      <c r="H699" s="44"/>
      <c r="I699" s="45"/>
      <c r="J699" s="45"/>
    </row>
    <row r="700" spans="1:10">
      <c r="A700" s="43"/>
      <c r="B700" s="44"/>
      <c r="C700" s="44"/>
      <c r="D700" s="44"/>
      <c r="E700" s="44"/>
      <c r="F700" s="44"/>
      <c r="G700" s="45"/>
      <c r="H700" s="44"/>
      <c r="I700" s="45"/>
      <c r="J700" s="45"/>
    </row>
    <row r="701" spans="1:10">
      <c r="A701" s="43"/>
      <c r="B701" s="44"/>
      <c r="C701" s="44"/>
      <c r="D701" s="44"/>
      <c r="E701" s="44"/>
      <c r="F701" s="44"/>
      <c r="G701" s="45"/>
      <c r="H701" s="44"/>
      <c r="I701" s="45"/>
      <c r="J701" s="45"/>
    </row>
    <row r="702" spans="1:10">
      <c r="A702" s="43"/>
      <c r="B702" s="44"/>
      <c r="C702" s="44"/>
      <c r="D702" s="44"/>
      <c r="E702" s="44"/>
      <c r="F702" s="44"/>
      <c r="G702" s="45"/>
      <c r="H702" s="44"/>
      <c r="I702" s="45"/>
      <c r="J702" s="45"/>
    </row>
    <row r="703" spans="1:10">
      <c r="A703" s="43"/>
      <c r="B703" s="44"/>
      <c r="C703" s="44"/>
      <c r="D703" s="44"/>
      <c r="E703" s="44"/>
      <c r="F703" s="44"/>
      <c r="G703" s="45"/>
      <c r="H703" s="44"/>
      <c r="I703" s="45"/>
      <c r="J703" s="45"/>
    </row>
    <row r="704" spans="1:10">
      <c r="A704" s="43"/>
      <c r="B704" s="44"/>
      <c r="C704" s="44"/>
      <c r="D704" s="44"/>
      <c r="E704" s="44"/>
      <c r="F704" s="44"/>
      <c r="G704" s="45"/>
      <c r="H704" s="44"/>
      <c r="I704" s="45"/>
      <c r="J704" s="45"/>
    </row>
    <row r="705" spans="1:10">
      <c r="A705" s="43"/>
      <c r="B705" s="44"/>
      <c r="C705" s="44"/>
      <c r="D705" s="44"/>
      <c r="E705" s="44"/>
      <c r="F705" s="44"/>
      <c r="G705" s="45"/>
      <c r="H705" s="44"/>
      <c r="I705" s="45"/>
      <c r="J705" s="45"/>
    </row>
    <row r="706" spans="1:10">
      <c r="A706" s="43"/>
      <c r="B706" s="44"/>
      <c r="C706" s="44"/>
      <c r="D706" s="44"/>
      <c r="E706" s="44"/>
      <c r="F706" s="44"/>
      <c r="G706" s="45"/>
      <c r="H706" s="44"/>
      <c r="I706" s="45"/>
      <c r="J706" s="45"/>
    </row>
    <row r="707" spans="1:10">
      <c r="A707" s="43"/>
      <c r="B707" s="44"/>
      <c r="C707" s="44"/>
      <c r="D707" s="44"/>
      <c r="E707" s="44"/>
      <c r="F707" s="44"/>
      <c r="G707" s="45"/>
      <c r="H707" s="44"/>
      <c r="I707" s="45"/>
      <c r="J707" s="45"/>
    </row>
    <row r="708" spans="1:10">
      <c r="A708" s="43"/>
      <c r="B708" s="44"/>
      <c r="C708" s="44"/>
      <c r="D708" s="44"/>
      <c r="E708" s="44"/>
      <c r="F708" s="44"/>
      <c r="G708" s="45"/>
      <c r="H708" s="44"/>
      <c r="I708" s="45"/>
      <c r="J708" s="45"/>
    </row>
    <row r="709" spans="1:10">
      <c r="A709" s="43"/>
      <c r="B709" s="44"/>
      <c r="C709" s="44"/>
      <c r="D709" s="44"/>
      <c r="E709" s="44"/>
      <c r="F709" s="44"/>
      <c r="G709" s="45"/>
      <c r="H709" s="44"/>
      <c r="I709" s="45"/>
      <c r="J709" s="45"/>
    </row>
    <row r="710" spans="1:10">
      <c r="A710" s="43"/>
      <c r="B710" s="44"/>
      <c r="C710" s="44"/>
      <c r="D710" s="44"/>
      <c r="E710" s="44"/>
      <c r="F710" s="44"/>
      <c r="G710" s="45"/>
      <c r="H710" s="44"/>
      <c r="I710" s="45"/>
      <c r="J710" s="45"/>
    </row>
    <row r="711" spans="1:10">
      <c r="A711" s="43"/>
      <c r="B711" s="44"/>
      <c r="C711" s="44"/>
      <c r="D711" s="44"/>
      <c r="E711" s="44"/>
      <c r="F711" s="44"/>
      <c r="G711" s="45"/>
      <c r="H711" s="44"/>
      <c r="I711" s="45"/>
      <c r="J711" s="45"/>
    </row>
    <row r="712" spans="1:10">
      <c r="A712" s="43"/>
      <c r="B712" s="44"/>
      <c r="C712" s="44"/>
      <c r="D712" s="44"/>
      <c r="E712" s="44"/>
      <c r="F712" s="44"/>
      <c r="G712" s="45"/>
      <c r="H712" s="44"/>
      <c r="I712" s="45"/>
      <c r="J712" s="45"/>
    </row>
    <row r="713" spans="1:10">
      <c r="A713" s="43"/>
      <c r="B713" s="44"/>
      <c r="C713" s="44"/>
      <c r="D713" s="44"/>
      <c r="E713" s="44"/>
      <c r="F713" s="44"/>
      <c r="G713" s="45"/>
      <c r="H713" s="44"/>
      <c r="I713" s="45"/>
      <c r="J713" s="45"/>
    </row>
    <row r="714" spans="1:10">
      <c r="A714" s="43"/>
      <c r="B714" s="44"/>
      <c r="C714" s="44"/>
      <c r="D714" s="44"/>
      <c r="E714" s="44"/>
      <c r="F714" s="44"/>
      <c r="G714" s="45"/>
      <c r="H714" s="44"/>
      <c r="I714" s="45"/>
      <c r="J714" s="45"/>
    </row>
    <row r="715" spans="1:10">
      <c r="A715" s="43"/>
      <c r="B715" s="44"/>
      <c r="C715" s="44"/>
      <c r="D715" s="44"/>
      <c r="E715" s="44"/>
      <c r="F715" s="44"/>
      <c r="G715" s="45"/>
      <c r="H715" s="44"/>
      <c r="I715" s="45"/>
      <c r="J715" s="45"/>
    </row>
    <row r="716" spans="1:10">
      <c r="A716" s="43"/>
      <c r="B716" s="44"/>
      <c r="C716" s="44"/>
      <c r="D716" s="44"/>
      <c r="E716" s="44"/>
      <c r="F716" s="44"/>
      <c r="G716" s="45"/>
      <c r="H716" s="44"/>
      <c r="I716" s="45"/>
      <c r="J716" s="45"/>
    </row>
    <row r="717" spans="1:10">
      <c r="A717" s="43"/>
      <c r="B717" s="44"/>
      <c r="C717" s="44"/>
      <c r="D717" s="44"/>
      <c r="E717" s="44"/>
      <c r="F717" s="44"/>
      <c r="G717" s="45"/>
      <c r="H717" s="44"/>
      <c r="I717" s="45"/>
      <c r="J717" s="45"/>
    </row>
    <row r="718" spans="1:10">
      <c r="A718" s="43"/>
      <c r="B718" s="44"/>
      <c r="C718" s="44"/>
      <c r="D718" s="44"/>
      <c r="E718" s="44"/>
      <c r="F718" s="44"/>
      <c r="G718" s="45"/>
      <c r="H718" s="44"/>
      <c r="I718" s="45"/>
      <c r="J718" s="45"/>
    </row>
    <row r="719" spans="1:10">
      <c r="A719" s="43"/>
      <c r="B719" s="44"/>
      <c r="C719" s="44"/>
      <c r="D719" s="44"/>
      <c r="E719" s="44"/>
      <c r="F719" s="44"/>
      <c r="G719" s="45"/>
      <c r="H719" s="44"/>
      <c r="I719" s="45"/>
      <c r="J719" s="45"/>
    </row>
    <row r="720" spans="1:10">
      <c r="A720" s="43"/>
      <c r="B720" s="44"/>
      <c r="C720" s="44"/>
      <c r="D720" s="44"/>
      <c r="E720" s="44"/>
      <c r="F720" s="44"/>
      <c r="G720" s="45"/>
      <c r="H720" s="44"/>
      <c r="I720" s="45"/>
      <c r="J720" s="45"/>
    </row>
    <row r="721" spans="1:10">
      <c r="A721" s="43"/>
      <c r="B721" s="44"/>
      <c r="C721" s="44"/>
      <c r="D721" s="44"/>
      <c r="E721" s="44"/>
      <c r="F721" s="44"/>
      <c r="G721" s="45"/>
      <c r="H721" s="44"/>
      <c r="I721" s="45"/>
      <c r="J721" s="45"/>
    </row>
    <row r="722" spans="1:10">
      <c r="A722" s="43"/>
      <c r="B722" s="44"/>
      <c r="C722" s="44"/>
      <c r="D722" s="44"/>
      <c r="E722" s="44"/>
      <c r="F722" s="44"/>
      <c r="G722" s="45"/>
      <c r="H722" s="44"/>
      <c r="I722" s="45"/>
      <c r="J722" s="45"/>
    </row>
    <row r="723" spans="1:10">
      <c r="A723" s="43"/>
      <c r="B723" s="44"/>
      <c r="C723" s="44"/>
      <c r="D723" s="44"/>
      <c r="E723" s="44"/>
      <c r="F723" s="44"/>
      <c r="G723" s="45"/>
      <c r="H723" s="44"/>
      <c r="I723" s="45"/>
      <c r="J723" s="45"/>
    </row>
    <row r="724" spans="1:10">
      <c r="A724" s="43"/>
      <c r="B724" s="44"/>
      <c r="C724" s="44"/>
      <c r="D724" s="44"/>
      <c r="E724" s="44"/>
      <c r="F724" s="44"/>
      <c r="G724" s="45"/>
      <c r="H724" s="44"/>
      <c r="I724" s="45"/>
      <c r="J724" s="45"/>
    </row>
    <row r="725" spans="1:10">
      <c r="A725" s="43"/>
      <c r="B725" s="44"/>
      <c r="C725" s="44"/>
      <c r="D725" s="44"/>
      <c r="E725" s="44"/>
      <c r="F725" s="44"/>
      <c r="G725" s="45"/>
      <c r="H725" s="44"/>
      <c r="I725" s="45"/>
      <c r="J725" s="45"/>
    </row>
    <row r="726" spans="1:10">
      <c r="A726" s="43"/>
      <c r="B726" s="44"/>
      <c r="C726" s="44"/>
      <c r="D726" s="44"/>
      <c r="E726" s="44"/>
      <c r="F726" s="44"/>
      <c r="G726" s="45"/>
      <c r="H726" s="44"/>
      <c r="I726" s="45"/>
      <c r="J726" s="45"/>
    </row>
    <row r="727" spans="1:10">
      <c r="A727" s="43"/>
      <c r="B727" s="44"/>
      <c r="C727" s="44"/>
      <c r="D727" s="44"/>
      <c r="E727" s="44"/>
      <c r="F727" s="44"/>
      <c r="G727" s="45"/>
      <c r="H727" s="44"/>
      <c r="I727" s="45"/>
      <c r="J727" s="45"/>
    </row>
    <row r="728" spans="1:10">
      <c r="A728" s="43"/>
      <c r="B728" s="44"/>
      <c r="C728" s="44"/>
      <c r="D728" s="44"/>
      <c r="E728" s="44"/>
      <c r="F728" s="44"/>
      <c r="G728" s="45"/>
      <c r="H728" s="44"/>
      <c r="I728" s="45"/>
      <c r="J728" s="45"/>
    </row>
    <row r="729" spans="1:10">
      <c r="A729" s="43"/>
      <c r="B729" s="44"/>
      <c r="C729" s="44"/>
      <c r="D729" s="44"/>
      <c r="E729" s="44"/>
      <c r="F729" s="44"/>
      <c r="G729" s="45"/>
      <c r="H729" s="44"/>
      <c r="I729" s="45"/>
      <c r="J729" s="45"/>
    </row>
    <row r="730" spans="1:10">
      <c r="A730" s="43"/>
      <c r="B730" s="44"/>
      <c r="C730" s="44"/>
      <c r="D730" s="44"/>
      <c r="E730" s="44"/>
      <c r="F730" s="44"/>
      <c r="G730" s="45"/>
      <c r="H730" s="44"/>
      <c r="I730" s="45"/>
      <c r="J730" s="45"/>
    </row>
    <row r="731" spans="1:10">
      <c r="A731" s="43"/>
      <c r="B731" s="44"/>
      <c r="C731" s="44"/>
      <c r="D731" s="44"/>
      <c r="E731" s="44"/>
      <c r="F731" s="44"/>
      <c r="G731" s="45"/>
      <c r="H731" s="44"/>
      <c r="I731" s="45"/>
      <c r="J731" s="45"/>
    </row>
    <row r="732" spans="1:10">
      <c r="A732" s="43"/>
      <c r="B732" s="44"/>
      <c r="C732" s="44"/>
      <c r="D732" s="44"/>
      <c r="E732" s="44"/>
      <c r="F732" s="44"/>
      <c r="G732" s="45"/>
      <c r="H732" s="44"/>
      <c r="I732" s="45"/>
      <c r="J732" s="45"/>
    </row>
    <row r="733" spans="1:10">
      <c r="A733" s="43"/>
      <c r="B733" s="44"/>
      <c r="C733" s="44"/>
      <c r="D733" s="44"/>
      <c r="E733" s="44"/>
      <c r="F733" s="44"/>
      <c r="G733" s="45"/>
      <c r="H733" s="44"/>
      <c r="I733" s="45"/>
      <c r="J733" s="45"/>
    </row>
    <row r="734" spans="1:10">
      <c r="A734" s="43"/>
      <c r="B734" s="44"/>
      <c r="C734" s="44"/>
      <c r="D734" s="44"/>
      <c r="E734" s="44"/>
      <c r="F734" s="44"/>
      <c r="G734" s="45"/>
      <c r="H734" s="44"/>
      <c r="I734" s="45"/>
      <c r="J734" s="45"/>
    </row>
    <row r="735" spans="1:10">
      <c r="A735" s="43"/>
      <c r="B735" s="44"/>
      <c r="C735" s="44"/>
      <c r="D735" s="44"/>
      <c r="E735" s="44"/>
      <c r="F735" s="44"/>
      <c r="G735" s="45"/>
      <c r="H735" s="44"/>
      <c r="I735" s="45"/>
      <c r="J735" s="45"/>
    </row>
    <row r="736" spans="1:10">
      <c r="A736" s="43"/>
      <c r="B736" s="44"/>
      <c r="C736" s="44"/>
      <c r="D736" s="44"/>
      <c r="E736" s="44"/>
      <c r="F736" s="44"/>
      <c r="G736" s="45"/>
      <c r="H736" s="44"/>
      <c r="I736" s="45"/>
      <c r="J736" s="45"/>
    </row>
    <row r="737" spans="1:10">
      <c r="A737" s="43"/>
      <c r="B737" s="44"/>
      <c r="C737" s="44"/>
      <c r="D737" s="44"/>
      <c r="E737" s="44"/>
      <c r="F737" s="44"/>
      <c r="G737" s="45"/>
      <c r="H737" s="44"/>
      <c r="I737" s="45"/>
      <c r="J737" s="45"/>
    </row>
    <row r="738" spans="1:10">
      <c r="A738" s="43"/>
      <c r="B738" s="44"/>
      <c r="C738" s="44"/>
      <c r="D738" s="44"/>
      <c r="E738" s="44"/>
      <c r="F738" s="44"/>
      <c r="G738" s="45"/>
      <c r="H738" s="44"/>
      <c r="I738" s="45"/>
      <c r="J738" s="45"/>
    </row>
    <row r="739" spans="1:10">
      <c r="A739" s="43"/>
      <c r="B739" s="44"/>
      <c r="C739" s="44"/>
      <c r="D739" s="44"/>
      <c r="E739" s="44"/>
      <c r="F739" s="44"/>
      <c r="G739" s="45"/>
      <c r="H739" s="44"/>
      <c r="I739" s="45"/>
      <c r="J739" s="45"/>
    </row>
    <row r="740" spans="1:10">
      <c r="A740" s="43"/>
      <c r="B740" s="44"/>
      <c r="C740" s="44"/>
      <c r="D740" s="44"/>
      <c r="E740" s="44"/>
      <c r="F740" s="44"/>
      <c r="G740" s="45"/>
      <c r="H740" s="44"/>
      <c r="I740" s="45"/>
      <c r="J740" s="45"/>
    </row>
    <row r="741" spans="1:10">
      <c r="A741" s="43"/>
      <c r="B741" s="44"/>
      <c r="C741" s="44"/>
      <c r="D741" s="44"/>
      <c r="E741" s="44"/>
      <c r="F741" s="44"/>
      <c r="G741" s="45"/>
      <c r="H741" s="44"/>
      <c r="I741" s="45"/>
      <c r="J741" s="45"/>
    </row>
    <row r="742" spans="1:10">
      <c r="A742" s="43"/>
      <c r="B742" s="44"/>
      <c r="C742" s="44"/>
      <c r="D742" s="44"/>
      <c r="E742" s="44"/>
      <c r="F742" s="44"/>
      <c r="G742" s="45"/>
      <c r="H742" s="44"/>
      <c r="I742" s="45"/>
      <c r="J742" s="45"/>
    </row>
    <row r="743" spans="1:10">
      <c r="A743" s="43"/>
      <c r="B743" s="44"/>
      <c r="C743" s="44"/>
      <c r="D743" s="44"/>
      <c r="E743" s="44"/>
      <c r="F743" s="44"/>
      <c r="G743" s="45"/>
      <c r="H743" s="44"/>
      <c r="I743" s="45"/>
      <c r="J743" s="45"/>
    </row>
    <row r="744" spans="1:10">
      <c r="A744" s="43"/>
      <c r="B744" s="44"/>
      <c r="C744" s="44"/>
      <c r="D744" s="44"/>
      <c r="E744" s="44"/>
      <c r="F744" s="44"/>
      <c r="G744" s="45"/>
      <c r="H744" s="44"/>
      <c r="I744" s="45"/>
      <c r="J744" s="45"/>
    </row>
    <row r="745" spans="1:10">
      <c r="A745" s="43"/>
      <c r="B745" s="44"/>
      <c r="C745" s="44"/>
      <c r="D745" s="44"/>
      <c r="E745" s="44"/>
      <c r="F745" s="44"/>
      <c r="G745" s="45"/>
      <c r="H745" s="44"/>
      <c r="I745" s="45"/>
      <c r="J745" s="45"/>
    </row>
    <row r="746" spans="1:10">
      <c r="A746" s="43"/>
      <c r="B746" s="44"/>
      <c r="C746" s="44"/>
      <c r="D746" s="44"/>
      <c r="E746" s="44"/>
      <c r="F746" s="44"/>
      <c r="G746" s="45"/>
      <c r="H746" s="44"/>
      <c r="I746" s="45"/>
      <c r="J746" s="45"/>
    </row>
    <row r="747" spans="1:10">
      <c r="A747" s="43"/>
      <c r="B747" s="44"/>
      <c r="C747" s="44"/>
      <c r="D747" s="44"/>
      <c r="E747" s="44"/>
      <c r="F747" s="44"/>
      <c r="G747" s="45"/>
      <c r="H747" s="44"/>
      <c r="I747" s="45"/>
      <c r="J747" s="45"/>
    </row>
    <row r="748" spans="1:10">
      <c r="A748" s="43"/>
      <c r="B748" s="44"/>
      <c r="C748" s="44"/>
      <c r="D748" s="44"/>
      <c r="E748" s="44"/>
      <c r="F748" s="44"/>
      <c r="G748" s="45"/>
      <c r="H748" s="44"/>
      <c r="I748" s="45"/>
      <c r="J748" s="45"/>
    </row>
    <row r="749" spans="1:10">
      <c r="A749" s="43"/>
      <c r="B749" s="44"/>
      <c r="C749" s="44"/>
      <c r="D749" s="44"/>
      <c r="E749" s="44"/>
      <c r="F749" s="44"/>
      <c r="G749" s="45"/>
      <c r="H749" s="44"/>
      <c r="I749" s="45"/>
      <c r="J749" s="45"/>
    </row>
    <row r="750" spans="1:10">
      <c r="A750" s="43"/>
      <c r="B750" s="44"/>
      <c r="C750" s="44"/>
      <c r="D750" s="44"/>
      <c r="E750" s="44"/>
      <c r="F750" s="44"/>
      <c r="G750" s="45"/>
      <c r="H750" s="44"/>
      <c r="I750" s="45"/>
      <c r="J750" s="45"/>
    </row>
    <row r="751" spans="1:10">
      <c r="A751" s="43"/>
      <c r="B751" s="44"/>
      <c r="C751" s="44"/>
      <c r="D751" s="44"/>
      <c r="E751" s="44"/>
      <c r="F751" s="44"/>
      <c r="G751" s="45"/>
      <c r="H751" s="44"/>
      <c r="I751" s="45"/>
      <c r="J751" s="45"/>
    </row>
    <row r="752" spans="1:10">
      <c r="A752" s="43"/>
      <c r="B752" s="44"/>
      <c r="C752" s="44"/>
      <c r="D752" s="44"/>
      <c r="E752" s="44"/>
      <c r="F752" s="44"/>
      <c r="G752" s="45"/>
      <c r="H752" s="44"/>
      <c r="I752" s="45"/>
      <c r="J752" s="45"/>
    </row>
    <row r="753" spans="1:10">
      <c r="A753" s="43"/>
      <c r="B753" s="44"/>
      <c r="C753" s="44"/>
      <c r="D753" s="44"/>
      <c r="E753" s="44"/>
      <c r="F753" s="44"/>
      <c r="G753" s="45"/>
      <c r="H753" s="44"/>
      <c r="I753" s="45"/>
      <c r="J753" s="45"/>
    </row>
    <row r="754" spans="1:10">
      <c r="A754" s="43"/>
      <c r="B754" s="44"/>
      <c r="C754" s="44"/>
      <c r="D754" s="44"/>
      <c r="E754" s="44"/>
      <c r="F754" s="44"/>
      <c r="G754" s="45"/>
      <c r="H754" s="44"/>
      <c r="I754" s="45"/>
      <c r="J754" s="45"/>
    </row>
    <row r="755" spans="1:10">
      <c r="A755" s="43"/>
      <c r="B755" s="44"/>
      <c r="C755" s="44"/>
      <c r="D755" s="44"/>
      <c r="E755" s="44"/>
      <c r="F755" s="44"/>
      <c r="G755" s="45"/>
      <c r="H755" s="44"/>
      <c r="I755" s="45"/>
      <c r="J755" s="45"/>
    </row>
    <row r="756" spans="1:10">
      <c r="A756" s="43"/>
      <c r="B756" s="44"/>
      <c r="C756" s="44"/>
      <c r="D756" s="44"/>
      <c r="E756" s="44"/>
      <c r="F756" s="44"/>
      <c r="G756" s="45"/>
      <c r="H756" s="44"/>
      <c r="I756" s="45"/>
      <c r="J756" s="45"/>
    </row>
    <row r="757" spans="1:10">
      <c r="A757" s="43"/>
      <c r="B757" s="44"/>
      <c r="C757" s="44"/>
      <c r="D757" s="44"/>
      <c r="E757" s="44"/>
      <c r="F757" s="44"/>
      <c r="G757" s="45"/>
      <c r="H757" s="44"/>
      <c r="I757" s="45"/>
      <c r="J757" s="45"/>
    </row>
    <row r="758" spans="1:10">
      <c r="A758" s="43"/>
      <c r="B758" s="44"/>
      <c r="C758" s="44"/>
      <c r="D758" s="44"/>
      <c r="E758" s="44"/>
      <c r="F758" s="44"/>
      <c r="G758" s="45"/>
      <c r="H758" s="44"/>
      <c r="I758" s="45"/>
      <c r="J758" s="45"/>
    </row>
    <row r="759" spans="1:10">
      <c r="A759" s="43"/>
      <c r="B759" s="44"/>
      <c r="C759" s="44"/>
      <c r="D759" s="44"/>
      <c r="E759" s="44"/>
      <c r="F759" s="44"/>
      <c r="G759" s="45"/>
      <c r="H759" s="44"/>
      <c r="I759" s="45"/>
      <c r="J759" s="45"/>
    </row>
    <row r="760" spans="1:10">
      <c r="A760" s="43"/>
      <c r="B760" s="44"/>
      <c r="C760" s="44"/>
      <c r="D760" s="44"/>
      <c r="E760" s="44"/>
      <c r="F760" s="44"/>
      <c r="G760" s="45"/>
      <c r="H760" s="44"/>
      <c r="I760" s="45"/>
      <c r="J760" s="45"/>
    </row>
    <row r="761" spans="1:10">
      <c r="A761" s="43"/>
      <c r="B761" s="44"/>
      <c r="C761" s="44"/>
      <c r="D761" s="44"/>
      <c r="E761" s="44"/>
      <c r="F761" s="44"/>
      <c r="G761" s="45"/>
      <c r="H761" s="44"/>
      <c r="I761" s="45"/>
      <c r="J761" s="45"/>
    </row>
    <row r="762" spans="1:10">
      <c r="A762" s="43"/>
      <c r="B762" s="44"/>
      <c r="C762" s="44"/>
      <c r="D762" s="44"/>
      <c r="E762" s="44"/>
      <c r="F762" s="44"/>
      <c r="G762" s="45"/>
      <c r="H762" s="44"/>
      <c r="I762" s="45"/>
      <c r="J762" s="45"/>
    </row>
    <row r="763" spans="1:10">
      <c r="A763" s="43"/>
      <c r="B763" s="44"/>
      <c r="C763" s="44"/>
      <c r="D763" s="44"/>
      <c r="E763" s="44"/>
      <c r="F763" s="44"/>
      <c r="G763" s="45"/>
      <c r="H763" s="44"/>
      <c r="I763" s="45"/>
      <c r="J763" s="45"/>
    </row>
    <row r="764" spans="1:10">
      <c r="A764" s="43"/>
      <c r="B764" s="44"/>
      <c r="C764" s="44"/>
      <c r="D764" s="44"/>
      <c r="E764" s="44"/>
      <c r="F764" s="44"/>
      <c r="G764" s="45"/>
      <c r="H764" s="44"/>
      <c r="I764" s="45"/>
      <c r="J764" s="45"/>
    </row>
    <row r="765" spans="1:10">
      <c r="A765" s="43"/>
      <c r="B765" s="44"/>
      <c r="C765" s="44"/>
      <c r="D765" s="44"/>
      <c r="E765" s="44"/>
      <c r="F765" s="44"/>
      <c r="G765" s="45"/>
      <c r="H765" s="44"/>
      <c r="I765" s="45"/>
      <c r="J765" s="45"/>
    </row>
    <row r="766" spans="1:10">
      <c r="A766" s="43"/>
      <c r="B766" s="44"/>
      <c r="C766" s="44"/>
      <c r="D766" s="44"/>
      <c r="E766" s="44"/>
      <c r="F766" s="44"/>
      <c r="G766" s="45"/>
      <c r="H766" s="44"/>
      <c r="I766" s="45"/>
      <c r="J766" s="45"/>
    </row>
    <row r="767" spans="1:10">
      <c r="A767" s="43"/>
      <c r="B767" s="44"/>
      <c r="C767" s="44"/>
      <c r="D767" s="44"/>
      <c r="E767" s="44"/>
      <c r="F767" s="44"/>
      <c r="G767" s="45"/>
      <c r="H767" s="44"/>
      <c r="I767" s="45"/>
      <c r="J767" s="45"/>
    </row>
    <row r="768" spans="1:10">
      <c r="A768" s="43"/>
      <c r="B768" s="44"/>
      <c r="C768" s="44"/>
      <c r="D768" s="44"/>
      <c r="E768" s="44"/>
      <c r="F768" s="44"/>
      <c r="G768" s="45"/>
      <c r="H768" s="44"/>
      <c r="I768" s="45"/>
      <c r="J768" s="45"/>
    </row>
    <row r="769" spans="1:10">
      <c r="A769" s="43"/>
      <c r="B769" s="44"/>
      <c r="C769" s="44"/>
      <c r="D769" s="44"/>
      <c r="E769" s="44"/>
      <c r="F769" s="44"/>
      <c r="G769" s="45"/>
      <c r="H769" s="44"/>
      <c r="I769" s="45"/>
      <c r="J769" s="45"/>
    </row>
    <row r="770" spans="1:10">
      <c r="A770" s="43"/>
      <c r="B770" s="44"/>
      <c r="C770" s="44"/>
      <c r="D770" s="44"/>
      <c r="E770" s="44"/>
      <c r="F770" s="44"/>
      <c r="G770" s="45"/>
      <c r="H770" s="44"/>
      <c r="I770" s="45"/>
      <c r="J770" s="45"/>
    </row>
    <row r="771" spans="1:10">
      <c r="A771" s="43"/>
      <c r="B771" s="44"/>
      <c r="C771" s="44"/>
      <c r="D771" s="44"/>
      <c r="E771" s="44"/>
      <c r="F771" s="44"/>
      <c r="G771" s="45"/>
      <c r="H771" s="44"/>
      <c r="I771" s="45"/>
      <c r="J771" s="45"/>
    </row>
    <row r="772" spans="1:10">
      <c r="A772" s="43"/>
      <c r="B772" s="44"/>
      <c r="C772" s="44"/>
      <c r="D772" s="44"/>
      <c r="E772" s="44"/>
      <c r="F772" s="44"/>
      <c r="G772" s="45"/>
      <c r="H772" s="44"/>
      <c r="I772" s="45"/>
      <c r="J772" s="45"/>
    </row>
    <row r="773" spans="1:10">
      <c r="A773" s="43"/>
      <c r="B773" s="44"/>
      <c r="C773" s="44"/>
      <c r="D773" s="44"/>
      <c r="E773" s="44"/>
      <c r="F773" s="44"/>
      <c r="G773" s="45"/>
      <c r="H773" s="44"/>
      <c r="I773" s="45"/>
      <c r="J773" s="45"/>
    </row>
    <row r="774" spans="1:10">
      <c r="A774" s="43"/>
      <c r="B774" s="44"/>
      <c r="C774" s="44"/>
      <c r="D774" s="44"/>
      <c r="E774" s="44"/>
      <c r="F774" s="44"/>
      <c r="G774" s="45"/>
      <c r="H774" s="44"/>
      <c r="I774" s="45"/>
      <c r="J774" s="45"/>
    </row>
    <row r="775" spans="1:10">
      <c r="A775" s="43"/>
      <c r="B775" s="44"/>
      <c r="C775" s="44"/>
      <c r="D775" s="44"/>
      <c r="E775" s="44"/>
      <c r="F775" s="44"/>
      <c r="G775" s="45"/>
      <c r="H775" s="44"/>
      <c r="I775" s="45"/>
      <c r="J775" s="45"/>
    </row>
    <row r="776" spans="1:10">
      <c r="A776" s="43"/>
      <c r="B776" s="44"/>
      <c r="C776" s="44"/>
      <c r="D776" s="44"/>
      <c r="E776" s="44"/>
      <c r="F776" s="44"/>
      <c r="G776" s="45"/>
      <c r="H776" s="44"/>
      <c r="I776" s="45"/>
      <c r="J776" s="45"/>
    </row>
    <row r="777" spans="1:10">
      <c r="A777" s="43"/>
      <c r="B777" s="44"/>
      <c r="C777" s="44"/>
      <c r="D777" s="44"/>
      <c r="E777" s="44"/>
      <c r="F777" s="44"/>
      <c r="G777" s="45"/>
      <c r="H777" s="44"/>
      <c r="I777" s="45"/>
      <c r="J777" s="45"/>
    </row>
    <row r="778" spans="1:10">
      <c r="A778" s="43"/>
      <c r="B778" s="44"/>
      <c r="C778" s="44"/>
      <c r="D778" s="44"/>
      <c r="E778" s="44"/>
      <c r="F778" s="44"/>
      <c r="G778" s="45"/>
      <c r="H778" s="44"/>
      <c r="I778" s="45"/>
      <c r="J778" s="45"/>
    </row>
    <row r="779" spans="1:10">
      <c r="A779" s="43"/>
      <c r="B779" s="44"/>
      <c r="C779" s="44"/>
      <c r="D779" s="44"/>
      <c r="E779" s="44"/>
      <c r="F779" s="44"/>
      <c r="G779" s="45"/>
      <c r="H779" s="44"/>
      <c r="I779" s="45"/>
      <c r="J779" s="45"/>
    </row>
    <row r="780" spans="1:10">
      <c r="A780" s="43"/>
      <c r="B780" s="44"/>
      <c r="C780" s="44"/>
      <c r="D780" s="44"/>
      <c r="E780" s="44"/>
      <c r="F780" s="44"/>
      <c r="G780" s="45"/>
      <c r="H780" s="44"/>
      <c r="I780" s="45"/>
      <c r="J780" s="45"/>
    </row>
    <row r="781" spans="1:10">
      <c r="A781" s="43"/>
      <c r="B781" s="44"/>
      <c r="C781" s="44"/>
      <c r="D781" s="44"/>
      <c r="E781" s="44"/>
      <c r="F781" s="44"/>
      <c r="G781" s="45"/>
      <c r="H781" s="44"/>
      <c r="I781" s="45"/>
      <c r="J781" s="45"/>
    </row>
    <row r="782" spans="1:10">
      <c r="A782" s="43"/>
      <c r="B782" s="44"/>
      <c r="C782" s="44"/>
      <c r="D782" s="44"/>
      <c r="E782" s="44"/>
      <c r="F782" s="44"/>
      <c r="G782" s="45"/>
      <c r="H782" s="44"/>
      <c r="I782" s="45"/>
      <c r="J782" s="45"/>
    </row>
    <row r="783" spans="1:10">
      <c r="A783" s="43"/>
      <c r="B783" s="44"/>
      <c r="C783" s="44"/>
      <c r="D783" s="44"/>
      <c r="E783" s="44"/>
      <c r="F783" s="44"/>
      <c r="G783" s="45"/>
      <c r="H783" s="44"/>
      <c r="I783" s="45"/>
      <c r="J783" s="45"/>
    </row>
    <row r="784" spans="1:10">
      <c r="A784" s="43"/>
      <c r="B784" s="44"/>
      <c r="C784" s="44"/>
      <c r="D784" s="44"/>
      <c r="E784" s="44"/>
      <c r="F784" s="44"/>
      <c r="G784" s="45"/>
      <c r="H784" s="44"/>
      <c r="I784" s="45"/>
      <c r="J784" s="45"/>
    </row>
    <row r="785" spans="1:10">
      <c r="A785" s="43"/>
      <c r="B785" s="44"/>
      <c r="C785" s="44"/>
      <c r="D785" s="44"/>
      <c r="E785" s="44"/>
      <c r="F785" s="44"/>
      <c r="G785" s="45"/>
      <c r="H785" s="44"/>
      <c r="I785" s="45"/>
      <c r="J785" s="45"/>
    </row>
    <row r="786" spans="1:10">
      <c r="A786" s="43"/>
      <c r="B786" s="44"/>
      <c r="C786" s="44"/>
      <c r="D786" s="44"/>
      <c r="E786" s="44"/>
      <c r="F786" s="44"/>
      <c r="G786" s="45"/>
      <c r="H786" s="44"/>
      <c r="I786" s="45"/>
      <c r="J786" s="45"/>
    </row>
    <row r="787" spans="1:10">
      <c r="A787" s="43"/>
      <c r="B787" s="44"/>
      <c r="C787" s="44"/>
      <c r="D787" s="44"/>
      <c r="E787" s="44"/>
      <c r="F787" s="44"/>
      <c r="G787" s="45"/>
      <c r="H787" s="44"/>
      <c r="I787" s="45"/>
      <c r="J787" s="45"/>
    </row>
    <row r="788" spans="1:10">
      <c r="A788" s="43"/>
      <c r="B788" s="44"/>
      <c r="C788" s="44"/>
      <c r="D788" s="44"/>
      <c r="E788" s="44"/>
      <c r="F788" s="44"/>
      <c r="G788" s="45"/>
      <c r="H788" s="44"/>
      <c r="I788" s="45"/>
      <c r="J788" s="45"/>
    </row>
    <row r="789" spans="1:10">
      <c r="A789" s="43"/>
      <c r="B789" s="44"/>
      <c r="C789" s="44"/>
      <c r="D789" s="44"/>
      <c r="E789" s="44"/>
      <c r="F789" s="44"/>
      <c r="G789" s="45"/>
      <c r="H789" s="44"/>
      <c r="I789" s="45"/>
      <c r="J789" s="45"/>
    </row>
    <row r="790" spans="1:10">
      <c r="A790" s="43"/>
      <c r="B790" s="44"/>
      <c r="C790" s="44"/>
      <c r="D790" s="44"/>
      <c r="E790" s="44"/>
      <c r="F790" s="44"/>
      <c r="G790" s="45"/>
      <c r="H790" s="44"/>
      <c r="I790" s="45"/>
      <c r="J790" s="45"/>
    </row>
    <row r="791" spans="1:10">
      <c r="A791" s="43"/>
      <c r="B791" s="44"/>
      <c r="C791" s="44"/>
      <c r="D791" s="44"/>
      <c r="E791" s="44"/>
      <c r="F791" s="44"/>
      <c r="G791" s="45"/>
      <c r="H791" s="44"/>
      <c r="I791" s="45"/>
      <c r="J791" s="45"/>
    </row>
    <row r="792" spans="1:10">
      <c r="A792" s="43"/>
      <c r="B792" s="44"/>
      <c r="C792" s="44"/>
      <c r="D792" s="44"/>
      <c r="E792" s="44"/>
      <c r="F792" s="44"/>
      <c r="G792" s="45"/>
      <c r="H792" s="44"/>
      <c r="I792" s="45"/>
      <c r="J792" s="45"/>
    </row>
    <row r="793" spans="1:10">
      <c r="A793" s="43"/>
      <c r="B793" s="44"/>
      <c r="C793" s="44"/>
      <c r="D793" s="44"/>
      <c r="E793" s="44"/>
      <c r="F793" s="44"/>
      <c r="G793" s="45"/>
      <c r="H793" s="44"/>
      <c r="I793" s="45"/>
      <c r="J793" s="45"/>
    </row>
    <row r="794" spans="1:10">
      <c r="A794" s="43"/>
      <c r="B794" s="44"/>
      <c r="C794" s="44"/>
      <c r="D794" s="44"/>
      <c r="E794" s="44"/>
      <c r="F794" s="44"/>
      <c r="G794" s="45"/>
      <c r="H794" s="44"/>
      <c r="I794" s="45"/>
      <c r="J794" s="45"/>
    </row>
    <row r="795" spans="1:10">
      <c r="A795" s="43"/>
      <c r="B795" s="44"/>
      <c r="C795" s="44"/>
      <c r="D795" s="44"/>
      <c r="E795" s="44"/>
      <c r="F795" s="44"/>
      <c r="G795" s="45"/>
      <c r="H795" s="44"/>
      <c r="I795" s="45"/>
      <c r="J795" s="45"/>
    </row>
    <row r="796" spans="1:10">
      <c r="A796" s="43"/>
      <c r="B796" s="44"/>
      <c r="C796" s="44"/>
      <c r="D796" s="44"/>
      <c r="E796" s="44"/>
      <c r="F796" s="44"/>
      <c r="G796" s="45"/>
      <c r="H796" s="44"/>
      <c r="I796" s="45"/>
      <c r="J796" s="45"/>
    </row>
    <row r="797" spans="1:10">
      <c r="A797" s="43"/>
      <c r="B797" s="44"/>
      <c r="C797" s="44"/>
      <c r="D797" s="44"/>
      <c r="E797" s="44"/>
      <c r="F797" s="44"/>
      <c r="G797" s="45"/>
      <c r="H797" s="44"/>
      <c r="I797" s="45"/>
      <c r="J797" s="45"/>
    </row>
    <row r="798" spans="1:10">
      <c r="A798" s="43"/>
      <c r="B798" s="44"/>
      <c r="C798" s="44"/>
      <c r="D798" s="44"/>
      <c r="E798" s="44"/>
      <c r="F798" s="44"/>
      <c r="G798" s="45"/>
      <c r="H798" s="44"/>
      <c r="I798" s="45"/>
      <c r="J798" s="45"/>
    </row>
    <row r="799" spans="1:10">
      <c r="A799" s="43"/>
      <c r="B799" s="44"/>
      <c r="C799" s="44"/>
      <c r="D799" s="44"/>
      <c r="E799" s="44"/>
      <c r="F799" s="44"/>
      <c r="G799" s="45"/>
      <c r="H799" s="44"/>
      <c r="I799" s="45"/>
      <c r="J799" s="45"/>
    </row>
    <row r="800" spans="1:10">
      <c r="A800" s="43"/>
      <c r="B800" s="44"/>
      <c r="C800" s="44"/>
      <c r="D800" s="44"/>
      <c r="E800" s="44"/>
      <c r="F800" s="44"/>
      <c r="G800" s="45"/>
      <c r="H800" s="44"/>
      <c r="I800" s="45"/>
      <c r="J800" s="45"/>
    </row>
    <row r="801" spans="1:10">
      <c r="A801" s="43"/>
      <c r="B801" s="44"/>
      <c r="C801" s="44"/>
      <c r="D801" s="44"/>
      <c r="E801" s="44"/>
      <c r="F801" s="44"/>
      <c r="G801" s="45"/>
      <c r="H801" s="44"/>
      <c r="I801" s="45"/>
      <c r="J801" s="45"/>
    </row>
    <row r="802" spans="1:10">
      <c r="A802" s="43"/>
      <c r="B802" s="44"/>
      <c r="C802" s="44"/>
      <c r="D802" s="44"/>
      <c r="E802" s="44"/>
      <c r="F802" s="44"/>
      <c r="G802" s="45"/>
      <c r="H802" s="44"/>
      <c r="I802" s="45"/>
      <c r="J802" s="45"/>
    </row>
    <row r="803" spans="1:10">
      <c r="A803" s="43"/>
      <c r="B803" s="44"/>
      <c r="C803" s="44"/>
      <c r="D803" s="44"/>
      <c r="E803" s="44"/>
      <c r="F803" s="44"/>
      <c r="G803" s="45"/>
      <c r="H803" s="44"/>
      <c r="I803" s="45"/>
      <c r="J803" s="45"/>
    </row>
    <row r="804" spans="1:10">
      <c r="A804" s="43"/>
      <c r="B804" s="44"/>
      <c r="C804" s="44"/>
      <c r="D804" s="44"/>
      <c r="E804" s="44"/>
      <c r="F804" s="44"/>
      <c r="G804" s="45"/>
      <c r="H804" s="44"/>
      <c r="I804" s="45"/>
      <c r="J804" s="45"/>
    </row>
    <row r="805" spans="1:10">
      <c r="A805" s="43"/>
      <c r="B805" s="44"/>
      <c r="C805" s="44"/>
      <c r="D805" s="44"/>
      <c r="E805" s="44"/>
      <c r="F805" s="44"/>
      <c r="G805" s="45"/>
      <c r="H805" s="44"/>
      <c r="I805" s="45"/>
      <c r="J805" s="45"/>
    </row>
    <row r="806" spans="1:10">
      <c r="A806" s="43"/>
      <c r="B806" s="44"/>
      <c r="C806" s="44"/>
      <c r="D806" s="44"/>
      <c r="E806" s="44"/>
      <c r="F806" s="44"/>
      <c r="G806" s="45"/>
      <c r="H806" s="44"/>
      <c r="I806" s="45"/>
      <c r="J806" s="45"/>
    </row>
    <row r="807" spans="1:10">
      <c r="A807" s="43"/>
      <c r="B807" s="44"/>
      <c r="C807" s="44"/>
      <c r="D807" s="44"/>
      <c r="E807" s="44"/>
      <c r="F807" s="44"/>
      <c r="G807" s="45"/>
      <c r="H807" s="44"/>
      <c r="I807" s="45"/>
      <c r="J807" s="45"/>
    </row>
    <row r="808" spans="1:10">
      <c r="A808" s="43"/>
      <c r="B808" s="44"/>
      <c r="C808" s="44"/>
      <c r="D808" s="44"/>
      <c r="E808" s="44"/>
      <c r="F808" s="44"/>
      <c r="G808" s="45"/>
      <c r="H808" s="44"/>
      <c r="I808" s="45"/>
      <c r="J808" s="45"/>
    </row>
    <row r="809" spans="1:10">
      <c r="A809" s="43"/>
      <c r="B809" s="44"/>
      <c r="C809" s="44"/>
      <c r="D809" s="44"/>
      <c r="E809" s="44"/>
      <c r="F809" s="44"/>
      <c r="G809" s="45"/>
      <c r="H809" s="44"/>
      <c r="I809" s="45"/>
      <c r="J809" s="45"/>
    </row>
    <row r="810" spans="1:10">
      <c r="A810" s="43"/>
      <c r="B810" s="44"/>
      <c r="C810" s="44"/>
      <c r="D810" s="44"/>
      <c r="E810" s="44"/>
      <c r="F810" s="44"/>
      <c r="G810" s="45"/>
      <c r="H810" s="44"/>
      <c r="I810" s="45"/>
      <c r="J810" s="45"/>
    </row>
    <row r="811" spans="1:10">
      <c r="A811" s="43"/>
      <c r="B811" s="44"/>
      <c r="C811" s="44"/>
      <c r="D811" s="44"/>
      <c r="E811" s="44"/>
      <c r="F811" s="44"/>
      <c r="G811" s="45"/>
      <c r="H811" s="44"/>
      <c r="I811" s="45"/>
      <c r="J811" s="45"/>
    </row>
    <row r="812" spans="1:10">
      <c r="A812" s="43"/>
      <c r="B812" s="44"/>
      <c r="C812" s="44"/>
      <c r="D812" s="44"/>
      <c r="E812" s="44"/>
      <c r="F812" s="44"/>
      <c r="G812" s="45"/>
      <c r="H812" s="44"/>
      <c r="I812" s="45"/>
      <c r="J812" s="45"/>
    </row>
    <row r="813" spans="1:10">
      <c r="A813" s="43"/>
      <c r="B813" s="44"/>
      <c r="C813" s="44"/>
      <c r="D813" s="44"/>
      <c r="E813" s="44"/>
      <c r="F813" s="44"/>
      <c r="G813" s="45"/>
      <c r="H813" s="44"/>
      <c r="I813" s="45"/>
      <c r="J813" s="45"/>
    </row>
    <row r="814" spans="1:10">
      <c r="A814" s="43"/>
      <c r="B814" s="44"/>
      <c r="C814" s="44"/>
      <c r="D814" s="44"/>
      <c r="E814" s="44"/>
      <c r="F814" s="44"/>
      <c r="G814" s="45"/>
      <c r="H814" s="44"/>
      <c r="I814" s="45"/>
      <c r="J814" s="45"/>
    </row>
    <row r="815" spans="1:10">
      <c r="A815" s="43"/>
      <c r="B815" s="44"/>
      <c r="C815" s="44"/>
      <c r="D815" s="44"/>
      <c r="E815" s="44"/>
      <c r="F815" s="44"/>
      <c r="G815" s="45"/>
      <c r="H815" s="44"/>
      <c r="I815" s="45"/>
      <c r="J815" s="45"/>
    </row>
    <row r="816" spans="1:10">
      <c r="A816" s="43"/>
      <c r="B816" s="44"/>
      <c r="C816" s="44"/>
      <c r="D816" s="44"/>
      <c r="E816" s="44"/>
      <c r="F816" s="44"/>
      <c r="G816" s="45"/>
      <c r="H816" s="44"/>
      <c r="I816" s="45"/>
      <c r="J816" s="45"/>
    </row>
    <row r="817" spans="1:10">
      <c r="A817" s="43"/>
      <c r="B817" s="44"/>
      <c r="C817" s="44"/>
      <c r="D817" s="44"/>
      <c r="E817" s="44"/>
      <c r="F817" s="44"/>
      <c r="G817" s="45"/>
      <c r="H817" s="44"/>
      <c r="I817" s="45"/>
      <c r="J817" s="45"/>
    </row>
    <row r="818" spans="1:10">
      <c r="A818" s="43"/>
      <c r="B818" s="44"/>
      <c r="C818" s="44"/>
      <c r="D818" s="44"/>
      <c r="E818" s="44"/>
      <c r="F818" s="44"/>
      <c r="G818" s="45"/>
      <c r="H818" s="44"/>
      <c r="I818" s="45"/>
      <c r="J818" s="45"/>
    </row>
    <row r="819" spans="1:10">
      <c r="A819" s="43"/>
      <c r="B819" s="44"/>
      <c r="C819" s="44"/>
      <c r="D819" s="44"/>
      <c r="E819" s="44"/>
      <c r="F819" s="44"/>
      <c r="G819" s="45"/>
      <c r="H819" s="44"/>
      <c r="I819" s="45"/>
      <c r="J819" s="45"/>
    </row>
    <row r="820" spans="1:10">
      <c r="A820" s="43"/>
      <c r="B820" s="44"/>
      <c r="C820" s="44"/>
      <c r="D820" s="44"/>
      <c r="E820" s="44"/>
      <c r="F820" s="44"/>
      <c r="G820" s="45"/>
      <c r="H820" s="44"/>
      <c r="I820" s="45"/>
      <c r="J820" s="45"/>
    </row>
    <row r="821" spans="1:10">
      <c r="A821" s="43"/>
      <c r="B821" s="44"/>
      <c r="C821" s="44"/>
      <c r="D821" s="44"/>
      <c r="E821" s="44"/>
      <c r="F821" s="44"/>
      <c r="G821" s="45"/>
      <c r="H821" s="44"/>
      <c r="I821" s="45"/>
      <c r="J821" s="45"/>
    </row>
    <row r="822" spans="1:10">
      <c r="A822" s="43"/>
      <c r="B822" s="44"/>
      <c r="C822" s="44"/>
      <c r="D822" s="44"/>
      <c r="E822" s="44"/>
      <c r="F822" s="44"/>
      <c r="G822" s="45"/>
      <c r="H822" s="44"/>
      <c r="I822" s="45"/>
      <c r="J822" s="45"/>
    </row>
    <row r="823" spans="1:10">
      <c r="A823" s="43"/>
      <c r="B823" s="44"/>
      <c r="C823" s="44"/>
      <c r="D823" s="44"/>
      <c r="E823" s="44"/>
      <c r="F823" s="44"/>
      <c r="G823" s="45"/>
      <c r="H823" s="44"/>
      <c r="I823" s="45"/>
      <c r="J823" s="45"/>
    </row>
    <row r="824" spans="1:10">
      <c r="A824" s="43"/>
      <c r="B824" s="44"/>
      <c r="C824" s="44"/>
      <c r="D824" s="44"/>
      <c r="E824" s="44"/>
      <c r="F824" s="44"/>
      <c r="G824" s="45"/>
      <c r="H824" s="44"/>
      <c r="I824" s="45"/>
      <c r="J824" s="45"/>
    </row>
    <row r="825" spans="1:10">
      <c r="A825" s="43"/>
      <c r="B825" s="44"/>
      <c r="C825" s="44"/>
      <c r="D825" s="44"/>
      <c r="E825" s="44"/>
      <c r="F825" s="44"/>
      <c r="G825" s="45"/>
      <c r="H825" s="44"/>
      <c r="I825" s="45"/>
      <c r="J825" s="45"/>
    </row>
    <row r="826" spans="1:10">
      <c r="A826" s="43"/>
      <c r="B826" s="44"/>
      <c r="C826" s="44"/>
      <c r="D826" s="44"/>
      <c r="E826" s="44"/>
      <c r="F826" s="44"/>
      <c r="G826" s="45"/>
      <c r="H826" s="44"/>
      <c r="I826" s="45"/>
      <c r="J826" s="45"/>
    </row>
    <row r="827" spans="1:10">
      <c r="A827" s="43"/>
      <c r="B827" s="44"/>
      <c r="C827" s="44"/>
      <c r="D827" s="44"/>
      <c r="E827" s="44"/>
      <c r="F827" s="44"/>
      <c r="G827" s="45"/>
      <c r="H827" s="44"/>
      <c r="I827" s="45"/>
      <c r="J827" s="45"/>
    </row>
    <row r="828" spans="1:10">
      <c r="A828" s="43"/>
      <c r="B828" s="44"/>
      <c r="C828" s="44"/>
      <c r="D828" s="44"/>
      <c r="E828" s="44"/>
      <c r="F828" s="44"/>
      <c r="G828" s="45"/>
      <c r="H828" s="44"/>
      <c r="I828" s="45"/>
      <c r="J828" s="45"/>
    </row>
    <row r="829" spans="1:10">
      <c r="A829" s="43"/>
      <c r="B829" s="44"/>
      <c r="C829" s="44"/>
      <c r="D829" s="44"/>
      <c r="E829" s="44"/>
      <c r="F829" s="44"/>
      <c r="G829" s="45"/>
      <c r="H829" s="44"/>
      <c r="I829" s="45"/>
      <c r="J829" s="45"/>
    </row>
    <row r="830" spans="1:10">
      <c r="A830" s="43"/>
      <c r="B830" s="44"/>
      <c r="C830" s="44"/>
      <c r="D830" s="44"/>
      <c r="E830" s="44"/>
      <c r="F830" s="44"/>
      <c r="G830" s="45"/>
      <c r="H830" s="44"/>
      <c r="I830" s="45"/>
      <c r="J830" s="45"/>
    </row>
    <row r="831" spans="1:10">
      <c r="A831" s="43"/>
      <c r="B831" s="44"/>
      <c r="C831" s="44"/>
      <c r="D831" s="44"/>
      <c r="E831" s="44"/>
      <c r="F831" s="44"/>
      <c r="G831" s="45"/>
      <c r="H831" s="44"/>
      <c r="I831" s="45"/>
      <c r="J831" s="45"/>
    </row>
    <row r="832" spans="1:10">
      <c r="A832" s="43"/>
      <c r="B832" s="44"/>
      <c r="C832" s="44"/>
      <c r="D832" s="44"/>
      <c r="E832" s="44"/>
      <c r="F832" s="44"/>
      <c r="G832" s="45"/>
      <c r="H832" s="44"/>
      <c r="I832" s="45"/>
      <c r="J832" s="45"/>
    </row>
    <row r="833" spans="1:10">
      <c r="A833" s="43"/>
      <c r="B833" s="44"/>
      <c r="C833" s="44"/>
      <c r="D833" s="44"/>
      <c r="E833" s="44"/>
      <c r="F833" s="44"/>
      <c r="G833" s="45"/>
      <c r="H833" s="44"/>
      <c r="I833" s="45"/>
      <c r="J833" s="45"/>
    </row>
    <row r="834" spans="1:10">
      <c r="A834" s="43"/>
      <c r="B834" s="44"/>
      <c r="C834" s="44"/>
      <c r="D834" s="44"/>
      <c r="E834" s="44"/>
      <c r="F834" s="44"/>
      <c r="G834" s="45"/>
      <c r="H834" s="44"/>
      <c r="I834" s="45"/>
      <c r="J834" s="45"/>
    </row>
    <row r="835" spans="1:10">
      <c r="A835" s="43"/>
      <c r="B835" s="44"/>
      <c r="C835" s="44"/>
      <c r="D835" s="44"/>
      <c r="E835" s="44"/>
      <c r="F835" s="44"/>
      <c r="G835" s="45"/>
      <c r="H835" s="44"/>
      <c r="I835" s="45"/>
      <c r="J835" s="45"/>
    </row>
    <row r="836" spans="1:10">
      <c r="A836" s="43"/>
      <c r="B836" s="44"/>
      <c r="C836" s="44"/>
      <c r="D836" s="44"/>
      <c r="E836" s="44"/>
      <c r="F836" s="44"/>
      <c r="G836" s="45"/>
      <c r="H836" s="44"/>
      <c r="I836" s="45"/>
      <c r="J836" s="45"/>
    </row>
    <row r="837" spans="1:10">
      <c r="A837" s="43"/>
      <c r="B837" s="44"/>
      <c r="C837" s="44"/>
      <c r="D837" s="44"/>
      <c r="E837" s="44"/>
      <c r="F837" s="44"/>
      <c r="G837" s="45"/>
      <c r="H837" s="44"/>
      <c r="I837" s="45"/>
      <c r="J837" s="45"/>
    </row>
    <row r="838" spans="1:10">
      <c r="A838" s="43"/>
      <c r="B838" s="44"/>
      <c r="C838" s="44"/>
      <c r="D838" s="44"/>
      <c r="E838" s="44"/>
      <c r="F838" s="44"/>
      <c r="G838" s="45"/>
      <c r="H838" s="44"/>
      <c r="I838" s="45"/>
      <c r="J838" s="45"/>
    </row>
    <row r="839" spans="1:10">
      <c r="A839" s="43"/>
      <c r="B839" s="44"/>
      <c r="C839" s="44"/>
      <c r="D839" s="44"/>
      <c r="E839" s="44"/>
      <c r="F839" s="44"/>
      <c r="G839" s="45"/>
      <c r="H839" s="44"/>
      <c r="I839" s="45"/>
      <c r="J839" s="45"/>
    </row>
    <row r="840" spans="1:10">
      <c r="A840" s="43"/>
      <c r="B840" s="44"/>
      <c r="C840" s="44"/>
      <c r="D840" s="44"/>
      <c r="E840" s="44"/>
      <c r="F840" s="44"/>
      <c r="G840" s="45"/>
      <c r="H840" s="44"/>
      <c r="I840" s="45"/>
      <c r="J840" s="45"/>
    </row>
    <row r="841" spans="1:10">
      <c r="A841" s="43"/>
      <c r="B841" s="44"/>
      <c r="C841" s="44"/>
      <c r="D841" s="44"/>
      <c r="E841" s="44"/>
      <c r="F841" s="44"/>
      <c r="G841" s="45"/>
      <c r="H841" s="44"/>
      <c r="I841" s="45"/>
      <c r="J841" s="45"/>
    </row>
    <row r="842" spans="1:10">
      <c r="A842" s="43"/>
      <c r="B842" s="44"/>
      <c r="C842" s="44"/>
      <c r="D842" s="44"/>
      <c r="E842" s="44"/>
      <c r="F842" s="44"/>
      <c r="G842" s="45"/>
      <c r="H842" s="44"/>
      <c r="I842" s="45"/>
      <c r="J842" s="45"/>
    </row>
    <row r="843" spans="1:10">
      <c r="A843" s="43"/>
      <c r="B843" s="44"/>
      <c r="C843" s="44"/>
      <c r="D843" s="44"/>
      <c r="E843" s="44"/>
      <c r="F843" s="44"/>
      <c r="G843" s="45"/>
      <c r="H843" s="44"/>
      <c r="I843" s="45"/>
      <c r="J843" s="45"/>
    </row>
    <row r="844" spans="1:10">
      <c r="A844" s="43"/>
      <c r="B844" s="44"/>
      <c r="C844" s="44"/>
      <c r="D844" s="44"/>
      <c r="E844" s="44"/>
      <c r="F844" s="44"/>
      <c r="G844" s="45"/>
      <c r="H844" s="44"/>
      <c r="I844" s="45"/>
      <c r="J844" s="45"/>
    </row>
    <row r="845" spans="1:10">
      <c r="A845" s="43"/>
      <c r="B845" s="44"/>
      <c r="C845" s="44"/>
      <c r="D845" s="44"/>
      <c r="E845" s="44"/>
      <c r="F845" s="44"/>
      <c r="G845" s="45"/>
      <c r="H845" s="44"/>
      <c r="I845" s="45"/>
      <c r="J845" s="45"/>
    </row>
    <row r="846" spans="1:10">
      <c r="A846" s="43"/>
      <c r="B846" s="44"/>
      <c r="C846" s="44"/>
      <c r="D846" s="44"/>
      <c r="E846" s="44"/>
      <c r="F846" s="44"/>
      <c r="G846" s="45"/>
      <c r="H846" s="44"/>
      <c r="I846" s="45"/>
      <c r="J846" s="45"/>
    </row>
    <row r="847" spans="1:10">
      <c r="A847" s="43"/>
      <c r="B847" s="44"/>
      <c r="C847" s="44"/>
      <c r="D847" s="44"/>
      <c r="E847" s="44"/>
      <c r="F847" s="44"/>
      <c r="G847" s="45"/>
      <c r="H847" s="44"/>
      <c r="I847" s="45"/>
      <c r="J847" s="45"/>
    </row>
    <row r="848" spans="1:10">
      <c r="A848" s="43"/>
      <c r="B848" s="44"/>
      <c r="C848" s="44"/>
      <c r="D848" s="44"/>
      <c r="E848" s="44"/>
      <c r="F848" s="44"/>
      <c r="G848" s="45"/>
      <c r="H848" s="44"/>
      <c r="I848" s="45"/>
      <c r="J848" s="45"/>
    </row>
    <row r="849" spans="1:10">
      <c r="A849" s="43"/>
      <c r="B849" s="44"/>
      <c r="C849" s="44"/>
      <c r="D849" s="44"/>
      <c r="E849" s="44"/>
      <c r="F849" s="44"/>
      <c r="G849" s="45"/>
      <c r="H849" s="44"/>
      <c r="I849" s="45"/>
      <c r="J849" s="45"/>
    </row>
    <row r="850" spans="1:10">
      <c r="A850" s="43"/>
      <c r="B850" s="44"/>
      <c r="C850" s="44"/>
      <c r="D850" s="44"/>
      <c r="E850" s="44"/>
      <c r="F850" s="44"/>
      <c r="G850" s="45"/>
      <c r="H850" s="44"/>
      <c r="I850" s="45"/>
      <c r="J850" s="45"/>
    </row>
    <row r="851" spans="1:10">
      <c r="A851" s="43"/>
      <c r="B851" s="44"/>
      <c r="C851" s="44"/>
      <c r="D851" s="44"/>
      <c r="E851" s="44"/>
      <c r="F851" s="44"/>
      <c r="G851" s="45"/>
      <c r="H851" s="44"/>
      <c r="I851" s="45"/>
      <c r="J851" s="45"/>
    </row>
    <row r="852" spans="1:10">
      <c r="A852" s="43"/>
      <c r="B852" s="44"/>
      <c r="C852" s="44"/>
      <c r="D852" s="44"/>
      <c r="E852" s="44"/>
      <c r="F852" s="44"/>
      <c r="G852" s="45"/>
      <c r="H852" s="44"/>
      <c r="I852" s="45"/>
      <c r="J852" s="45"/>
    </row>
    <row r="853" spans="1:10">
      <c r="A853" s="43"/>
      <c r="B853" s="44"/>
      <c r="C853" s="44"/>
      <c r="D853" s="44"/>
      <c r="E853" s="44"/>
      <c r="F853" s="44"/>
      <c r="G853" s="45"/>
      <c r="H853" s="44"/>
      <c r="I853" s="45"/>
      <c r="J853" s="45"/>
    </row>
    <row r="854" spans="1:10">
      <c r="A854" s="43"/>
      <c r="B854" s="44"/>
      <c r="C854" s="44"/>
      <c r="D854" s="44"/>
      <c r="E854" s="44"/>
      <c r="F854" s="44"/>
      <c r="G854" s="45"/>
      <c r="H854" s="44"/>
      <c r="I854" s="45"/>
      <c r="J854" s="45"/>
    </row>
    <row r="855" spans="1:10">
      <c r="A855" s="43"/>
      <c r="B855" s="44"/>
      <c r="C855" s="44"/>
      <c r="D855" s="44"/>
      <c r="E855" s="44"/>
      <c r="F855" s="44"/>
      <c r="G855" s="45"/>
      <c r="H855" s="44"/>
      <c r="I855" s="45"/>
      <c r="J855" s="45"/>
    </row>
    <row r="856" spans="1:10">
      <c r="A856" s="43"/>
      <c r="B856" s="44"/>
      <c r="C856" s="44"/>
      <c r="D856" s="44"/>
      <c r="E856" s="44"/>
      <c r="F856" s="44"/>
      <c r="G856" s="45"/>
      <c r="H856" s="44"/>
      <c r="I856" s="45"/>
      <c r="J856" s="45"/>
    </row>
    <row r="857" spans="1:10">
      <c r="A857" s="43"/>
      <c r="B857" s="44"/>
      <c r="C857" s="44"/>
      <c r="D857" s="44"/>
      <c r="E857" s="44"/>
      <c r="F857" s="44"/>
      <c r="G857" s="45"/>
      <c r="H857" s="44"/>
      <c r="I857" s="45"/>
      <c r="J857" s="45"/>
    </row>
    <row r="858" spans="1:10">
      <c r="A858" s="43"/>
      <c r="B858" s="44"/>
      <c r="C858" s="44"/>
      <c r="D858" s="44"/>
      <c r="E858" s="44"/>
      <c r="F858" s="44"/>
      <c r="G858" s="45"/>
      <c r="H858" s="44"/>
      <c r="I858" s="45"/>
      <c r="J858" s="45"/>
    </row>
    <row r="859" spans="1:10">
      <c r="A859" s="43"/>
      <c r="B859" s="44"/>
      <c r="C859" s="44"/>
      <c r="D859" s="44"/>
      <c r="E859" s="44"/>
      <c r="F859" s="44"/>
      <c r="G859" s="45"/>
      <c r="H859" s="44"/>
      <c r="I859" s="45"/>
      <c r="J859" s="45"/>
    </row>
    <row r="860" spans="1:10">
      <c r="A860" s="43"/>
      <c r="B860" s="44"/>
      <c r="C860" s="44"/>
      <c r="D860" s="44"/>
      <c r="E860" s="44"/>
      <c r="F860" s="44"/>
      <c r="G860" s="45"/>
      <c r="H860" s="44"/>
      <c r="I860" s="45"/>
      <c r="J860" s="45"/>
    </row>
    <row r="861" spans="1:10">
      <c r="A861" s="43"/>
      <c r="B861" s="44"/>
      <c r="C861" s="44"/>
      <c r="D861" s="44"/>
      <c r="E861" s="44"/>
      <c r="F861" s="44"/>
      <c r="G861" s="45"/>
      <c r="H861" s="44"/>
      <c r="I861" s="45"/>
      <c r="J861" s="45"/>
    </row>
    <row r="862" spans="1:10">
      <c r="A862" s="43"/>
      <c r="B862" s="44"/>
      <c r="C862" s="44"/>
      <c r="D862" s="44"/>
      <c r="E862" s="44"/>
      <c r="F862" s="44"/>
      <c r="G862" s="45"/>
      <c r="H862" s="44"/>
      <c r="I862" s="45"/>
      <c r="J862" s="45"/>
    </row>
    <row r="863" spans="1:10">
      <c r="A863" s="43"/>
      <c r="B863" s="44"/>
      <c r="C863" s="44"/>
      <c r="D863" s="44"/>
      <c r="E863" s="44"/>
      <c r="F863" s="44"/>
      <c r="G863" s="45"/>
      <c r="H863" s="44"/>
      <c r="I863" s="45"/>
      <c r="J863" s="45"/>
    </row>
    <row r="864" spans="1:10">
      <c r="A864" s="43"/>
      <c r="B864" s="44"/>
      <c r="C864" s="44"/>
      <c r="D864" s="44"/>
      <c r="E864" s="44"/>
      <c r="F864" s="44"/>
      <c r="G864" s="45"/>
      <c r="H864" s="44"/>
      <c r="I864" s="45"/>
      <c r="J864" s="45"/>
    </row>
    <row r="865" spans="1:10">
      <c r="A865" s="43"/>
      <c r="B865" s="44"/>
      <c r="C865" s="44"/>
      <c r="D865" s="44"/>
      <c r="E865" s="44"/>
      <c r="F865" s="44"/>
      <c r="G865" s="45"/>
      <c r="H865" s="44"/>
      <c r="I865" s="45"/>
      <c r="J865" s="45"/>
    </row>
    <row r="866" spans="1:10">
      <c r="A866" s="43"/>
      <c r="B866" s="44"/>
      <c r="C866" s="44"/>
      <c r="D866" s="44"/>
      <c r="E866" s="44"/>
      <c r="F866" s="44"/>
      <c r="G866" s="45"/>
      <c r="H866" s="44"/>
      <c r="I866" s="45"/>
      <c r="J866" s="45"/>
    </row>
    <row r="867" spans="1:10">
      <c r="A867" s="43"/>
      <c r="B867" s="44"/>
      <c r="C867" s="44"/>
      <c r="D867" s="44"/>
      <c r="E867" s="44"/>
      <c r="F867" s="44"/>
      <c r="G867" s="45"/>
      <c r="H867" s="44"/>
      <c r="I867" s="45"/>
      <c r="J867" s="45"/>
    </row>
    <row r="868" spans="1:10">
      <c r="A868" s="43"/>
      <c r="B868" s="44"/>
      <c r="C868" s="44"/>
      <c r="D868" s="44"/>
      <c r="E868" s="44"/>
      <c r="F868" s="44"/>
      <c r="G868" s="45"/>
      <c r="H868" s="44"/>
      <c r="I868" s="45"/>
      <c r="J868" s="45"/>
    </row>
    <row r="869" spans="1:10">
      <c r="A869" s="43"/>
      <c r="B869" s="44"/>
      <c r="C869" s="44"/>
      <c r="D869" s="44"/>
      <c r="E869" s="44"/>
      <c r="F869" s="44"/>
      <c r="G869" s="45"/>
      <c r="H869" s="44"/>
      <c r="I869" s="45"/>
      <c r="J869" s="45"/>
    </row>
    <row r="870" spans="1:10">
      <c r="A870" s="43"/>
      <c r="B870" s="44"/>
      <c r="C870" s="44"/>
      <c r="D870" s="44"/>
      <c r="E870" s="44"/>
      <c r="F870" s="44"/>
      <c r="G870" s="45"/>
      <c r="H870" s="44"/>
      <c r="I870" s="45"/>
      <c r="J870" s="45"/>
    </row>
    <row r="871" spans="1:10">
      <c r="A871" s="43"/>
      <c r="B871" s="44"/>
      <c r="C871" s="44"/>
      <c r="D871" s="44"/>
      <c r="E871" s="44"/>
      <c r="F871" s="44"/>
      <c r="G871" s="45"/>
      <c r="H871" s="44"/>
      <c r="I871" s="45"/>
      <c r="J871" s="45"/>
    </row>
    <row r="872" spans="1:10">
      <c r="A872" s="43"/>
      <c r="B872" s="44"/>
      <c r="C872" s="44"/>
      <c r="D872" s="44"/>
      <c r="E872" s="44"/>
      <c r="F872" s="44"/>
      <c r="G872" s="45"/>
      <c r="H872" s="44"/>
      <c r="I872" s="45"/>
      <c r="J872" s="45"/>
    </row>
    <row r="873" spans="1:10">
      <c r="A873" s="43"/>
      <c r="B873" s="44"/>
      <c r="C873" s="44"/>
      <c r="D873" s="44"/>
      <c r="E873" s="44"/>
      <c r="F873" s="44"/>
      <c r="G873" s="45"/>
      <c r="H873" s="44"/>
      <c r="I873" s="45"/>
      <c r="J873" s="45"/>
    </row>
    <row r="874" spans="1:10">
      <c r="A874" s="43"/>
      <c r="B874" s="44"/>
      <c r="C874" s="44"/>
      <c r="D874" s="44"/>
      <c r="E874" s="44"/>
      <c r="F874" s="44"/>
      <c r="G874" s="45"/>
      <c r="H874" s="44"/>
      <c r="I874" s="45"/>
      <c r="J874" s="45"/>
    </row>
    <row r="875" spans="1:10">
      <c r="A875" s="43"/>
      <c r="B875" s="44"/>
      <c r="C875" s="44"/>
      <c r="D875" s="44"/>
      <c r="E875" s="44"/>
      <c r="F875" s="44"/>
      <c r="G875" s="45"/>
      <c r="H875" s="44"/>
      <c r="I875" s="45"/>
      <c r="J875" s="45"/>
    </row>
    <row r="876" spans="1:10">
      <c r="A876" s="43"/>
      <c r="B876" s="44"/>
      <c r="C876" s="44"/>
      <c r="D876" s="44"/>
      <c r="E876" s="44"/>
      <c r="F876" s="44"/>
      <c r="G876" s="45"/>
      <c r="H876" s="44"/>
      <c r="I876" s="45"/>
      <c r="J876" s="45"/>
    </row>
    <row r="877" spans="1:10">
      <c r="A877" s="43"/>
      <c r="B877" s="44"/>
      <c r="C877" s="44"/>
      <c r="D877" s="44"/>
      <c r="E877" s="44"/>
      <c r="F877" s="44"/>
      <c r="G877" s="45"/>
      <c r="H877" s="44"/>
      <c r="I877" s="45"/>
      <c r="J877" s="45"/>
    </row>
    <row r="878" spans="1:10">
      <c r="A878" s="43"/>
      <c r="B878" s="44"/>
      <c r="C878" s="44"/>
      <c r="D878" s="44"/>
      <c r="E878" s="44"/>
      <c r="F878" s="44"/>
      <c r="G878" s="45"/>
      <c r="H878" s="44"/>
      <c r="I878" s="45"/>
      <c r="J878" s="45"/>
    </row>
    <row r="879" spans="1:10">
      <c r="A879" s="43"/>
      <c r="B879" s="44"/>
      <c r="C879" s="44"/>
      <c r="D879" s="44"/>
      <c r="E879" s="44"/>
      <c r="F879" s="44"/>
      <c r="G879" s="45"/>
      <c r="H879" s="44"/>
      <c r="I879" s="45"/>
      <c r="J879" s="45"/>
    </row>
    <row r="880" spans="1:10">
      <c r="A880" s="43"/>
      <c r="B880" s="44"/>
      <c r="C880" s="44"/>
      <c r="D880" s="44"/>
      <c r="E880" s="44"/>
      <c r="F880" s="44"/>
      <c r="G880" s="45"/>
      <c r="H880" s="44"/>
      <c r="I880" s="45"/>
      <c r="J880" s="45"/>
    </row>
    <row r="881" spans="1:10">
      <c r="A881" s="43"/>
      <c r="B881" s="44"/>
      <c r="C881" s="44"/>
      <c r="D881" s="44"/>
      <c r="E881" s="44"/>
      <c r="F881" s="44"/>
      <c r="G881" s="45"/>
      <c r="H881" s="44"/>
      <c r="I881" s="45"/>
      <c r="J881" s="45"/>
    </row>
    <row r="882" spans="1:10">
      <c r="A882" s="43"/>
      <c r="B882" s="44"/>
      <c r="C882" s="44"/>
      <c r="D882" s="44"/>
      <c r="E882" s="44"/>
      <c r="F882" s="44"/>
      <c r="G882" s="45"/>
      <c r="H882" s="44"/>
      <c r="I882" s="45"/>
      <c r="J882" s="45"/>
    </row>
    <row r="883" spans="1:10">
      <c r="A883" s="43"/>
      <c r="B883" s="44"/>
      <c r="C883" s="44"/>
      <c r="D883" s="44"/>
      <c r="E883" s="44"/>
      <c r="F883" s="44"/>
      <c r="G883" s="45"/>
      <c r="H883" s="44"/>
      <c r="I883" s="45"/>
      <c r="J883" s="45"/>
    </row>
    <row r="884" spans="1:10">
      <c r="A884" s="43"/>
      <c r="B884" s="44"/>
      <c r="C884" s="44"/>
      <c r="D884" s="44"/>
      <c r="E884" s="44"/>
      <c r="F884" s="44"/>
      <c r="G884" s="45"/>
      <c r="H884" s="44"/>
      <c r="I884" s="45"/>
      <c r="J884" s="45"/>
    </row>
    <row r="885" spans="1:10">
      <c r="A885" s="43"/>
      <c r="B885" s="44"/>
      <c r="C885" s="44"/>
      <c r="D885" s="44"/>
      <c r="E885" s="44"/>
      <c r="F885" s="44"/>
      <c r="G885" s="45"/>
      <c r="H885" s="44"/>
      <c r="I885" s="45"/>
      <c r="J885" s="45"/>
    </row>
    <row r="886" spans="1:10">
      <c r="A886" s="43"/>
      <c r="B886" s="44"/>
      <c r="C886" s="44"/>
      <c r="D886" s="44"/>
      <c r="E886" s="44"/>
      <c r="F886" s="44"/>
      <c r="G886" s="45"/>
      <c r="H886" s="44"/>
      <c r="I886" s="45"/>
      <c r="J886" s="45"/>
    </row>
    <row r="887" spans="1:10">
      <c r="A887" s="43"/>
      <c r="B887" s="44"/>
      <c r="C887" s="44"/>
      <c r="D887" s="44"/>
      <c r="E887" s="44"/>
      <c r="F887" s="44"/>
      <c r="G887" s="45"/>
      <c r="H887" s="44"/>
      <c r="I887" s="45"/>
      <c r="J887" s="45"/>
    </row>
    <row r="888" spans="1:10">
      <c r="A888" s="43"/>
      <c r="B888" s="44"/>
      <c r="C888" s="44"/>
      <c r="D888" s="44"/>
      <c r="E888" s="44"/>
      <c r="F888" s="44"/>
      <c r="G888" s="45"/>
      <c r="H888" s="44"/>
      <c r="I888" s="45"/>
      <c r="J888" s="45"/>
    </row>
    <row r="889" spans="1:10">
      <c r="A889" s="43"/>
      <c r="B889" s="44"/>
      <c r="C889" s="44"/>
      <c r="D889" s="44"/>
      <c r="E889" s="44"/>
      <c r="F889" s="44"/>
      <c r="G889" s="45"/>
      <c r="H889" s="44"/>
      <c r="I889" s="45"/>
      <c r="J889" s="45"/>
    </row>
    <row r="890" spans="1:10">
      <c r="A890" s="43"/>
      <c r="B890" s="44"/>
      <c r="C890" s="44"/>
      <c r="D890" s="44"/>
      <c r="E890" s="44"/>
      <c r="F890" s="44"/>
      <c r="G890" s="45"/>
      <c r="H890" s="44"/>
      <c r="I890" s="45"/>
      <c r="J890" s="45"/>
    </row>
    <row r="891" spans="1:10">
      <c r="A891" s="43"/>
      <c r="B891" s="44"/>
      <c r="C891" s="44"/>
      <c r="D891" s="44"/>
      <c r="E891" s="44"/>
      <c r="F891" s="44"/>
      <c r="G891" s="45"/>
      <c r="H891" s="44"/>
      <c r="I891" s="45"/>
      <c r="J891" s="45"/>
    </row>
    <row r="892" spans="1:10">
      <c r="A892" s="43"/>
      <c r="B892" s="44"/>
      <c r="C892" s="44"/>
      <c r="D892" s="44"/>
      <c r="E892" s="44"/>
      <c r="F892" s="44"/>
      <c r="G892" s="45"/>
      <c r="H892" s="44"/>
      <c r="I892" s="45"/>
      <c r="J892" s="45"/>
    </row>
    <row r="893" spans="1:10">
      <c r="A893" s="43"/>
      <c r="B893" s="44"/>
      <c r="C893" s="44"/>
      <c r="D893" s="44"/>
      <c r="E893" s="44"/>
      <c r="F893" s="44"/>
      <c r="G893" s="45"/>
      <c r="H893" s="44"/>
      <c r="I893" s="45"/>
      <c r="J893" s="45"/>
    </row>
    <row r="894" spans="1:10">
      <c r="A894" s="43"/>
      <c r="B894" s="44"/>
      <c r="C894" s="44"/>
      <c r="D894" s="44"/>
      <c r="E894" s="44"/>
      <c r="F894" s="44"/>
      <c r="G894" s="45"/>
      <c r="H894" s="44"/>
      <c r="I894" s="45"/>
      <c r="J894" s="45"/>
    </row>
    <row r="895" spans="1:10">
      <c r="A895" s="43"/>
      <c r="B895" s="44"/>
      <c r="C895" s="44"/>
      <c r="D895" s="44"/>
      <c r="E895" s="44"/>
      <c r="F895" s="44"/>
      <c r="G895" s="45"/>
      <c r="H895" s="44"/>
      <c r="I895" s="45"/>
      <c r="J895" s="45"/>
    </row>
    <row r="896" spans="1:10">
      <c r="A896" s="43"/>
      <c r="B896" s="44"/>
      <c r="C896" s="44"/>
      <c r="D896" s="44"/>
      <c r="E896" s="44"/>
      <c r="F896" s="44"/>
      <c r="G896" s="45"/>
      <c r="H896" s="44"/>
      <c r="I896" s="45"/>
      <c r="J896" s="45"/>
    </row>
    <row r="897" spans="1:10">
      <c r="A897" s="43"/>
      <c r="B897" s="44"/>
      <c r="C897" s="44"/>
      <c r="D897" s="44"/>
      <c r="E897" s="44"/>
      <c r="F897" s="44"/>
      <c r="G897" s="45"/>
      <c r="H897" s="44"/>
      <c r="I897" s="45"/>
      <c r="J897" s="45"/>
    </row>
    <row r="898" spans="1:10">
      <c r="A898" s="43"/>
      <c r="B898" s="44"/>
      <c r="C898" s="44"/>
      <c r="D898" s="44"/>
      <c r="E898" s="44"/>
      <c r="F898" s="44"/>
      <c r="G898" s="45"/>
      <c r="H898" s="44"/>
      <c r="I898" s="45"/>
      <c r="J898" s="45"/>
    </row>
    <row r="899" spans="1:10">
      <c r="A899" s="43"/>
      <c r="B899" s="44"/>
      <c r="C899" s="44"/>
      <c r="D899" s="44"/>
      <c r="E899" s="44"/>
      <c r="F899" s="44"/>
      <c r="G899" s="45"/>
      <c r="H899" s="44"/>
      <c r="I899" s="45"/>
      <c r="J899" s="45"/>
    </row>
    <row r="900" spans="1:10">
      <c r="A900" s="43"/>
      <c r="B900" s="44"/>
      <c r="C900" s="44"/>
      <c r="D900" s="44"/>
      <c r="E900" s="44"/>
      <c r="F900" s="44"/>
      <c r="G900" s="45"/>
      <c r="H900" s="44"/>
      <c r="I900" s="45"/>
      <c r="J900" s="45"/>
    </row>
    <row r="901" spans="1:10">
      <c r="A901" s="43"/>
      <c r="B901" s="44"/>
      <c r="C901" s="44"/>
      <c r="D901" s="44"/>
      <c r="E901" s="44"/>
      <c r="F901" s="44"/>
      <c r="G901" s="45"/>
      <c r="H901" s="44"/>
      <c r="I901" s="45"/>
      <c r="J901" s="45"/>
    </row>
    <row r="902" spans="1:10">
      <c r="A902" s="43"/>
      <c r="B902" s="44"/>
      <c r="C902" s="44"/>
      <c r="D902" s="44"/>
      <c r="E902" s="44"/>
      <c r="F902" s="44"/>
      <c r="G902" s="45"/>
      <c r="H902" s="44"/>
      <c r="I902" s="45"/>
      <c r="J902" s="45"/>
    </row>
    <row r="903" spans="1:10">
      <c r="A903" s="43"/>
      <c r="B903" s="44"/>
      <c r="C903" s="44"/>
      <c r="D903" s="44"/>
      <c r="E903" s="44"/>
      <c r="F903" s="44"/>
      <c r="G903" s="45"/>
      <c r="H903" s="44"/>
      <c r="I903" s="45"/>
      <c r="J903" s="45"/>
    </row>
    <row r="904" spans="1:10">
      <c r="A904" s="43"/>
      <c r="B904" s="44"/>
      <c r="C904" s="44"/>
      <c r="D904" s="44"/>
      <c r="E904" s="44"/>
      <c r="F904" s="44"/>
      <c r="G904" s="45"/>
      <c r="H904" s="44"/>
      <c r="I904" s="45"/>
      <c r="J904" s="45"/>
    </row>
    <row r="905" spans="1:10">
      <c r="A905" s="43"/>
      <c r="B905" s="44"/>
      <c r="C905" s="44"/>
      <c r="D905" s="44"/>
      <c r="E905" s="44"/>
      <c r="F905" s="44"/>
      <c r="G905" s="45"/>
      <c r="H905" s="44"/>
      <c r="I905" s="45"/>
      <c r="J905" s="45"/>
    </row>
    <row r="906" spans="1:10">
      <c r="A906" s="43"/>
      <c r="B906" s="44"/>
      <c r="C906" s="44"/>
      <c r="D906" s="44"/>
      <c r="E906" s="44"/>
      <c r="F906" s="44"/>
      <c r="G906" s="45"/>
      <c r="H906" s="44"/>
      <c r="I906" s="45"/>
      <c r="J906" s="45"/>
    </row>
    <row r="907" spans="1:10">
      <c r="A907" s="43"/>
      <c r="B907" s="44"/>
      <c r="C907" s="44"/>
      <c r="D907" s="44"/>
      <c r="E907" s="44"/>
      <c r="F907" s="44"/>
      <c r="G907" s="45"/>
      <c r="H907" s="44"/>
      <c r="I907" s="45"/>
      <c r="J907" s="45"/>
    </row>
    <row r="908" spans="1:10">
      <c r="A908" s="43"/>
      <c r="B908" s="44"/>
      <c r="C908" s="44"/>
      <c r="D908" s="44"/>
      <c r="E908" s="44"/>
      <c r="F908" s="44"/>
      <c r="G908" s="45"/>
      <c r="H908" s="44"/>
      <c r="I908" s="45"/>
      <c r="J908" s="45"/>
    </row>
    <row r="909" spans="1:10">
      <c r="A909" s="43"/>
      <c r="B909" s="44"/>
      <c r="C909" s="44"/>
      <c r="D909" s="44"/>
      <c r="E909" s="44"/>
      <c r="F909" s="44"/>
      <c r="G909" s="45"/>
      <c r="H909" s="44"/>
      <c r="I909" s="45"/>
      <c r="J909" s="45"/>
    </row>
    <row r="910" spans="1:10">
      <c r="A910" s="43"/>
      <c r="B910" s="44"/>
      <c r="C910" s="44"/>
      <c r="D910" s="44"/>
      <c r="E910" s="44"/>
      <c r="F910" s="44"/>
      <c r="G910" s="45"/>
      <c r="H910" s="44"/>
      <c r="I910" s="45"/>
      <c r="J910" s="45"/>
    </row>
    <row r="911" spans="1:10">
      <c r="A911" s="43"/>
      <c r="B911" s="44"/>
      <c r="C911" s="44"/>
      <c r="D911" s="44"/>
      <c r="E911" s="44"/>
      <c r="F911" s="44"/>
      <c r="G911" s="45"/>
      <c r="H911" s="44"/>
      <c r="I911" s="45"/>
      <c r="J911" s="45"/>
    </row>
    <row r="912" spans="1:10">
      <c r="A912" s="43"/>
      <c r="B912" s="44"/>
      <c r="C912" s="44"/>
      <c r="D912" s="44"/>
      <c r="E912" s="44"/>
      <c r="F912" s="44"/>
      <c r="G912" s="45"/>
      <c r="H912" s="44"/>
      <c r="I912" s="45"/>
      <c r="J912" s="45"/>
    </row>
    <row r="913" spans="1:10">
      <c r="A913" s="43"/>
      <c r="B913" s="44"/>
      <c r="C913" s="44"/>
      <c r="D913" s="44"/>
      <c r="E913" s="44"/>
      <c r="F913" s="44"/>
      <c r="G913" s="45"/>
      <c r="H913" s="44"/>
      <c r="I913" s="45"/>
      <c r="J913" s="45"/>
    </row>
    <row r="914" spans="1:10">
      <c r="A914" s="43"/>
      <c r="B914" s="44"/>
      <c r="C914" s="44"/>
      <c r="D914" s="44"/>
      <c r="E914" s="44"/>
      <c r="F914" s="44"/>
      <c r="G914" s="45"/>
      <c r="H914" s="44"/>
      <c r="I914" s="45"/>
      <c r="J914" s="45"/>
    </row>
    <row r="915" spans="1:10">
      <c r="A915" s="43"/>
      <c r="B915" s="44"/>
      <c r="C915" s="44"/>
      <c r="D915" s="44"/>
      <c r="E915" s="44"/>
      <c r="F915" s="44"/>
      <c r="G915" s="45"/>
      <c r="H915" s="44"/>
      <c r="I915" s="45"/>
      <c r="J915" s="45"/>
    </row>
    <row r="916" spans="1:10">
      <c r="A916" s="43"/>
      <c r="B916" s="44"/>
      <c r="C916" s="44"/>
      <c r="D916" s="44"/>
      <c r="E916" s="44"/>
      <c r="F916" s="44"/>
      <c r="G916" s="45"/>
      <c r="H916" s="44"/>
      <c r="I916" s="45"/>
      <c r="J916" s="45"/>
    </row>
    <row r="917" spans="1:10">
      <c r="A917" s="43"/>
      <c r="B917" s="44"/>
      <c r="C917" s="44"/>
      <c r="D917" s="44"/>
      <c r="E917" s="44"/>
      <c r="F917" s="44"/>
      <c r="G917" s="45"/>
      <c r="H917" s="44"/>
      <c r="I917" s="45"/>
      <c r="J917" s="45"/>
    </row>
    <row r="918" spans="1:10">
      <c r="A918" s="43"/>
      <c r="B918" s="44"/>
      <c r="C918" s="44"/>
      <c r="D918" s="44"/>
      <c r="E918" s="44"/>
      <c r="F918" s="44"/>
      <c r="G918" s="45"/>
      <c r="H918" s="44"/>
      <c r="I918" s="45"/>
      <c r="J918" s="45"/>
    </row>
    <row r="919" spans="1:10">
      <c r="A919" s="43"/>
      <c r="B919" s="44"/>
      <c r="C919" s="44"/>
      <c r="D919" s="44"/>
      <c r="E919" s="44"/>
      <c r="F919" s="44"/>
      <c r="G919" s="45"/>
      <c r="H919" s="44"/>
      <c r="I919" s="45"/>
      <c r="J919" s="45"/>
    </row>
    <row r="920" spans="1:10">
      <c r="A920" s="43"/>
      <c r="B920" s="44"/>
      <c r="C920" s="44"/>
      <c r="D920" s="44"/>
      <c r="E920" s="44"/>
      <c r="F920" s="44"/>
      <c r="G920" s="45"/>
      <c r="H920" s="44"/>
      <c r="I920" s="45"/>
      <c r="J920" s="45"/>
    </row>
    <row r="921" spans="1:10">
      <c r="A921" s="43"/>
      <c r="B921" s="44"/>
      <c r="C921" s="44"/>
      <c r="D921" s="44"/>
      <c r="E921" s="44"/>
      <c r="F921" s="44"/>
      <c r="G921" s="45"/>
      <c r="H921" s="44"/>
      <c r="I921" s="45"/>
      <c r="J921" s="45"/>
    </row>
    <row r="922" spans="1:10">
      <c r="A922" s="43"/>
      <c r="B922" s="44"/>
      <c r="C922" s="44"/>
      <c r="D922" s="44"/>
      <c r="E922" s="44"/>
      <c r="F922" s="44"/>
      <c r="G922" s="45"/>
      <c r="H922" s="44"/>
      <c r="I922" s="45"/>
      <c r="J922" s="45"/>
    </row>
    <row r="923" spans="1:10">
      <c r="A923" s="43"/>
      <c r="B923" s="44"/>
      <c r="C923" s="44"/>
      <c r="D923" s="44"/>
      <c r="E923" s="44"/>
      <c r="F923" s="44"/>
      <c r="G923" s="45"/>
      <c r="H923" s="44"/>
      <c r="I923" s="45"/>
      <c r="J923" s="45"/>
    </row>
    <row r="924" spans="1:10">
      <c r="A924" s="43"/>
      <c r="B924" s="44"/>
      <c r="C924" s="44"/>
      <c r="D924" s="44"/>
      <c r="E924" s="44"/>
      <c r="F924" s="44"/>
      <c r="G924" s="45"/>
      <c r="H924" s="44"/>
      <c r="I924" s="45"/>
      <c r="J924" s="45"/>
    </row>
    <row r="925" spans="1:10">
      <c r="A925" s="43"/>
      <c r="B925" s="44"/>
      <c r="C925" s="44"/>
      <c r="D925" s="44"/>
      <c r="E925" s="44"/>
      <c r="F925" s="44"/>
      <c r="G925" s="45"/>
      <c r="H925" s="44"/>
      <c r="I925" s="45"/>
      <c r="J925" s="45"/>
    </row>
    <row r="926" spans="1:10">
      <c r="A926" s="43"/>
      <c r="B926" s="44"/>
      <c r="C926" s="44"/>
      <c r="D926" s="44"/>
      <c r="E926" s="44"/>
      <c r="F926" s="44"/>
      <c r="G926" s="45"/>
      <c r="H926" s="44"/>
      <c r="I926" s="45"/>
      <c r="J926" s="45"/>
    </row>
    <row r="927" spans="1:10">
      <c r="A927" s="43"/>
      <c r="B927" s="44"/>
      <c r="C927" s="44"/>
      <c r="D927" s="44"/>
      <c r="E927" s="44"/>
      <c r="F927" s="44"/>
      <c r="G927" s="45"/>
      <c r="H927" s="44"/>
      <c r="I927" s="45"/>
      <c r="J927" s="45"/>
    </row>
    <row r="928" spans="1:10">
      <c r="A928" s="43"/>
      <c r="B928" s="44"/>
      <c r="C928" s="44"/>
      <c r="D928" s="44"/>
      <c r="E928" s="44"/>
      <c r="F928" s="44"/>
      <c r="G928" s="45"/>
      <c r="H928" s="44"/>
      <c r="I928" s="45"/>
      <c r="J928" s="45"/>
    </row>
    <row r="929" spans="1:10">
      <c r="A929" s="43"/>
      <c r="B929" s="44"/>
      <c r="C929" s="44"/>
      <c r="D929" s="44"/>
      <c r="E929" s="44"/>
      <c r="F929" s="44"/>
      <c r="G929" s="45"/>
      <c r="H929" s="44"/>
      <c r="I929" s="45"/>
      <c r="J929" s="45"/>
    </row>
    <row r="930" spans="1:10">
      <c r="A930" s="43"/>
      <c r="B930" s="44"/>
      <c r="C930" s="44"/>
      <c r="D930" s="44"/>
      <c r="E930" s="44"/>
      <c r="F930" s="44"/>
      <c r="G930" s="45"/>
      <c r="H930" s="44"/>
      <c r="I930" s="45"/>
      <c r="J930" s="45"/>
    </row>
    <row r="931" spans="1:10">
      <c r="A931" s="43"/>
      <c r="B931" s="44"/>
      <c r="C931" s="44"/>
      <c r="D931" s="44"/>
      <c r="E931" s="44"/>
      <c r="F931" s="44"/>
      <c r="G931" s="45"/>
      <c r="H931" s="44"/>
      <c r="I931" s="45"/>
      <c r="J931" s="45"/>
    </row>
    <row r="932" spans="1:10">
      <c r="A932" s="43"/>
      <c r="B932" s="44"/>
      <c r="C932" s="44"/>
      <c r="D932" s="44"/>
      <c r="E932" s="44"/>
      <c r="F932" s="44"/>
      <c r="G932" s="45"/>
      <c r="H932" s="44"/>
      <c r="I932" s="45"/>
      <c r="J932" s="45"/>
    </row>
    <row r="933" spans="1:10">
      <c r="A933" s="43"/>
      <c r="B933" s="44"/>
      <c r="C933" s="44"/>
      <c r="D933" s="44"/>
      <c r="E933" s="44"/>
      <c r="F933" s="44"/>
      <c r="G933" s="45"/>
      <c r="H933" s="44"/>
      <c r="I933" s="45"/>
      <c r="J933" s="45"/>
    </row>
    <row r="934" spans="1:10">
      <c r="A934" s="43"/>
      <c r="B934" s="44"/>
      <c r="C934" s="44"/>
      <c r="D934" s="44"/>
      <c r="E934" s="44"/>
      <c r="F934" s="44"/>
      <c r="G934" s="45"/>
      <c r="H934" s="44"/>
      <c r="I934" s="45"/>
      <c r="J934" s="45"/>
    </row>
    <row r="935" spans="1:10">
      <c r="A935" s="43"/>
      <c r="B935" s="44"/>
      <c r="C935" s="44"/>
      <c r="D935" s="44"/>
      <c r="E935" s="44"/>
      <c r="F935" s="44"/>
      <c r="G935" s="45"/>
      <c r="H935" s="44"/>
      <c r="I935" s="45"/>
      <c r="J935" s="45"/>
    </row>
    <row r="936" spans="1:10">
      <c r="A936" s="43"/>
      <c r="B936" s="44"/>
      <c r="C936" s="44"/>
      <c r="D936" s="44"/>
      <c r="E936" s="44"/>
      <c r="F936" s="44"/>
      <c r="G936" s="45"/>
      <c r="H936" s="44"/>
      <c r="I936" s="45"/>
      <c r="J936" s="45"/>
    </row>
    <row r="937" spans="1:10">
      <c r="A937" s="43"/>
      <c r="B937" s="44"/>
      <c r="C937" s="44"/>
      <c r="D937" s="44"/>
      <c r="E937" s="44"/>
      <c r="F937" s="44"/>
      <c r="G937" s="45"/>
      <c r="H937" s="44"/>
      <c r="I937" s="45"/>
      <c r="J937" s="45"/>
    </row>
    <row r="938" spans="1:10">
      <c r="A938" s="43"/>
      <c r="B938" s="44"/>
      <c r="C938" s="44"/>
      <c r="D938" s="44"/>
      <c r="E938" s="44"/>
      <c r="F938" s="44"/>
      <c r="G938" s="45"/>
      <c r="H938" s="44"/>
      <c r="I938" s="45"/>
      <c r="J938" s="45"/>
    </row>
    <row r="939" spans="1:10">
      <c r="A939" s="43"/>
      <c r="B939" s="44"/>
      <c r="C939" s="44"/>
      <c r="D939" s="44"/>
      <c r="E939" s="44"/>
      <c r="F939" s="44"/>
      <c r="G939" s="45"/>
      <c r="H939" s="44"/>
      <c r="I939" s="45"/>
      <c r="J939" s="45"/>
    </row>
    <row r="940" spans="1:10">
      <c r="A940" s="43"/>
      <c r="B940" s="44"/>
      <c r="C940" s="44"/>
      <c r="D940" s="44"/>
      <c r="E940" s="44"/>
      <c r="F940" s="44"/>
      <c r="G940" s="45"/>
      <c r="H940" s="44"/>
      <c r="I940" s="45"/>
      <c r="J940" s="45"/>
    </row>
    <row r="941" spans="1:10">
      <c r="A941" s="43"/>
      <c r="B941" s="44"/>
      <c r="C941" s="44"/>
      <c r="D941" s="44"/>
      <c r="E941" s="44"/>
      <c r="F941" s="44"/>
      <c r="G941" s="45"/>
      <c r="H941" s="44"/>
      <c r="I941" s="45"/>
      <c r="J941" s="45"/>
    </row>
    <row r="942" spans="1:10">
      <c r="A942" s="43"/>
      <c r="B942" s="44"/>
      <c r="C942" s="44"/>
      <c r="D942" s="44"/>
      <c r="E942" s="44"/>
      <c r="F942" s="44"/>
      <c r="G942" s="45"/>
      <c r="H942" s="44"/>
      <c r="I942" s="45"/>
      <c r="J942" s="45"/>
    </row>
    <row r="943" spans="1:10">
      <c r="A943" s="43"/>
      <c r="B943" s="44"/>
      <c r="C943" s="44"/>
      <c r="D943" s="44"/>
      <c r="E943" s="44"/>
      <c r="F943" s="44"/>
      <c r="G943" s="45"/>
      <c r="H943" s="44"/>
      <c r="I943" s="45"/>
      <c r="J943" s="45"/>
    </row>
    <row r="944" spans="1:10">
      <c r="A944" s="43"/>
      <c r="B944" s="44"/>
      <c r="C944" s="44"/>
      <c r="D944" s="44"/>
      <c r="E944" s="44"/>
      <c r="F944" s="44"/>
      <c r="G944" s="45"/>
      <c r="H944" s="44"/>
      <c r="I944" s="45"/>
      <c r="J944" s="45"/>
    </row>
    <row r="945" spans="1:10">
      <c r="A945" s="43"/>
      <c r="B945" s="44"/>
      <c r="C945" s="44"/>
      <c r="D945" s="44"/>
      <c r="E945" s="44"/>
      <c r="F945" s="44"/>
      <c r="G945" s="45"/>
      <c r="H945" s="44"/>
      <c r="I945" s="45"/>
      <c r="J945" s="45"/>
    </row>
    <row r="946" spans="1:10">
      <c r="A946" s="43"/>
      <c r="B946" s="44"/>
      <c r="C946" s="44"/>
      <c r="D946" s="44"/>
      <c r="E946" s="44"/>
      <c r="F946" s="44"/>
      <c r="G946" s="45"/>
      <c r="H946" s="44"/>
      <c r="I946" s="45"/>
      <c r="J946" s="45"/>
    </row>
    <row r="947" spans="1:10">
      <c r="A947" s="43"/>
      <c r="B947" s="44"/>
      <c r="C947" s="44"/>
      <c r="D947" s="44"/>
      <c r="E947" s="44"/>
      <c r="F947" s="44"/>
      <c r="G947" s="45"/>
      <c r="H947" s="44"/>
      <c r="I947" s="45"/>
      <c r="J947" s="45"/>
    </row>
    <row r="948" spans="1:10">
      <c r="A948" s="43"/>
      <c r="B948" s="44"/>
      <c r="C948" s="44"/>
      <c r="D948" s="44"/>
      <c r="E948" s="44"/>
      <c r="F948" s="44"/>
      <c r="G948" s="45"/>
      <c r="H948" s="44"/>
      <c r="I948" s="45"/>
      <c r="J948" s="45"/>
    </row>
    <row r="949" spans="1:10">
      <c r="A949" s="43"/>
      <c r="B949" s="44"/>
      <c r="C949" s="44"/>
      <c r="D949" s="44"/>
      <c r="E949" s="44"/>
      <c r="F949" s="44"/>
      <c r="G949" s="45"/>
      <c r="H949" s="44"/>
      <c r="I949" s="45"/>
      <c r="J949" s="45"/>
    </row>
    <row r="950" spans="1:10">
      <c r="A950" s="43"/>
      <c r="B950" s="44"/>
      <c r="C950" s="44"/>
      <c r="D950" s="44"/>
      <c r="E950" s="44"/>
      <c r="F950" s="44"/>
      <c r="G950" s="45"/>
      <c r="H950" s="44"/>
      <c r="I950" s="45"/>
      <c r="J950" s="45"/>
    </row>
    <row r="951" spans="1:10">
      <c r="A951" s="43"/>
      <c r="B951" s="44"/>
      <c r="C951" s="44"/>
      <c r="D951" s="44"/>
      <c r="E951" s="44"/>
      <c r="F951" s="44"/>
      <c r="G951" s="45"/>
      <c r="H951" s="44"/>
      <c r="I951" s="45"/>
      <c r="J951" s="45"/>
    </row>
    <row r="952" spans="1:10">
      <c r="A952" s="43"/>
      <c r="B952" s="44"/>
      <c r="C952" s="44"/>
      <c r="D952" s="44"/>
      <c r="E952" s="44"/>
      <c r="F952" s="44"/>
      <c r="G952" s="45"/>
      <c r="H952" s="44"/>
      <c r="I952" s="45"/>
      <c r="J952" s="45"/>
    </row>
    <row r="953" spans="1:10">
      <c r="A953" s="43"/>
      <c r="B953" s="44"/>
      <c r="C953" s="44"/>
      <c r="D953" s="44"/>
      <c r="E953" s="44"/>
      <c r="F953" s="44"/>
      <c r="G953" s="45"/>
      <c r="H953" s="44"/>
      <c r="I953" s="45"/>
      <c r="J953" s="45"/>
    </row>
    <row r="954" spans="1:10">
      <c r="A954" s="43"/>
      <c r="B954" s="44"/>
      <c r="C954" s="44"/>
      <c r="D954" s="44"/>
      <c r="E954" s="44"/>
      <c r="F954" s="44"/>
      <c r="G954" s="45"/>
      <c r="H954" s="44"/>
      <c r="I954" s="45"/>
      <c r="J954" s="45"/>
    </row>
    <row r="955" spans="1:10">
      <c r="A955" s="43"/>
      <c r="B955" s="44"/>
      <c r="C955" s="44"/>
      <c r="D955" s="44"/>
      <c r="E955" s="44"/>
      <c r="F955" s="44"/>
      <c r="G955" s="45"/>
      <c r="H955" s="44"/>
      <c r="I955" s="45"/>
      <c r="J955" s="45"/>
    </row>
    <row r="956" spans="1:10">
      <c r="A956" s="43"/>
      <c r="B956" s="44"/>
      <c r="C956" s="44"/>
      <c r="D956" s="44"/>
      <c r="E956" s="44"/>
      <c r="F956" s="44"/>
      <c r="G956" s="45"/>
      <c r="H956" s="44"/>
      <c r="I956" s="45"/>
      <c r="J956" s="45"/>
    </row>
    <row r="957" spans="1:10">
      <c r="A957" s="43"/>
      <c r="B957" s="44"/>
      <c r="C957" s="44"/>
      <c r="D957" s="44"/>
      <c r="E957" s="44"/>
      <c r="F957" s="44"/>
      <c r="G957" s="45"/>
      <c r="H957" s="44"/>
      <c r="I957" s="45"/>
      <c r="J957" s="45"/>
    </row>
    <row r="958" spans="1:10">
      <c r="A958" s="43"/>
      <c r="B958" s="44"/>
      <c r="C958" s="44"/>
      <c r="D958" s="44"/>
      <c r="E958" s="44"/>
      <c r="F958" s="44"/>
      <c r="G958" s="45"/>
      <c r="H958" s="44"/>
      <c r="I958" s="45"/>
      <c r="J958" s="45"/>
    </row>
    <row r="959" spans="1:10">
      <c r="A959" s="43"/>
      <c r="B959" s="44"/>
      <c r="C959" s="44"/>
      <c r="D959" s="44"/>
      <c r="E959" s="44"/>
      <c r="F959" s="44"/>
      <c r="G959" s="45"/>
      <c r="H959" s="44"/>
      <c r="I959" s="45"/>
      <c r="J959" s="45"/>
    </row>
    <row r="960" spans="1:10">
      <c r="A960" s="43"/>
      <c r="B960" s="44"/>
      <c r="C960" s="44"/>
      <c r="D960" s="44"/>
      <c r="E960" s="44"/>
      <c r="F960" s="44"/>
      <c r="G960" s="45"/>
      <c r="H960" s="44"/>
      <c r="I960" s="45"/>
      <c r="J960" s="45"/>
    </row>
    <row r="961" spans="1:10">
      <c r="A961" s="43"/>
      <c r="B961" s="44"/>
      <c r="C961" s="44"/>
      <c r="D961" s="44"/>
      <c r="E961" s="44"/>
      <c r="F961" s="44"/>
      <c r="G961" s="45"/>
      <c r="H961" s="44"/>
      <c r="I961" s="45"/>
      <c r="J961" s="45"/>
    </row>
    <row r="962" spans="1:10">
      <c r="A962" s="43"/>
      <c r="B962" s="44"/>
      <c r="C962" s="44"/>
      <c r="D962" s="44"/>
      <c r="E962" s="44"/>
      <c r="F962" s="44"/>
      <c r="G962" s="45"/>
      <c r="H962" s="44"/>
      <c r="I962" s="45"/>
      <c r="J962" s="45"/>
    </row>
    <row r="963" spans="1:10">
      <c r="A963" s="43"/>
      <c r="B963" s="44"/>
      <c r="C963" s="44"/>
      <c r="D963" s="44"/>
      <c r="E963" s="44"/>
      <c r="F963" s="44"/>
      <c r="G963" s="45"/>
      <c r="H963" s="44"/>
      <c r="I963" s="45"/>
      <c r="J963" s="45"/>
    </row>
    <row r="964" spans="1:10">
      <c r="A964" s="43"/>
      <c r="B964" s="44"/>
      <c r="C964" s="44"/>
      <c r="D964" s="44"/>
      <c r="E964" s="44"/>
      <c r="F964" s="44"/>
      <c r="G964" s="45"/>
      <c r="H964" s="44"/>
      <c r="I964" s="45"/>
      <c r="J964" s="45"/>
    </row>
    <row r="965" spans="1:10">
      <c r="A965" s="43"/>
      <c r="B965" s="44"/>
      <c r="C965" s="44"/>
      <c r="D965" s="44"/>
      <c r="E965" s="44"/>
      <c r="F965" s="44"/>
      <c r="G965" s="45"/>
      <c r="H965" s="44"/>
      <c r="I965" s="45"/>
      <c r="J965" s="45"/>
    </row>
    <row r="966" spans="1:10">
      <c r="A966" s="43"/>
      <c r="B966" s="44"/>
      <c r="C966" s="44"/>
      <c r="D966" s="44"/>
      <c r="E966" s="44"/>
      <c r="F966" s="44"/>
      <c r="G966" s="45"/>
      <c r="H966" s="44"/>
      <c r="I966" s="45"/>
      <c r="J966" s="45"/>
    </row>
    <row r="967" spans="1:10">
      <c r="A967" s="43"/>
      <c r="B967" s="44"/>
      <c r="C967" s="44"/>
      <c r="D967" s="44"/>
      <c r="E967" s="44"/>
      <c r="F967" s="44"/>
      <c r="G967" s="45"/>
      <c r="H967" s="44"/>
      <c r="I967" s="45"/>
      <c r="J967" s="45"/>
    </row>
    <row r="968" spans="1:10">
      <c r="A968" s="43"/>
      <c r="B968" s="44"/>
      <c r="C968" s="44"/>
      <c r="D968" s="44"/>
      <c r="E968" s="44"/>
      <c r="F968" s="44"/>
      <c r="G968" s="45"/>
      <c r="H968" s="44"/>
      <c r="I968" s="45"/>
      <c r="J968" s="45"/>
    </row>
    <row r="969" spans="1:10">
      <c r="A969" s="43"/>
      <c r="B969" s="44"/>
      <c r="C969" s="44"/>
      <c r="D969" s="44"/>
      <c r="E969" s="44"/>
      <c r="F969" s="44"/>
      <c r="G969" s="45"/>
      <c r="H969" s="44"/>
      <c r="I969" s="45"/>
      <c r="J969" s="45"/>
    </row>
    <row r="970" spans="1:10">
      <c r="A970" s="43"/>
      <c r="B970" s="44"/>
      <c r="C970" s="44"/>
      <c r="D970" s="44"/>
      <c r="E970" s="44"/>
      <c r="F970" s="44"/>
      <c r="G970" s="45"/>
      <c r="H970" s="44"/>
      <c r="I970" s="45"/>
      <c r="J970" s="45"/>
    </row>
    <row r="971" spans="1:10">
      <c r="A971" s="43"/>
      <c r="B971" s="44"/>
      <c r="C971" s="44"/>
      <c r="D971" s="44"/>
      <c r="E971" s="44"/>
      <c r="F971" s="44"/>
      <c r="G971" s="45"/>
      <c r="H971" s="44"/>
      <c r="I971" s="45"/>
      <c r="J971" s="45"/>
    </row>
    <row r="972" spans="1:10">
      <c r="A972" s="43"/>
      <c r="B972" s="44"/>
      <c r="C972" s="44"/>
      <c r="D972" s="44"/>
      <c r="E972" s="44"/>
      <c r="F972" s="44"/>
      <c r="G972" s="45"/>
      <c r="H972" s="44"/>
      <c r="I972" s="45"/>
      <c r="J972" s="45"/>
    </row>
    <row r="973" spans="1:10">
      <c r="A973" s="43"/>
      <c r="B973" s="44"/>
      <c r="C973" s="44"/>
      <c r="D973" s="44"/>
      <c r="E973" s="44"/>
      <c r="F973" s="44"/>
      <c r="G973" s="45"/>
      <c r="H973" s="44"/>
      <c r="I973" s="45"/>
      <c r="J973" s="45"/>
    </row>
    <row r="974" spans="1:10">
      <c r="A974" s="43"/>
      <c r="B974" s="44"/>
      <c r="C974" s="44"/>
      <c r="D974" s="44"/>
      <c r="E974" s="44"/>
      <c r="F974" s="44"/>
      <c r="G974" s="45"/>
      <c r="H974" s="44"/>
      <c r="I974" s="45"/>
      <c r="J974" s="45"/>
    </row>
    <row r="975" spans="1:10">
      <c r="A975" s="43"/>
      <c r="B975" s="44"/>
      <c r="C975" s="44"/>
      <c r="D975" s="44"/>
      <c r="E975" s="44"/>
      <c r="F975" s="44"/>
      <c r="G975" s="45"/>
      <c r="H975" s="44"/>
      <c r="I975" s="45"/>
      <c r="J975" s="45"/>
    </row>
    <row r="976" spans="1:10">
      <c r="A976" s="43"/>
      <c r="B976" s="44"/>
      <c r="C976" s="44"/>
      <c r="D976" s="44"/>
      <c r="E976" s="44"/>
      <c r="F976" s="44"/>
      <c r="G976" s="45"/>
      <c r="H976" s="44"/>
      <c r="I976" s="45"/>
      <c r="J976" s="45"/>
    </row>
    <row r="977" spans="1:10">
      <c r="A977" s="43"/>
      <c r="B977" s="44"/>
      <c r="C977" s="44"/>
      <c r="D977" s="44"/>
      <c r="E977" s="44"/>
      <c r="F977" s="44"/>
      <c r="G977" s="45"/>
      <c r="H977" s="44"/>
      <c r="I977" s="45"/>
      <c r="J977" s="45"/>
    </row>
    <row r="978" spans="1:10">
      <c r="A978" s="43"/>
      <c r="B978" s="44"/>
      <c r="C978" s="44"/>
      <c r="D978" s="44"/>
      <c r="E978" s="44"/>
      <c r="F978" s="44"/>
      <c r="G978" s="45"/>
      <c r="H978" s="44"/>
      <c r="I978" s="45"/>
      <c r="J978" s="45"/>
    </row>
    <row r="979" spans="1:10">
      <c r="A979" s="43"/>
      <c r="B979" s="44"/>
      <c r="C979" s="44"/>
      <c r="D979" s="44"/>
      <c r="E979" s="44"/>
      <c r="F979" s="44"/>
      <c r="G979" s="45"/>
      <c r="H979" s="44"/>
      <c r="I979" s="45"/>
      <c r="J979" s="45"/>
    </row>
    <row r="980" spans="1:10">
      <c r="A980" s="43"/>
      <c r="B980" s="44"/>
      <c r="C980" s="44"/>
      <c r="D980" s="44"/>
      <c r="E980" s="44"/>
      <c r="F980" s="44"/>
      <c r="G980" s="45"/>
      <c r="H980" s="44"/>
      <c r="I980" s="45"/>
      <c r="J980" s="45"/>
    </row>
    <row r="981" spans="1:10">
      <c r="A981" s="43"/>
      <c r="B981" s="44"/>
      <c r="C981" s="44"/>
      <c r="D981" s="44"/>
      <c r="E981" s="44"/>
      <c r="F981" s="44"/>
      <c r="G981" s="45"/>
      <c r="H981" s="44"/>
      <c r="I981" s="45"/>
      <c r="J981" s="45"/>
    </row>
    <row r="982" spans="1:10">
      <c r="A982" s="43"/>
      <c r="B982" s="44"/>
      <c r="C982" s="44"/>
      <c r="D982" s="44"/>
      <c r="E982" s="44"/>
      <c r="F982" s="44"/>
      <c r="G982" s="45"/>
      <c r="H982" s="44"/>
      <c r="I982" s="45"/>
      <c r="J982" s="45"/>
    </row>
    <row r="983" spans="1:10">
      <c r="A983" s="43"/>
      <c r="B983" s="44"/>
      <c r="C983" s="44"/>
      <c r="D983" s="44"/>
      <c r="E983" s="44"/>
      <c r="F983" s="44"/>
      <c r="G983" s="45"/>
      <c r="H983" s="44"/>
      <c r="I983" s="45"/>
      <c r="J983" s="45"/>
    </row>
    <row r="984" spans="1:10">
      <c r="A984" s="43"/>
      <c r="B984" s="44"/>
      <c r="C984" s="44"/>
      <c r="D984" s="44"/>
      <c r="E984" s="44"/>
      <c r="F984" s="44"/>
      <c r="G984" s="45"/>
      <c r="H984" s="44"/>
      <c r="I984" s="45"/>
      <c r="J984" s="45"/>
    </row>
    <row r="985" spans="1:10">
      <c r="A985" s="43"/>
      <c r="B985" s="44"/>
      <c r="C985" s="44"/>
      <c r="D985" s="44"/>
      <c r="E985" s="44"/>
      <c r="F985" s="44"/>
      <c r="G985" s="45"/>
      <c r="H985" s="44"/>
      <c r="I985" s="45"/>
      <c r="J985" s="45"/>
    </row>
    <row r="986" spans="1:10">
      <c r="A986" s="43"/>
      <c r="B986" s="44"/>
      <c r="C986" s="44"/>
      <c r="D986" s="44"/>
      <c r="E986" s="44"/>
      <c r="F986" s="44"/>
      <c r="G986" s="45"/>
      <c r="H986" s="44"/>
      <c r="I986" s="45"/>
      <c r="J986" s="45"/>
    </row>
    <row r="987" spans="1:10">
      <c r="A987" s="43"/>
      <c r="B987" s="44"/>
      <c r="C987" s="44"/>
      <c r="D987" s="44"/>
      <c r="E987" s="44"/>
      <c r="F987" s="44"/>
      <c r="G987" s="45"/>
      <c r="H987" s="44"/>
      <c r="I987" s="45"/>
      <c r="J987" s="45"/>
    </row>
    <row r="988" spans="1:10">
      <c r="A988" s="43"/>
      <c r="B988" s="44"/>
      <c r="C988" s="44"/>
      <c r="D988" s="44"/>
      <c r="E988" s="44"/>
      <c r="F988" s="44"/>
      <c r="G988" s="45"/>
      <c r="H988" s="44"/>
      <c r="I988" s="45"/>
      <c r="J988" s="45"/>
    </row>
    <row r="989" spans="1:10">
      <c r="A989" s="43"/>
      <c r="B989" s="44"/>
      <c r="C989" s="44"/>
      <c r="D989" s="44"/>
      <c r="E989" s="44"/>
      <c r="F989" s="44"/>
      <c r="G989" s="45"/>
      <c r="H989" s="44"/>
      <c r="I989" s="45"/>
      <c r="J989" s="45"/>
    </row>
    <row r="990" spans="1:10">
      <c r="A990" s="43"/>
      <c r="B990" s="44"/>
      <c r="C990" s="44"/>
      <c r="D990" s="44"/>
      <c r="E990" s="44"/>
      <c r="F990" s="44"/>
      <c r="G990" s="45"/>
      <c r="H990" s="44"/>
      <c r="I990" s="45"/>
      <c r="J990" s="45"/>
    </row>
    <row r="991" spans="1:10">
      <c r="A991" s="43"/>
      <c r="B991" s="44"/>
      <c r="C991" s="44"/>
      <c r="D991" s="44"/>
      <c r="E991" s="44"/>
      <c r="F991" s="44"/>
      <c r="G991" s="45"/>
      <c r="H991" s="44"/>
      <c r="I991" s="45"/>
      <c r="J991" s="45"/>
    </row>
    <row r="992" spans="1:10">
      <c r="A992" s="43"/>
      <c r="B992" s="44"/>
      <c r="C992" s="44"/>
      <c r="D992" s="44"/>
      <c r="E992" s="44"/>
      <c r="F992" s="44"/>
      <c r="G992" s="45"/>
      <c r="H992" s="44"/>
      <c r="I992" s="45"/>
      <c r="J992" s="45"/>
    </row>
    <row r="993" spans="1:10">
      <c r="A993" s="43"/>
      <c r="B993" s="44"/>
      <c r="C993" s="44"/>
      <c r="D993" s="44"/>
      <c r="E993" s="44"/>
      <c r="F993" s="44"/>
      <c r="G993" s="45"/>
      <c r="H993" s="44"/>
      <c r="I993" s="45"/>
      <c r="J993" s="45"/>
    </row>
    <row r="994" spans="1:10">
      <c r="A994" s="43"/>
      <c r="B994" s="44"/>
      <c r="C994" s="44"/>
      <c r="D994" s="44"/>
      <c r="E994" s="44"/>
      <c r="F994" s="44"/>
      <c r="G994" s="45"/>
      <c r="H994" s="44"/>
      <c r="I994" s="45"/>
      <c r="J994" s="45"/>
    </row>
    <row r="995" spans="1:10">
      <c r="A995" s="43"/>
      <c r="B995" s="44"/>
      <c r="C995" s="44"/>
      <c r="D995" s="44"/>
      <c r="E995" s="44"/>
      <c r="F995" s="44"/>
      <c r="G995" s="45"/>
      <c r="H995" s="44"/>
      <c r="I995" s="45"/>
      <c r="J995" s="45"/>
    </row>
    <row r="996" spans="1:10">
      <c r="A996" s="43"/>
      <c r="B996" s="44"/>
      <c r="C996" s="44"/>
      <c r="D996" s="44"/>
      <c r="E996" s="44"/>
      <c r="F996" s="44"/>
      <c r="G996" s="45"/>
      <c r="H996" s="44"/>
      <c r="I996" s="45"/>
      <c r="J996" s="45"/>
    </row>
    <row r="997" spans="1:10">
      <c r="A997" s="43"/>
      <c r="B997" s="44"/>
      <c r="C997" s="44"/>
      <c r="D997" s="44"/>
      <c r="E997" s="44"/>
      <c r="F997" s="44"/>
      <c r="G997" s="45"/>
      <c r="H997" s="44"/>
      <c r="I997" s="45"/>
      <c r="J997" s="45"/>
    </row>
    <row r="998" spans="1:10">
      <c r="A998" s="43"/>
      <c r="B998" s="44"/>
      <c r="C998" s="44"/>
      <c r="D998" s="44"/>
      <c r="E998" s="44"/>
      <c r="F998" s="44"/>
      <c r="G998" s="45"/>
      <c r="H998" s="44"/>
      <c r="I998" s="45"/>
      <c r="J998" s="45"/>
    </row>
    <row r="999" spans="1:10">
      <c r="A999" s="43"/>
      <c r="B999" s="44"/>
      <c r="C999" s="44"/>
      <c r="D999" s="44"/>
      <c r="E999" s="44"/>
      <c r="F999" s="44"/>
      <c r="G999" s="45"/>
      <c r="H999" s="44"/>
      <c r="I999" s="45"/>
      <c r="J999" s="45"/>
    </row>
    <row r="1000" spans="1:10">
      <c r="A1000" s="43"/>
      <c r="B1000" s="44"/>
      <c r="C1000" s="44"/>
      <c r="D1000" s="44"/>
      <c r="E1000" s="44"/>
      <c r="F1000" s="44"/>
      <c r="G1000" s="45"/>
      <c r="H1000" s="44"/>
      <c r="I1000" s="45"/>
      <c r="J1000" s="45"/>
    </row>
    <row r="1001" spans="1:10">
      <c r="A1001" s="43"/>
      <c r="B1001" s="44"/>
      <c r="C1001" s="44"/>
      <c r="D1001" s="44"/>
      <c r="E1001" s="44"/>
      <c r="F1001" s="44"/>
      <c r="G1001" s="45"/>
      <c r="H1001" s="44"/>
      <c r="I1001" s="45"/>
      <c r="J1001" s="45"/>
    </row>
    <row r="1002" spans="1:10">
      <c r="A1002" s="43"/>
      <c r="B1002" s="44"/>
      <c r="C1002" s="44"/>
      <c r="D1002" s="44"/>
      <c r="E1002" s="44"/>
      <c r="F1002" s="44"/>
      <c r="G1002" s="45"/>
      <c r="H1002" s="44"/>
      <c r="I1002" s="45"/>
      <c r="J1002" s="45"/>
    </row>
    <row r="1003" spans="1:10">
      <c r="A1003" s="43"/>
      <c r="B1003" s="44"/>
      <c r="C1003" s="44"/>
      <c r="D1003" s="44"/>
      <c r="E1003" s="44"/>
      <c r="F1003" s="44"/>
      <c r="G1003" s="45"/>
      <c r="H1003" s="44"/>
      <c r="I1003" s="45"/>
      <c r="J1003" s="45"/>
    </row>
    <row r="1004" spans="1:10">
      <c r="A1004" s="43"/>
      <c r="B1004" s="44"/>
      <c r="C1004" s="44"/>
      <c r="D1004" s="44"/>
      <c r="E1004" s="44"/>
      <c r="F1004" s="44"/>
      <c r="G1004" s="45"/>
      <c r="H1004" s="44"/>
      <c r="I1004" s="45"/>
      <c r="J1004" s="45"/>
    </row>
    <row r="1005" spans="1:10">
      <c r="A1005" s="43"/>
      <c r="B1005" s="44"/>
      <c r="C1005" s="44"/>
      <c r="D1005" s="44"/>
      <c r="E1005" s="44"/>
      <c r="F1005" s="44"/>
      <c r="G1005" s="45"/>
      <c r="H1005" s="44"/>
      <c r="I1005" s="45"/>
      <c r="J1005" s="45"/>
    </row>
    <row r="1006" spans="1:10">
      <c r="A1006" s="43"/>
      <c r="B1006" s="44"/>
      <c r="C1006" s="44"/>
      <c r="D1006" s="44"/>
      <c r="E1006" s="44"/>
      <c r="F1006" s="44"/>
      <c r="G1006" s="45"/>
      <c r="H1006" s="44"/>
      <c r="I1006" s="45"/>
      <c r="J1006" s="45"/>
    </row>
    <row r="1007" spans="1:10">
      <c r="A1007" s="43"/>
      <c r="B1007" s="44"/>
      <c r="C1007" s="44"/>
      <c r="D1007" s="44"/>
      <c r="E1007" s="44"/>
      <c r="F1007" s="44"/>
      <c r="G1007" s="45"/>
      <c r="H1007" s="44"/>
      <c r="I1007" s="45"/>
      <c r="J1007" s="45"/>
    </row>
    <row r="1008" spans="1:10">
      <c r="A1008" s="43"/>
      <c r="B1008" s="44"/>
      <c r="C1008" s="44"/>
      <c r="D1008" s="44"/>
      <c r="E1008" s="44"/>
      <c r="F1008" s="44"/>
      <c r="G1008" s="45"/>
      <c r="H1008" s="44"/>
      <c r="I1008" s="45"/>
      <c r="J1008" s="45"/>
    </row>
    <row r="1009" spans="1:10">
      <c r="A1009" s="43"/>
      <c r="B1009" s="44"/>
      <c r="C1009" s="44"/>
      <c r="D1009" s="44"/>
      <c r="E1009" s="44"/>
      <c r="F1009" s="44"/>
      <c r="G1009" s="45"/>
      <c r="H1009" s="44"/>
      <c r="I1009" s="45"/>
      <c r="J1009" s="45"/>
    </row>
    <row r="1010" spans="1:10">
      <c r="A1010" s="43"/>
      <c r="B1010" s="44"/>
      <c r="C1010" s="44"/>
      <c r="D1010" s="44"/>
      <c r="E1010" s="44"/>
      <c r="F1010" s="44"/>
      <c r="G1010" s="45"/>
      <c r="H1010" s="44"/>
      <c r="I1010" s="45"/>
      <c r="J1010" s="45"/>
    </row>
    <row r="1011" spans="1:10">
      <c r="A1011" s="43"/>
      <c r="B1011" s="44"/>
      <c r="C1011" s="44"/>
      <c r="D1011" s="44"/>
      <c r="E1011" s="44"/>
      <c r="F1011" s="44"/>
      <c r="G1011" s="45"/>
      <c r="H1011" s="44"/>
      <c r="I1011" s="45"/>
      <c r="J1011" s="45"/>
    </row>
    <row r="1012" spans="1:10">
      <c r="A1012" s="43"/>
      <c r="B1012" s="44"/>
      <c r="C1012" s="44"/>
      <c r="D1012" s="44"/>
      <c r="E1012" s="44"/>
      <c r="F1012" s="44"/>
      <c r="G1012" s="45"/>
      <c r="H1012" s="44"/>
      <c r="I1012" s="45"/>
      <c r="J1012" s="45"/>
    </row>
    <row r="1013" spans="1:10">
      <c r="A1013" s="43"/>
      <c r="B1013" s="44"/>
      <c r="C1013" s="44"/>
      <c r="D1013" s="44"/>
      <c r="E1013" s="44"/>
      <c r="F1013" s="44"/>
      <c r="G1013" s="45"/>
      <c r="H1013" s="44"/>
      <c r="I1013" s="45"/>
      <c r="J1013" s="45"/>
    </row>
    <row r="1014" spans="1:10">
      <c r="A1014" s="43"/>
      <c r="B1014" s="44"/>
      <c r="C1014" s="44"/>
      <c r="D1014" s="44"/>
      <c r="E1014" s="44"/>
      <c r="F1014" s="44"/>
      <c r="G1014" s="45"/>
      <c r="H1014" s="44"/>
      <c r="I1014" s="45"/>
      <c r="J1014" s="45"/>
    </row>
    <row r="1015" spans="1:10">
      <c r="A1015" s="43"/>
      <c r="B1015" s="44"/>
      <c r="C1015" s="44"/>
      <c r="D1015" s="44"/>
      <c r="E1015" s="44"/>
      <c r="F1015" s="44"/>
      <c r="G1015" s="45"/>
      <c r="H1015" s="44"/>
      <c r="I1015" s="45"/>
      <c r="J1015" s="45"/>
    </row>
    <row r="1016" spans="1:10">
      <c r="A1016" s="43"/>
      <c r="B1016" s="44"/>
      <c r="C1016" s="44"/>
      <c r="D1016" s="44"/>
      <c r="E1016" s="44"/>
      <c r="F1016" s="44"/>
      <c r="G1016" s="45"/>
      <c r="H1016" s="44"/>
      <c r="I1016" s="45"/>
      <c r="J1016" s="45"/>
    </row>
    <row r="1017" spans="1:10">
      <c r="A1017" s="43"/>
      <c r="B1017" s="44"/>
      <c r="C1017" s="44"/>
      <c r="D1017" s="44"/>
      <c r="E1017" s="44"/>
      <c r="F1017" s="44"/>
      <c r="G1017" s="45"/>
      <c r="H1017" s="44"/>
      <c r="I1017" s="45"/>
      <c r="J1017" s="45"/>
    </row>
    <row r="1018" spans="1:10">
      <c r="A1018" s="43"/>
      <c r="B1018" s="44"/>
      <c r="C1018" s="44"/>
      <c r="D1018" s="44"/>
      <c r="E1018" s="44"/>
      <c r="F1018" s="44"/>
      <c r="G1018" s="45"/>
      <c r="H1018" s="44"/>
      <c r="I1018" s="45"/>
      <c r="J1018" s="45"/>
    </row>
    <row r="1019" spans="1:10">
      <c r="A1019" s="43"/>
      <c r="B1019" s="44"/>
      <c r="C1019" s="44"/>
      <c r="D1019" s="44"/>
      <c r="E1019" s="44"/>
      <c r="F1019" s="44"/>
      <c r="G1019" s="45"/>
      <c r="H1019" s="44"/>
      <c r="I1019" s="45"/>
      <c r="J1019" s="45"/>
    </row>
    <row r="1020" spans="1:10">
      <c r="A1020" s="43"/>
      <c r="B1020" s="44"/>
      <c r="C1020" s="44"/>
      <c r="D1020" s="44"/>
      <c r="E1020" s="44"/>
      <c r="F1020" s="44"/>
      <c r="G1020" s="45"/>
      <c r="H1020" s="44"/>
      <c r="I1020" s="45"/>
      <c r="J1020" s="45"/>
    </row>
    <row r="1021" spans="1:10">
      <c r="A1021" s="43"/>
      <c r="B1021" s="44"/>
      <c r="C1021" s="44"/>
      <c r="D1021" s="44"/>
      <c r="E1021" s="44"/>
      <c r="F1021" s="44"/>
      <c r="G1021" s="45"/>
      <c r="H1021" s="44"/>
      <c r="I1021" s="45"/>
      <c r="J1021" s="45"/>
    </row>
    <row r="1022" spans="1:10">
      <c r="A1022" s="43"/>
      <c r="B1022" s="44"/>
      <c r="C1022" s="44"/>
      <c r="D1022" s="44"/>
      <c r="E1022" s="44"/>
      <c r="F1022" s="44"/>
      <c r="G1022" s="45"/>
      <c r="H1022" s="44"/>
      <c r="I1022" s="45"/>
      <c r="J1022" s="45"/>
    </row>
    <row r="1023" spans="1:10">
      <c r="A1023" s="43"/>
      <c r="B1023" s="44"/>
      <c r="C1023" s="44"/>
      <c r="D1023" s="44"/>
      <c r="E1023" s="44"/>
      <c r="F1023" s="44"/>
      <c r="G1023" s="45"/>
      <c r="H1023" s="44"/>
      <c r="I1023" s="45"/>
      <c r="J1023" s="45"/>
    </row>
    <row r="1024" spans="1:10">
      <c r="A1024" s="43"/>
      <c r="B1024" s="44"/>
      <c r="C1024" s="44"/>
      <c r="D1024" s="44"/>
      <c r="E1024" s="44"/>
      <c r="F1024" s="44"/>
      <c r="G1024" s="45"/>
      <c r="H1024" s="44"/>
      <c r="I1024" s="45"/>
      <c r="J1024" s="45"/>
    </row>
    <row r="1025" spans="1:10">
      <c r="A1025" s="43"/>
      <c r="B1025" s="44"/>
      <c r="C1025" s="44"/>
      <c r="D1025" s="44"/>
      <c r="E1025" s="44"/>
      <c r="F1025" s="44"/>
      <c r="G1025" s="45"/>
      <c r="H1025" s="44"/>
      <c r="I1025" s="45"/>
      <c r="J1025" s="45"/>
    </row>
    <row r="1026" spans="1:10">
      <c r="A1026" s="43"/>
      <c r="B1026" s="44"/>
      <c r="C1026" s="44"/>
      <c r="D1026" s="44"/>
      <c r="E1026" s="44"/>
      <c r="F1026" s="44"/>
      <c r="G1026" s="45"/>
      <c r="H1026" s="44"/>
      <c r="I1026" s="45"/>
      <c r="J1026" s="45"/>
    </row>
    <row r="1027" spans="1:10">
      <c r="A1027" s="43"/>
      <c r="B1027" s="44"/>
      <c r="C1027" s="44"/>
      <c r="D1027" s="44"/>
      <c r="E1027" s="44"/>
      <c r="F1027" s="44"/>
      <c r="G1027" s="45"/>
      <c r="H1027" s="44"/>
      <c r="I1027" s="45"/>
      <c r="J1027" s="45"/>
    </row>
    <row r="1028" spans="1:10">
      <c r="A1028" s="43"/>
      <c r="B1028" s="44"/>
      <c r="C1028" s="44"/>
      <c r="D1028" s="44"/>
      <c r="E1028" s="44"/>
      <c r="F1028" s="44"/>
      <c r="G1028" s="45"/>
      <c r="H1028" s="44"/>
      <c r="I1028" s="45"/>
      <c r="J1028" s="45"/>
    </row>
    <row r="1029" spans="1:10">
      <c r="A1029" s="43"/>
      <c r="B1029" s="44"/>
      <c r="C1029" s="44"/>
      <c r="D1029" s="44"/>
      <c r="E1029" s="44"/>
      <c r="F1029" s="44"/>
      <c r="G1029" s="45"/>
      <c r="H1029" s="44"/>
      <c r="I1029" s="45"/>
      <c r="J1029" s="45"/>
    </row>
    <row r="1030" spans="1:10">
      <c r="A1030" s="43"/>
      <c r="B1030" s="44"/>
      <c r="C1030" s="44"/>
      <c r="D1030" s="44"/>
      <c r="E1030" s="44"/>
      <c r="F1030" s="44"/>
      <c r="G1030" s="45"/>
      <c r="H1030" s="44"/>
      <c r="I1030" s="45"/>
      <c r="J1030" s="45"/>
    </row>
    <row r="1031" spans="1:10">
      <c r="A1031" s="43"/>
      <c r="B1031" s="44"/>
      <c r="C1031" s="44"/>
      <c r="D1031" s="44"/>
      <c r="E1031" s="44"/>
      <c r="F1031" s="44"/>
      <c r="G1031" s="45"/>
      <c r="H1031" s="44"/>
      <c r="I1031" s="45"/>
      <c r="J1031" s="45"/>
    </row>
    <row r="1032" spans="1:10">
      <c r="A1032" s="43"/>
      <c r="B1032" s="44"/>
      <c r="C1032" s="44"/>
      <c r="D1032" s="44"/>
      <c r="E1032" s="44"/>
      <c r="F1032" s="44"/>
      <c r="G1032" s="45"/>
      <c r="H1032" s="44"/>
      <c r="I1032" s="45"/>
      <c r="J1032" s="45"/>
    </row>
    <row r="1033" spans="1:10">
      <c r="A1033" s="43"/>
      <c r="B1033" s="44"/>
      <c r="C1033" s="44"/>
      <c r="D1033" s="44"/>
      <c r="E1033" s="44"/>
      <c r="F1033" s="44"/>
      <c r="G1033" s="45"/>
      <c r="H1033" s="44"/>
      <c r="I1033" s="45"/>
      <c r="J1033" s="45"/>
    </row>
    <row r="1034" spans="1:10">
      <c r="A1034" s="43"/>
      <c r="B1034" s="44"/>
      <c r="C1034" s="44"/>
      <c r="D1034" s="44"/>
      <c r="E1034" s="44"/>
      <c r="F1034" s="44"/>
      <c r="G1034" s="45"/>
      <c r="H1034" s="44"/>
      <c r="I1034" s="45"/>
      <c r="J1034" s="45"/>
    </row>
    <row r="1035" spans="1:10">
      <c r="A1035" s="43"/>
      <c r="B1035" s="44"/>
      <c r="C1035" s="44"/>
      <c r="D1035" s="44"/>
      <c r="E1035" s="44"/>
      <c r="F1035" s="44"/>
      <c r="G1035" s="45"/>
      <c r="H1035" s="44"/>
      <c r="I1035" s="45"/>
      <c r="J1035" s="45"/>
    </row>
    <row r="1036" spans="1:10">
      <c r="A1036" s="43"/>
      <c r="B1036" s="44"/>
      <c r="C1036" s="44"/>
      <c r="D1036" s="44"/>
      <c r="E1036" s="44"/>
      <c r="F1036" s="44"/>
      <c r="G1036" s="45"/>
      <c r="H1036" s="44"/>
      <c r="I1036" s="45"/>
      <c r="J1036" s="45"/>
    </row>
    <row r="1037" spans="1:10">
      <c r="A1037" s="43"/>
      <c r="B1037" s="44"/>
      <c r="C1037" s="44"/>
      <c r="D1037" s="44"/>
      <c r="E1037" s="44"/>
      <c r="F1037" s="44"/>
      <c r="G1037" s="45"/>
      <c r="H1037" s="44"/>
      <c r="I1037" s="45"/>
      <c r="J1037" s="45"/>
    </row>
    <row r="1038" spans="1:10">
      <c r="A1038" s="43"/>
      <c r="B1038" s="44"/>
      <c r="C1038" s="44"/>
      <c r="D1038" s="44"/>
      <c r="E1038" s="44"/>
      <c r="F1038" s="44"/>
      <c r="G1038" s="45"/>
      <c r="H1038" s="44"/>
      <c r="I1038" s="45"/>
      <c r="J1038" s="45"/>
    </row>
    <row r="1039" spans="1:10">
      <c r="A1039" s="43"/>
      <c r="B1039" s="44"/>
      <c r="C1039" s="44"/>
      <c r="D1039" s="44"/>
      <c r="E1039" s="44"/>
      <c r="F1039" s="44"/>
      <c r="G1039" s="45"/>
      <c r="H1039" s="44"/>
      <c r="I1039" s="45"/>
      <c r="J1039" s="45"/>
    </row>
    <row r="1040" spans="1:10">
      <c r="A1040" s="43"/>
      <c r="B1040" s="44"/>
      <c r="C1040" s="44"/>
      <c r="D1040" s="44"/>
      <c r="E1040" s="44"/>
      <c r="F1040" s="44"/>
      <c r="G1040" s="45"/>
      <c r="H1040" s="44"/>
      <c r="I1040" s="45"/>
      <c r="J1040" s="45"/>
    </row>
    <row r="1041" spans="1:10">
      <c r="A1041" s="43"/>
      <c r="B1041" s="44"/>
      <c r="C1041" s="44"/>
      <c r="D1041" s="44"/>
      <c r="E1041" s="44"/>
      <c r="F1041" s="44"/>
      <c r="G1041" s="45"/>
      <c r="H1041" s="44"/>
      <c r="I1041" s="45"/>
      <c r="J1041" s="45"/>
    </row>
    <row r="1042" spans="1:10">
      <c r="A1042" s="43"/>
      <c r="B1042" s="44"/>
      <c r="C1042" s="44"/>
      <c r="D1042" s="44"/>
      <c r="E1042" s="44"/>
      <c r="F1042" s="44"/>
      <c r="G1042" s="45"/>
      <c r="H1042" s="44"/>
      <c r="I1042" s="45"/>
      <c r="J1042" s="45"/>
    </row>
    <row r="1043" spans="1:10">
      <c r="A1043" s="43"/>
      <c r="B1043" s="44"/>
      <c r="C1043" s="44"/>
      <c r="D1043" s="44"/>
      <c r="E1043" s="44"/>
      <c r="F1043" s="44"/>
      <c r="G1043" s="45"/>
      <c r="H1043" s="44"/>
      <c r="I1043" s="45"/>
      <c r="J1043" s="45"/>
    </row>
    <row r="1044" spans="1:10">
      <c r="A1044" s="43"/>
      <c r="B1044" s="44"/>
      <c r="C1044" s="44"/>
      <c r="D1044" s="44"/>
      <c r="E1044" s="44"/>
      <c r="F1044" s="44"/>
      <c r="G1044" s="45"/>
      <c r="H1044" s="44"/>
      <c r="I1044" s="45"/>
      <c r="J1044" s="45"/>
    </row>
    <row r="1045" spans="1:10">
      <c r="A1045" s="43"/>
      <c r="B1045" s="44"/>
      <c r="C1045" s="44"/>
      <c r="D1045" s="44"/>
      <c r="E1045" s="44"/>
      <c r="F1045" s="44"/>
      <c r="G1045" s="45"/>
      <c r="H1045" s="44"/>
      <c r="I1045" s="45"/>
      <c r="J1045" s="45"/>
    </row>
    <row r="1046" spans="1:10">
      <c r="A1046" s="43"/>
      <c r="B1046" s="44"/>
      <c r="C1046" s="44"/>
      <c r="D1046" s="44"/>
      <c r="E1046" s="44"/>
      <c r="F1046" s="44"/>
      <c r="G1046" s="45"/>
      <c r="H1046" s="44"/>
      <c r="I1046" s="45"/>
      <c r="J1046" s="45"/>
    </row>
    <row r="1047" spans="1:10">
      <c r="A1047" s="43"/>
      <c r="B1047" s="44"/>
      <c r="C1047" s="44"/>
      <c r="D1047" s="44"/>
      <c r="E1047" s="44"/>
      <c r="F1047" s="44"/>
      <c r="G1047" s="45"/>
      <c r="H1047" s="44"/>
      <c r="I1047" s="45"/>
      <c r="J1047" s="45"/>
    </row>
    <row r="1048" spans="1:10">
      <c r="A1048" s="43"/>
      <c r="B1048" s="44"/>
      <c r="C1048" s="44"/>
      <c r="D1048" s="44"/>
      <c r="E1048" s="44"/>
      <c r="F1048" s="44"/>
      <c r="G1048" s="45"/>
      <c r="H1048" s="44"/>
      <c r="I1048" s="45"/>
      <c r="J1048" s="45"/>
    </row>
    <row r="1049" spans="1:10">
      <c r="A1049" s="43"/>
      <c r="B1049" s="44"/>
      <c r="C1049" s="44"/>
      <c r="D1049" s="44"/>
      <c r="E1049" s="44"/>
      <c r="F1049" s="44"/>
      <c r="G1049" s="45"/>
      <c r="H1049" s="44"/>
      <c r="I1049" s="45"/>
      <c r="J1049" s="45"/>
    </row>
    <row r="1050" spans="1:10">
      <c r="A1050" s="43"/>
      <c r="B1050" s="44"/>
      <c r="C1050" s="44"/>
      <c r="D1050" s="44"/>
      <c r="E1050" s="44"/>
      <c r="F1050" s="44"/>
      <c r="G1050" s="45"/>
      <c r="H1050" s="44"/>
      <c r="I1050" s="45"/>
      <c r="J1050" s="45"/>
    </row>
    <row r="1051" spans="1:10">
      <c r="A1051" s="43"/>
      <c r="B1051" s="44"/>
      <c r="C1051" s="44"/>
      <c r="D1051" s="44"/>
      <c r="E1051" s="44"/>
      <c r="F1051" s="44"/>
      <c r="G1051" s="45"/>
      <c r="H1051" s="44"/>
      <c r="I1051" s="45"/>
      <c r="J1051" s="45"/>
    </row>
    <row r="1052" spans="1:10">
      <c r="A1052" s="43"/>
      <c r="B1052" s="44"/>
      <c r="C1052" s="44"/>
      <c r="D1052" s="44"/>
      <c r="E1052" s="44"/>
      <c r="F1052" s="44"/>
      <c r="G1052" s="45"/>
      <c r="H1052" s="44"/>
      <c r="I1052" s="45"/>
      <c r="J1052" s="45"/>
    </row>
    <row r="1053" spans="1:10">
      <c r="A1053" s="43"/>
      <c r="B1053" s="44"/>
      <c r="C1053" s="44"/>
      <c r="D1053" s="44"/>
      <c r="E1053" s="44"/>
      <c r="F1053" s="44"/>
      <c r="G1053" s="45"/>
      <c r="H1053" s="44"/>
      <c r="I1053" s="45"/>
      <c r="J1053" s="45"/>
    </row>
    <row r="1054" spans="1:10">
      <c r="A1054" s="43"/>
      <c r="B1054" s="44"/>
      <c r="C1054" s="44"/>
      <c r="D1054" s="44"/>
      <c r="E1054" s="44"/>
      <c r="F1054" s="44"/>
      <c r="G1054" s="45"/>
      <c r="H1054" s="44"/>
      <c r="I1054" s="45"/>
      <c r="J1054" s="45"/>
    </row>
    <row r="1055" spans="1:10">
      <c r="A1055" s="43"/>
      <c r="B1055" s="44"/>
      <c r="C1055" s="44"/>
      <c r="D1055" s="44"/>
      <c r="E1055" s="44"/>
      <c r="F1055" s="44"/>
      <c r="G1055" s="45"/>
      <c r="H1055" s="44"/>
      <c r="I1055" s="45"/>
      <c r="J1055" s="45"/>
    </row>
    <row r="1056" spans="1:10">
      <c r="A1056" s="43"/>
      <c r="B1056" s="44"/>
      <c r="C1056" s="44"/>
      <c r="D1056" s="44"/>
      <c r="E1056" s="44"/>
      <c r="F1056" s="44"/>
      <c r="G1056" s="45"/>
      <c r="H1056" s="44"/>
      <c r="I1056" s="45"/>
      <c r="J1056" s="45"/>
    </row>
    <row r="1057" spans="1:10">
      <c r="A1057" s="43"/>
      <c r="B1057" s="44"/>
      <c r="C1057" s="44"/>
      <c r="D1057" s="44"/>
      <c r="E1057" s="44"/>
      <c r="F1057" s="44"/>
      <c r="G1057" s="45"/>
      <c r="H1057" s="44"/>
      <c r="I1057" s="45"/>
      <c r="J1057" s="45"/>
    </row>
    <row r="1058" spans="1:10">
      <c r="A1058" s="43"/>
      <c r="B1058" s="44"/>
      <c r="C1058" s="44"/>
      <c r="D1058" s="44"/>
      <c r="E1058" s="44"/>
      <c r="F1058" s="44"/>
      <c r="G1058" s="45"/>
      <c r="H1058" s="44"/>
      <c r="I1058" s="45"/>
      <c r="J1058" s="45"/>
    </row>
    <row r="1059" spans="1:10">
      <c r="A1059" s="43"/>
      <c r="B1059" s="44"/>
      <c r="C1059" s="44"/>
      <c r="D1059" s="44"/>
      <c r="E1059" s="44"/>
      <c r="F1059" s="44"/>
      <c r="G1059" s="45"/>
      <c r="H1059" s="44"/>
      <c r="I1059" s="45"/>
      <c r="J1059" s="45"/>
    </row>
    <row r="1060" spans="1:10">
      <c r="A1060" s="43"/>
      <c r="B1060" s="44"/>
      <c r="C1060" s="44"/>
      <c r="D1060" s="44"/>
      <c r="E1060" s="44"/>
      <c r="F1060" s="44"/>
      <c r="G1060" s="45"/>
      <c r="H1060" s="44"/>
      <c r="I1060" s="45"/>
      <c r="J1060" s="45"/>
    </row>
    <row r="1061" spans="1:10">
      <c r="A1061" s="43"/>
      <c r="B1061" s="44"/>
      <c r="C1061" s="44"/>
      <c r="D1061" s="44"/>
      <c r="E1061" s="44"/>
      <c r="F1061" s="44"/>
      <c r="G1061" s="45"/>
      <c r="H1061" s="44"/>
      <c r="I1061" s="45"/>
      <c r="J1061" s="45"/>
    </row>
    <row r="1062" spans="1:10">
      <c r="A1062" s="43"/>
      <c r="B1062" s="44"/>
      <c r="C1062" s="44"/>
      <c r="D1062" s="44"/>
      <c r="E1062" s="44"/>
      <c r="F1062" s="44"/>
      <c r="G1062" s="45"/>
      <c r="H1062" s="44"/>
      <c r="I1062" s="45"/>
      <c r="J1062" s="45"/>
    </row>
    <row r="1063" spans="1:10">
      <c r="A1063" s="43"/>
      <c r="B1063" s="44"/>
      <c r="C1063" s="44"/>
      <c r="D1063" s="44"/>
      <c r="E1063" s="44"/>
      <c r="F1063" s="44"/>
      <c r="G1063" s="45"/>
      <c r="H1063" s="44"/>
      <c r="I1063" s="45"/>
      <c r="J1063" s="45"/>
    </row>
    <row r="1064" spans="1:10">
      <c r="A1064" s="43"/>
      <c r="B1064" s="44"/>
      <c r="C1064" s="44"/>
      <c r="D1064" s="44"/>
      <c r="E1064" s="44"/>
      <c r="F1064" s="44"/>
      <c r="G1064" s="45"/>
      <c r="H1064" s="44"/>
      <c r="I1064" s="45"/>
      <c r="J1064" s="45"/>
    </row>
    <row r="1065" spans="1:10">
      <c r="A1065" s="43"/>
      <c r="B1065" s="44"/>
      <c r="C1065" s="44"/>
      <c r="D1065" s="44"/>
      <c r="E1065" s="44"/>
      <c r="F1065" s="44"/>
      <c r="G1065" s="45"/>
      <c r="H1065" s="44"/>
      <c r="I1065" s="45"/>
      <c r="J1065" s="45"/>
    </row>
    <row r="1066" spans="1:10">
      <c r="A1066" s="43"/>
      <c r="B1066" s="44"/>
      <c r="C1066" s="44"/>
      <c r="D1066" s="44"/>
      <c r="E1066" s="44"/>
      <c r="F1066" s="44"/>
      <c r="G1066" s="45"/>
      <c r="H1066" s="44"/>
      <c r="I1066" s="45"/>
      <c r="J1066" s="45"/>
    </row>
    <row r="1067" spans="1:10">
      <c r="A1067" s="43"/>
      <c r="B1067" s="44"/>
      <c r="C1067" s="44"/>
      <c r="D1067" s="44"/>
      <c r="E1067" s="44"/>
      <c r="F1067" s="44"/>
      <c r="G1067" s="45"/>
      <c r="H1067" s="44"/>
      <c r="I1067" s="45"/>
      <c r="J1067" s="45"/>
    </row>
    <row r="1068" spans="1:10">
      <c r="A1068" s="43"/>
      <c r="B1068" s="44"/>
      <c r="C1068" s="44"/>
      <c r="D1068" s="44"/>
      <c r="E1068" s="44"/>
      <c r="F1068" s="44"/>
      <c r="G1068" s="45"/>
      <c r="H1068" s="44"/>
      <c r="I1068" s="45"/>
      <c r="J1068" s="45"/>
    </row>
    <row r="1069" spans="1:10">
      <c r="A1069" s="43"/>
      <c r="B1069" s="44"/>
      <c r="C1069" s="44"/>
      <c r="D1069" s="44"/>
      <c r="E1069" s="44"/>
      <c r="F1069" s="44"/>
      <c r="G1069" s="45"/>
      <c r="H1069" s="44"/>
      <c r="I1069" s="45"/>
      <c r="J1069" s="45"/>
    </row>
    <row r="1070" spans="1:10">
      <c r="A1070" s="43"/>
      <c r="B1070" s="44"/>
      <c r="C1070" s="44"/>
      <c r="D1070" s="44"/>
      <c r="E1070" s="44"/>
      <c r="F1070" s="44"/>
      <c r="G1070" s="45"/>
      <c r="H1070" s="44"/>
      <c r="I1070" s="45"/>
      <c r="J1070" s="45"/>
    </row>
    <row r="1071" spans="1:10">
      <c r="A1071" s="43"/>
      <c r="B1071" s="44"/>
      <c r="C1071" s="44"/>
      <c r="D1071" s="44"/>
      <c r="E1071" s="44"/>
      <c r="F1071" s="44"/>
      <c r="G1071" s="45"/>
      <c r="H1071" s="44"/>
      <c r="I1071" s="45"/>
      <c r="J1071" s="45"/>
    </row>
    <row r="1072" spans="1:10">
      <c r="A1072" s="43"/>
      <c r="B1072" s="44"/>
      <c r="C1072" s="44"/>
      <c r="D1072" s="44"/>
      <c r="E1072" s="44"/>
      <c r="F1072" s="44"/>
      <c r="G1072" s="45"/>
      <c r="H1072" s="44"/>
      <c r="I1072" s="45"/>
      <c r="J1072" s="45"/>
    </row>
    <row r="1073" spans="1:10">
      <c r="A1073" s="43"/>
      <c r="B1073" s="44"/>
      <c r="C1073" s="44"/>
      <c r="D1073" s="44"/>
      <c r="E1073" s="44"/>
      <c r="F1073" s="44"/>
      <c r="G1073" s="45"/>
      <c r="H1073" s="44"/>
      <c r="I1073" s="45"/>
      <c r="J1073" s="45"/>
    </row>
    <row r="1074" spans="1:10">
      <c r="A1074" s="43"/>
      <c r="B1074" s="44"/>
      <c r="C1074" s="44"/>
      <c r="D1074" s="44"/>
      <c r="E1074" s="44"/>
      <c r="F1074" s="44"/>
      <c r="G1074" s="45"/>
      <c r="H1074" s="44"/>
      <c r="I1074" s="45"/>
      <c r="J1074" s="45"/>
    </row>
    <row r="1075" spans="1:10">
      <c r="A1075" s="43"/>
      <c r="B1075" s="44"/>
      <c r="C1075" s="44"/>
      <c r="D1075" s="44"/>
      <c r="E1075" s="44"/>
      <c r="F1075" s="44"/>
      <c r="G1075" s="45"/>
      <c r="H1075" s="44"/>
      <c r="I1075" s="45"/>
      <c r="J1075" s="45"/>
    </row>
    <row r="1076" spans="1:10">
      <c r="A1076" s="43"/>
      <c r="B1076" s="44"/>
      <c r="C1076" s="44"/>
      <c r="D1076" s="44"/>
      <c r="E1076" s="44"/>
      <c r="F1076" s="44"/>
      <c r="G1076" s="45"/>
      <c r="H1076" s="44"/>
      <c r="I1076" s="45"/>
      <c r="J1076" s="45"/>
    </row>
    <row r="1077" spans="1:10">
      <c r="A1077" s="43"/>
      <c r="B1077" s="44"/>
      <c r="C1077" s="44"/>
      <c r="D1077" s="44"/>
      <c r="E1077" s="44"/>
      <c r="F1077" s="44"/>
      <c r="G1077" s="45"/>
      <c r="H1077" s="44"/>
      <c r="I1077" s="45"/>
      <c r="J1077" s="45"/>
    </row>
    <row r="1078" spans="1:10">
      <c r="A1078" s="43"/>
      <c r="B1078" s="44"/>
      <c r="C1078" s="44"/>
      <c r="D1078" s="44"/>
      <c r="E1078" s="44"/>
      <c r="F1078" s="44"/>
      <c r="G1078" s="45"/>
      <c r="H1078" s="44"/>
      <c r="I1078" s="45"/>
      <c r="J1078" s="45"/>
    </row>
    <row r="1079" spans="1:10">
      <c r="A1079" s="43"/>
      <c r="B1079" s="44"/>
      <c r="C1079" s="44"/>
      <c r="D1079" s="44"/>
      <c r="E1079" s="44"/>
      <c r="F1079" s="44"/>
      <c r="G1079" s="45"/>
      <c r="H1079" s="44"/>
      <c r="I1079" s="45"/>
      <c r="J1079" s="45"/>
    </row>
    <row r="1080" spans="1:10">
      <c r="A1080" s="43"/>
      <c r="B1080" s="44"/>
      <c r="C1080" s="44"/>
      <c r="D1080" s="44"/>
      <c r="E1080" s="44"/>
      <c r="F1080" s="44"/>
      <c r="G1080" s="45"/>
      <c r="H1080" s="44"/>
      <c r="I1080" s="45"/>
      <c r="J1080" s="45"/>
    </row>
    <row r="1081" spans="1:10">
      <c r="A1081" s="43"/>
      <c r="B1081" s="44"/>
      <c r="C1081" s="44"/>
      <c r="D1081" s="44"/>
      <c r="E1081" s="44"/>
      <c r="F1081" s="44"/>
      <c r="G1081" s="45"/>
      <c r="H1081" s="44"/>
      <c r="I1081" s="45"/>
      <c r="J1081" s="45"/>
    </row>
    <row r="1082" spans="1:10">
      <c r="A1082" s="43"/>
      <c r="B1082" s="44"/>
      <c r="C1082" s="44"/>
      <c r="D1082" s="44"/>
      <c r="E1082" s="44"/>
      <c r="F1082" s="44"/>
      <c r="G1082" s="45"/>
      <c r="H1082" s="44"/>
      <c r="I1082" s="45"/>
      <c r="J1082" s="45"/>
    </row>
    <row r="1083" spans="1:10">
      <c r="A1083" s="43"/>
      <c r="B1083" s="44"/>
      <c r="C1083" s="44"/>
      <c r="D1083" s="44"/>
      <c r="E1083" s="44"/>
      <c r="F1083" s="44"/>
      <c r="G1083" s="45"/>
      <c r="H1083" s="44"/>
      <c r="I1083" s="45"/>
      <c r="J1083" s="45"/>
    </row>
    <row r="1084" spans="1:10">
      <c r="A1084" s="43"/>
      <c r="B1084" s="44"/>
      <c r="C1084" s="44"/>
      <c r="D1084" s="44"/>
      <c r="E1084" s="44"/>
      <c r="F1084" s="44"/>
      <c r="G1084" s="45"/>
      <c r="H1084" s="44"/>
      <c r="I1084" s="45"/>
      <c r="J1084" s="45"/>
    </row>
    <row r="1085" spans="1:10">
      <c r="A1085" s="43"/>
      <c r="B1085" s="44"/>
      <c r="C1085" s="44"/>
      <c r="D1085" s="44"/>
      <c r="E1085" s="44"/>
      <c r="F1085" s="44"/>
      <c r="G1085" s="45"/>
      <c r="H1085" s="44"/>
      <c r="I1085" s="45"/>
      <c r="J1085" s="45"/>
    </row>
    <row r="1086" spans="1:10">
      <c r="A1086" s="43"/>
      <c r="B1086" s="44"/>
      <c r="C1086" s="44"/>
      <c r="D1086" s="44"/>
      <c r="E1086" s="44"/>
      <c r="F1086" s="44"/>
      <c r="G1086" s="45"/>
      <c r="H1086" s="44"/>
      <c r="I1086" s="45"/>
      <c r="J1086" s="45"/>
    </row>
    <row r="1087" spans="1:10">
      <c r="A1087" s="43"/>
      <c r="B1087" s="44"/>
      <c r="C1087" s="44"/>
      <c r="D1087" s="44"/>
      <c r="E1087" s="44"/>
      <c r="F1087" s="44"/>
      <c r="G1087" s="45"/>
      <c r="H1087" s="44"/>
      <c r="I1087" s="45"/>
      <c r="J1087" s="45"/>
    </row>
    <row r="1088" spans="1:10">
      <c r="A1088" s="43"/>
      <c r="B1088" s="44"/>
      <c r="C1088" s="44"/>
      <c r="D1088" s="44"/>
      <c r="E1088" s="44"/>
      <c r="F1088" s="44"/>
      <c r="G1088" s="45"/>
      <c r="H1088" s="44"/>
      <c r="I1088" s="45"/>
      <c r="J1088" s="45"/>
    </row>
    <row r="1089" spans="1:10">
      <c r="A1089" s="43"/>
      <c r="B1089" s="44"/>
      <c r="C1089" s="44"/>
      <c r="D1089" s="44"/>
      <c r="E1089" s="44"/>
      <c r="F1089" s="44"/>
      <c r="G1089" s="45"/>
      <c r="H1089" s="44"/>
      <c r="I1089" s="45"/>
      <c r="J1089" s="45"/>
    </row>
    <row r="1090" spans="1:10">
      <c r="A1090" s="43"/>
      <c r="B1090" s="44"/>
      <c r="C1090" s="44"/>
      <c r="D1090" s="44"/>
      <c r="E1090" s="44"/>
      <c r="F1090" s="44"/>
      <c r="G1090" s="45"/>
      <c r="H1090" s="44"/>
      <c r="I1090" s="45"/>
      <c r="J1090" s="45"/>
    </row>
    <row r="1091" spans="1:10">
      <c r="A1091" s="43"/>
      <c r="B1091" s="44"/>
      <c r="C1091" s="44"/>
      <c r="D1091" s="44"/>
      <c r="E1091" s="44"/>
      <c r="F1091" s="44"/>
      <c r="G1091" s="45"/>
      <c r="H1091" s="44"/>
      <c r="I1091" s="45"/>
      <c r="J1091" s="45"/>
    </row>
    <row r="1092" spans="1:10">
      <c r="A1092" s="43"/>
      <c r="B1092" s="44"/>
      <c r="C1092" s="44"/>
      <c r="D1092" s="44"/>
      <c r="E1092" s="44"/>
      <c r="F1092" s="44"/>
      <c r="G1092" s="45"/>
      <c r="H1092" s="44"/>
      <c r="I1092" s="45"/>
      <c r="J1092" s="45"/>
    </row>
    <row r="1093" spans="1:10">
      <c r="A1093" s="43"/>
      <c r="B1093" s="44"/>
      <c r="C1093" s="44"/>
      <c r="D1093" s="44"/>
      <c r="E1093" s="44"/>
      <c r="F1093" s="44"/>
      <c r="G1093" s="45"/>
      <c r="H1093" s="44"/>
      <c r="I1093" s="45"/>
      <c r="J1093" s="45"/>
    </row>
    <row r="1094" spans="1:10">
      <c r="A1094" s="43"/>
      <c r="B1094" s="44"/>
      <c r="C1094" s="44"/>
      <c r="D1094" s="44"/>
      <c r="E1094" s="44"/>
      <c r="F1094" s="44"/>
      <c r="G1094" s="45"/>
      <c r="H1094" s="44"/>
      <c r="I1094" s="45"/>
      <c r="J1094" s="45"/>
    </row>
    <row r="1095" spans="1:10">
      <c r="A1095" s="43"/>
      <c r="B1095" s="44"/>
      <c r="C1095" s="44"/>
      <c r="D1095" s="44"/>
      <c r="E1095" s="44"/>
      <c r="F1095" s="44"/>
      <c r="G1095" s="45"/>
      <c r="H1095" s="44"/>
      <c r="I1095" s="45"/>
      <c r="J1095" s="45"/>
    </row>
    <row r="1096" spans="1:10">
      <c r="A1096" s="43"/>
      <c r="B1096" s="44"/>
      <c r="C1096" s="44"/>
      <c r="D1096" s="44"/>
      <c r="E1096" s="44"/>
      <c r="F1096" s="44"/>
      <c r="G1096" s="45"/>
      <c r="H1096" s="44"/>
      <c r="I1096" s="45"/>
      <c r="J1096" s="45"/>
    </row>
    <row r="1097" spans="1:10">
      <c r="A1097" s="43"/>
      <c r="B1097" s="44"/>
      <c r="C1097" s="44"/>
      <c r="D1097" s="44"/>
      <c r="E1097" s="44"/>
      <c r="F1097" s="44"/>
      <c r="G1097" s="45"/>
      <c r="H1097" s="44"/>
      <c r="I1097" s="45"/>
      <c r="J1097" s="45"/>
    </row>
    <row r="1098" spans="1:10">
      <c r="A1098" s="43"/>
      <c r="B1098" s="44"/>
      <c r="C1098" s="44"/>
      <c r="D1098" s="44"/>
      <c r="E1098" s="44"/>
      <c r="F1098" s="44"/>
      <c r="G1098" s="45"/>
      <c r="H1098" s="44"/>
      <c r="I1098" s="45"/>
      <c r="J1098" s="45"/>
    </row>
    <row r="1099" spans="1:10">
      <c r="A1099" s="43"/>
      <c r="B1099" s="44"/>
      <c r="C1099" s="44"/>
      <c r="D1099" s="44"/>
      <c r="E1099" s="44"/>
      <c r="F1099" s="44"/>
      <c r="G1099" s="45"/>
      <c r="H1099" s="44"/>
      <c r="I1099" s="45"/>
      <c r="J1099" s="45"/>
    </row>
    <row r="1100" spans="1:10">
      <c r="A1100" s="43"/>
      <c r="B1100" s="44"/>
      <c r="C1100" s="44"/>
      <c r="D1100" s="44"/>
      <c r="E1100" s="44"/>
      <c r="F1100" s="44"/>
      <c r="G1100" s="45"/>
      <c r="H1100" s="44"/>
      <c r="I1100" s="45"/>
      <c r="J1100" s="45"/>
    </row>
    <row r="1101" spans="1:10">
      <c r="A1101" s="43"/>
      <c r="B1101" s="44"/>
      <c r="C1101" s="44"/>
      <c r="D1101" s="44"/>
      <c r="E1101" s="44"/>
      <c r="F1101" s="44"/>
      <c r="G1101" s="45"/>
      <c r="H1101" s="44"/>
      <c r="I1101" s="45"/>
      <c r="J1101" s="45"/>
    </row>
    <row r="1102" spans="1:10">
      <c r="A1102" s="43"/>
      <c r="B1102" s="44"/>
      <c r="C1102" s="44"/>
      <c r="D1102" s="44"/>
      <c r="E1102" s="44"/>
      <c r="F1102" s="44"/>
      <c r="G1102" s="45"/>
      <c r="H1102" s="44"/>
      <c r="I1102" s="45"/>
      <c r="J1102" s="45"/>
    </row>
    <row r="1103" spans="1:10">
      <c r="A1103" s="43"/>
      <c r="B1103" s="44"/>
      <c r="C1103" s="44"/>
      <c r="D1103" s="44"/>
      <c r="E1103" s="44"/>
      <c r="F1103" s="44"/>
      <c r="G1103" s="45"/>
      <c r="H1103" s="44"/>
      <c r="I1103" s="45"/>
      <c r="J1103" s="45"/>
    </row>
    <row r="1104" spans="1:10">
      <c r="A1104" s="43"/>
      <c r="B1104" s="44"/>
      <c r="C1104" s="44"/>
      <c r="D1104" s="44"/>
      <c r="E1104" s="44"/>
      <c r="F1104" s="44"/>
      <c r="G1104" s="45"/>
      <c r="H1104" s="44"/>
      <c r="I1104" s="45"/>
      <c r="J1104" s="45"/>
    </row>
    <row r="1105" spans="1:10">
      <c r="A1105" s="43"/>
      <c r="B1105" s="44"/>
      <c r="C1105" s="44"/>
      <c r="D1105" s="44"/>
      <c r="E1105" s="44"/>
      <c r="F1105" s="44"/>
      <c r="G1105" s="45"/>
      <c r="H1105" s="44"/>
      <c r="I1105" s="45"/>
      <c r="J1105" s="45"/>
    </row>
    <row r="1106" spans="1:10">
      <c r="A1106" s="43"/>
      <c r="B1106" s="44"/>
      <c r="C1106" s="44"/>
      <c r="D1106" s="44"/>
      <c r="E1106" s="44"/>
      <c r="F1106" s="44"/>
      <c r="G1106" s="45"/>
      <c r="H1106" s="44"/>
      <c r="I1106" s="45"/>
      <c r="J1106" s="45"/>
    </row>
    <row r="1107" spans="1:10">
      <c r="A1107" s="43"/>
      <c r="B1107" s="44"/>
      <c r="C1107" s="44"/>
      <c r="D1107" s="44"/>
      <c r="E1107" s="44"/>
      <c r="F1107" s="44"/>
      <c r="G1107" s="45"/>
      <c r="H1107" s="44"/>
      <c r="I1107" s="45"/>
      <c r="J1107" s="45"/>
    </row>
    <row r="1108" spans="1:10">
      <c r="A1108" s="43"/>
      <c r="B1108" s="44"/>
      <c r="C1108" s="44"/>
      <c r="D1108" s="44"/>
      <c r="E1108" s="44"/>
      <c r="F1108" s="44"/>
      <c r="G1108" s="45"/>
      <c r="H1108" s="44"/>
      <c r="I1108" s="45"/>
      <c r="J1108" s="45"/>
    </row>
    <row r="1109" spans="1:10">
      <c r="A1109" s="43"/>
      <c r="B1109" s="44"/>
      <c r="C1109" s="44"/>
      <c r="D1109" s="44"/>
      <c r="E1109" s="44"/>
      <c r="F1109" s="44"/>
      <c r="G1109" s="45"/>
      <c r="H1109" s="44"/>
      <c r="I1109" s="45"/>
      <c r="J1109" s="45"/>
    </row>
    <row r="1110" spans="1:10">
      <c r="A1110" s="43"/>
      <c r="B1110" s="44"/>
      <c r="C1110" s="44"/>
      <c r="D1110" s="44"/>
      <c r="E1110" s="44"/>
      <c r="F1110" s="44"/>
      <c r="G1110" s="45"/>
      <c r="H1110" s="44"/>
      <c r="I1110" s="45"/>
      <c r="J1110" s="45"/>
    </row>
    <row r="1111" spans="1:10">
      <c r="A1111" s="43"/>
      <c r="B1111" s="44"/>
      <c r="C1111" s="44"/>
      <c r="D1111" s="44"/>
      <c r="E1111" s="44"/>
      <c r="F1111" s="44"/>
      <c r="G1111" s="45"/>
      <c r="H1111" s="44"/>
      <c r="I1111" s="45"/>
      <c r="J1111" s="45"/>
    </row>
    <row r="1112" spans="1:10">
      <c r="A1112" s="43"/>
      <c r="B1112" s="44"/>
      <c r="C1112" s="44"/>
      <c r="D1112" s="44"/>
      <c r="E1112" s="44"/>
      <c r="F1112" s="44"/>
      <c r="G1112" s="45"/>
      <c r="H1112" s="44"/>
      <c r="I1112" s="45"/>
      <c r="J1112" s="45"/>
    </row>
    <row r="1113" spans="1:10">
      <c r="A1113" s="43"/>
      <c r="B1113" s="44"/>
      <c r="C1113" s="44"/>
      <c r="D1113" s="44"/>
      <c r="E1113" s="44"/>
      <c r="F1113" s="44"/>
      <c r="G1113" s="45"/>
      <c r="H1113" s="44"/>
      <c r="I1113" s="45"/>
      <c r="J1113" s="45"/>
    </row>
    <row r="1114" spans="1:10">
      <c r="A1114" s="43"/>
      <c r="B1114" s="44"/>
      <c r="C1114" s="44"/>
      <c r="D1114" s="44"/>
      <c r="E1114" s="44"/>
      <c r="F1114" s="44"/>
      <c r="G1114" s="45"/>
      <c r="H1114" s="44"/>
      <c r="I1114" s="45"/>
      <c r="J1114" s="45"/>
    </row>
    <row r="1115" spans="1:10">
      <c r="A1115" s="43"/>
      <c r="B1115" s="44"/>
      <c r="C1115" s="44"/>
      <c r="D1115" s="44"/>
      <c r="E1115" s="44"/>
      <c r="F1115" s="44"/>
      <c r="G1115" s="45"/>
      <c r="H1115" s="44"/>
      <c r="I1115" s="45"/>
      <c r="J1115" s="45"/>
    </row>
    <row r="1116" spans="1:10">
      <c r="A1116" s="43"/>
      <c r="B1116" s="44"/>
      <c r="C1116" s="44"/>
      <c r="D1116" s="44"/>
      <c r="E1116" s="44"/>
      <c r="F1116" s="44"/>
      <c r="G1116" s="45"/>
      <c r="H1116" s="44"/>
      <c r="I1116" s="45"/>
      <c r="J1116" s="45"/>
    </row>
    <row r="1117" spans="1:10">
      <c r="A1117" s="43"/>
      <c r="B1117" s="44"/>
      <c r="C1117" s="44"/>
      <c r="D1117" s="44"/>
      <c r="E1117" s="44"/>
      <c r="F1117" s="44"/>
      <c r="G1117" s="45"/>
      <c r="H1117" s="44"/>
      <c r="I1117" s="45"/>
      <c r="J1117" s="45"/>
    </row>
    <row r="1118" spans="1:10">
      <c r="A1118" s="43"/>
      <c r="B1118" s="44"/>
      <c r="C1118" s="44"/>
      <c r="D1118" s="44"/>
      <c r="E1118" s="44"/>
      <c r="F1118" s="44"/>
      <c r="G1118" s="45"/>
      <c r="H1118" s="44"/>
      <c r="I1118" s="45"/>
      <c r="J1118" s="45"/>
    </row>
    <row r="1119" spans="1:10">
      <c r="A1119" s="43"/>
      <c r="B1119" s="44"/>
      <c r="C1119" s="44"/>
      <c r="D1119" s="44"/>
      <c r="E1119" s="44"/>
      <c r="F1119" s="44"/>
      <c r="G1119" s="45"/>
      <c r="H1119" s="44"/>
      <c r="I1119" s="45"/>
      <c r="J1119" s="45"/>
    </row>
    <row r="1120" spans="1:10">
      <c r="A1120" s="43"/>
      <c r="B1120" s="44"/>
      <c r="C1120" s="44"/>
      <c r="D1120" s="44"/>
      <c r="E1120" s="44"/>
      <c r="F1120" s="44"/>
      <c r="G1120" s="45"/>
      <c r="H1120" s="44"/>
      <c r="I1120" s="45"/>
      <c r="J1120" s="45"/>
    </row>
    <row r="1121" spans="1:10">
      <c r="A1121" s="43"/>
      <c r="B1121" s="44"/>
      <c r="C1121" s="44"/>
      <c r="D1121" s="44"/>
      <c r="E1121" s="44"/>
      <c r="F1121" s="44"/>
      <c r="G1121" s="45"/>
      <c r="H1121" s="44"/>
      <c r="I1121" s="45"/>
      <c r="J1121" s="45"/>
    </row>
    <row r="1122" spans="1:10">
      <c r="A1122" s="43"/>
      <c r="B1122" s="44"/>
      <c r="C1122" s="44"/>
      <c r="D1122" s="44"/>
      <c r="E1122" s="44"/>
      <c r="F1122" s="44"/>
      <c r="G1122" s="45"/>
      <c r="H1122" s="44"/>
      <c r="I1122" s="45"/>
      <c r="J1122" s="45"/>
    </row>
    <row r="1123" spans="1:10">
      <c r="A1123" s="43"/>
      <c r="B1123" s="44"/>
      <c r="C1123" s="44"/>
      <c r="D1123" s="44"/>
      <c r="E1123" s="44"/>
      <c r="F1123" s="44"/>
      <c r="G1123" s="45"/>
      <c r="H1123" s="44"/>
      <c r="I1123" s="45"/>
      <c r="J1123" s="45"/>
    </row>
    <row r="1124" spans="1:10">
      <c r="A1124" s="43"/>
      <c r="B1124" s="44"/>
      <c r="C1124" s="44"/>
      <c r="D1124" s="44"/>
      <c r="E1124" s="44"/>
      <c r="F1124" s="44"/>
      <c r="G1124" s="45"/>
      <c r="H1124" s="44"/>
      <c r="I1124" s="45"/>
      <c r="J1124" s="45"/>
    </row>
    <row r="1125" spans="1:10">
      <c r="A1125" s="43"/>
      <c r="B1125" s="44"/>
      <c r="C1125" s="44"/>
      <c r="D1125" s="44"/>
      <c r="E1125" s="44"/>
      <c r="F1125" s="44"/>
      <c r="G1125" s="45"/>
      <c r="H1125" s="44"/>
      <c r="I1125" s="45"/>
      <c r="J1125" s="45"/>
    </row>
    <row r="1126" spans="1:10">
      <c r="A1126" s="43"/>
      <c r="B1126" s="44"/>
      <c r="C1126" s="44"/>
      <c r="D1126" s="44"/>
      <c r="E1126" s="44"/>
      <c r="F1126" s="44"/>
      <c r="G1126" s="45"/>
      <c r="H1126" s="44"/>
      <c r="I1126" s="45"/>
      <c r="J1126" s="45"/>
    </row>
    <row r="1127" spans="1:10">
      <c r="A1127" s="43"/>
      <c r="B1127" s="44"/>
      <c r="C1127" s="44"/>
      <c r="D1127" s="44"/>
      <c r="E1127" s="44"/>
      <c r="F1127" s="44"/>
      <c r="G1127" s="45"/>
      <c r="H1127" s="44"/>
      <c r="I1127" s="45"/>
      <c r="J1127" s="45"/>
    </row>
    <row r="1128" spans="1:10">
      <c r="A1128" s="43"/>
      <c r="B1128" s="44"/>
      <c r="C1128" s="44"/>
      <c r="D1128" s="44"/>
      <c r="E1128" s="44"/>
      <c r="F1128" s="44"/>
      <c r="G1128" s="45"/>
      <c r="H1128" s="44"/>
      <c r="I1128" s="45"/>
      <c r="J1128" s="45"/>
    </row>
    <row r="1129" spans="1:10">
      <c r="A1129" s="43"/>
      <c r="B1129" s="44"/>
      <c r="C1129" s="44"/>
      <c r="D1129" s="44"/>
      <c r="E1129" s="44"/>
      <c r="F1129" s="44"/>
      <c r="G1129" s="45"/>
      <c r="H1129" s="44"/>
      <c r="I1129" s="45"/>
      <c r="J1129" s="45"/>
    </row>
    <row r="1130" spans="1:10">
      <c r="A1130" s="43"/>
      <c r="B1130" s="44"/>
      <c r="C1130" s="44"/>
      <c r="D1130" s="44"/>
      <c r="E1130" s="44"/>
      <c r="F1130" s="44"/>
      <c r="G1130" s="45"/>
      <c r="H1130" s="44"/>
      <c r="I1130" s="45"/>
      <c r="J1130" s="45"/>
    </row>
    <row r="1131" spans="1:10">
      <c r="A1131" s="43"/>
      <c r="B1131" s="44"/>
      <c r="C1131" s="44"/>
      <c r="D1131" s="44"/>
      <c r="E1131" s="44"/>
      <c r="F1131" s="44"/>
      <c r="G1131" s="45"/>
      <c r="H1131" s="44"/>
      <c r="I1131" s="45"/>
      <c r="J1131" s="45"/>
    </row>
    <row r="1132" spans="1:10">
      <c r="A1132" s="43"/>
      <c r="B1132" s="44"/>
      <c r="C1132" s="44"/>
      <c r="D1132" s="44"/>
      <c r="E1132" s="44"/>
      <c r="F1132" s="44"/>
      <c r="G1132" s="45"/>
      <c r="H1132" s="44"/>
      <c r="I1132" s="45"/>
      <c r="J1132" s="45"/>
    </row>
    <row r="1133" spans="1:10">
      <c r="A1133" s="43"/>
      <c r="B1133" s="44"/>
      <c r="C1133" s="44"/>
      <c r="D1133" s="44"/>
      <c r="E1133" s="44"/>
      <c r="F1133" s="44"/>
      <c r="G1133" s="45"/>
      <c r="H1133" s="44"/>
      <c r="I1133" s="45"/>
      <c r="J1133" s="45"/>
    </row>
    <row r="1134" spans="1:10">
      <c r="A1134" s="43"/>
      <c r="B1134" s="44"/>
      <c r="C1134" s="44"/>
      <c r="D1134" s="44"/>
      <c r="E1134" s="44"/>
      <c r="F1134" s="44"/>
      <c r="G1134" s="45"/>
      <c r="H1134" s="44"/>
      <c r="I1134" s="45"/>
      <c r="J1134" s="45"/>
    </row>
    <row r="1135" spans="1:10">
      <c r="A1135" s="43"/>
      <c r="B1135" s="44"/>
      <c r="C1135" s="44"/>
      <c r="D1135" s="44"/>
      <c r="E1135" s="44"/>
      <c r="F1135" s="44"/>
      <c r="G1135" s="45"/>
      <c r="H1135" s="44"/>
      <c r="I1135" s="45"/>
      <c r="J1135" s="45"/>
    </row>
    <row r="1136" spans="1:10">
      <c r="A1136" s="43"/>
      <c r="B1136" s="44"/>
      <c r="C1136" s="44"/>
      <c r="D1136" s="44"/>
      <c r="E1136" s="44"/>
      <c r="F1136" s="44"/>
      <c r="G1136" s="45"/>
      <c r="H1136" s="44"/>
      <c r="I1136" s="45"/>
      <c r="J1136" s="45"/>
    </row>
    <row r="1137" spans="1:10">
      <c r="A1137" s="43"/>
      <c r="B1137" s="44"/>
      <c r="C1137" s="44"/>
      <c r="D1137" s="44"/>
      <c r="E1137" s="44"/>
      <c r="F1137" s="44"/>
      <c r="G1137" s="45"/>
      <c r="H1137" s="44"/>
      <c r="I1137" s="45"/>
      <c r="J1137" s="45"/>
    </row>
    <row r="1138" spans="1:10">
      <c r="A1138" s="43"/>
      <c r="B1138" s="44"/>
      <c r="C1138" s="44"/>
      <c r="D1138" s="44"/>
      <c r="E1138" s="44"/>
      <c r="F1138" s="44"/>
      <c r="G1138" s="45"/>
      <c r="H1138" s="44"/>
      <c r="I1138" s="45"/>
      <c r="J1138" s="45"/>
    </row>
    <row r="1139" spans="1:10">
      <c r="A1139" s="43"/>
      <c r="B1139" s="44"/>
      <c r="C1139" s="44"/>
      <c r="D1139" s="44"/>
      <c r="E1139" s="44"/>
      <c r="F1139" s="44"/>
      <c r="G1139" s="45"/>
      <c r="H1139" s="44"/>
      <c r="I1139" s="45"/>
      <c r="J1139" s="45"/>
    </row>
    <row r="1140" spans="1:10">
      <c r="A1140" s="43"/>
      <c r="B1140" s="44"/>
      <c r="C1140" s="44"/>
      <c r="D1140" s="44"/>
      <c r="E1140" s="44"/>
      <c r="F1140" s="44"/>
      <c r="G1140" s="45"/>
      <c r="H1140" s="44"/>
      <c r="I1140" s="45"/>
      <c r="J1140" s="45"/>
    </row>
    <row r="1141" spans="1:10">
      <c r="A1141" s="43"/>
      <c r="B1141" s="44"/>
      <c r="C1141" s="44"/>
      <c r="D1141" s="44"/>
      <c r="E1141" s="44"/>
      <c r="F1141" s="44"/>
      <c r="G1141" s="45"/>
      <c r="H1141" s="44"/>
      <c r="I1141" s="45"/>
      <c r="J1141" s="45"/>
    </row>
    <row r="1142" spans="1:10">
      <c r="A1142" s="43"/>
      <c r="B1142" s="44"/>
      <c r="C1142" s="44"/>
      <c r="D1142" s="44"/>
      <c r="E1142" s="44"/>
      <c r="F1142" s="44"/>
      <c r="G1142" s="45"/>
      <c r="H1142" s="44"/>
      <c r="I1142" s="45"/>
      <c r="J1142" s="45"/>
    </row>
    <row r="1143" spans="1:10">
      <c r="A1143" s="43"/>
      <c r="B1143" s="44"/>
      <c r="C1143" s="44"/>
      <c r="D1143" s="44"/>
      <c r="E1143" s="44"/>
      <c r="F1143" s="44"/>
      <c r="G1143" s="45"/>
      <c r="H1143" s="44"/>
      <c r="I1143" s="45"/>
      <c r="J1143" s="45"/>
    </row>
    <row r="1144" spans="1:10">
      <c r="A1144" s="43"/>
      <c r="B1144" s="44"/>
      <c r="C1144" s="44"/>
      <c r="D1144" s="44"/>
      <c r="E1144" s="44"/>
      <c r="F1144" s="44"/>
      <c r="G1144" s="45"/>
      <c r="H1144" s="44"/>
      <c r="I1144" s="45"/>
      <c r="J1144" s="45"/>
    </row>
    <row r="1145" spans="1:10">
      <c r="A1145" s="43"/>
      <c r="B1145" s="44"/>
      <c r="C1145" s="44"/>
      <c r="D1145" s="44"/>
      <c r="E1145" s="44"/>
      <c r="F1145" s="44"/>
      <c r="G1145" s="45"/>
      <c r="H1145" s="44"/>
      <c r="I1145" s="45"/>
      <c r="J1145" s="45"/>
    </row>
    <row r="1146" spans="1:10">
      <c r="A1146" s="43"/>
      <c r="B1146" s="44"/>
      <c r="C1146" s="44"/>
      <c r="D1146" s="44"/>
      <c r="E1146" s="44"/>
      <c r="F1146" s="44"/>
      <c r="G1146" s="45"/>
      <c r="H1146" s="44"/>
      <c r="I1146" s="45"/>
      <c r="J1146" s="45"/>
    </row>
    <row r="1147" spans="1:10">
      <c r="A1147" s="43"/>
      <c r="B1147" s="44"/>
      <c r="C1147" s="44"/>
      <c r="D1147" s="44"/>
      <c r="E1147" s="44"/>
      <c r="F1147" s="44"/>
      <c r="G1147" s="45"/>
      <c r="H1147" s="44"/>
      <c r="I1147" s="45"/>
      <c r="J1147" s="45"/>
    </row>
    <row r="1148" spans="1:10">
      <c r="A1148" s="43"/>
      <c r="B1148" s="44"/>
      <c r="C1148" s="44"/>
      <c r="D1148" s="44"/>
      <c r="E1148" s="44"/>
      <c r="F1148" s="44"/>
      <c r="G1148" s="45"/>
      <c r="H1148" s="44"/>
      <c r="I1148" s="45"/>
      <c r="J1148" s="45"/>
    </row>
    <row r="1149" spans="1:10">
      <c r="A1149" s="43"/>
      <c r="B1149" s="44"/>
      <c r="C1149" s="44"/>
      <c r="D1149" s="44"/>
      <c r="E1149" s="44"/>
      <c r="F1149" s="44"/>
      <c r="G1149" s="45"/>
      <c r="H1149" s="44"/>
      <c r="I1149" s="45"/>
      <c r="J1149" s="45"/>
    </row>
    <row r="1150" spans="1:10">
      <c r="A1150" s="43"/>
      <c r="B1150" s="44"/>
      <c r="C1150" s="44"/>
      <c r="D1150" s="44"/>
      <c r="E1150" s="44"/>
      <c r="F1150" s="44"/>
      <c r="G1150" s="45"/>
      <c r="H1150" s="44"/>
      <c r="I1150" s="45"/>
      <c r="J1150" s="45"/>
    </row>
    <row r="1151" spans="1:10">
      <c r="A1151" s="43"/>
      <c r="B1151" s="44"/>
      <c r="C1151" s="44"/>
      <c r="D1151" s="44"/>
      <c r="E1151" s="44"/>
      <c r="F1151" s="44"/>
      <c r="G1151" s="45"/>
      <c r="H1151" s="44"/>
      <c r="I1151" s="45"/>
      <c r="J1151" s="45"/>
    </row>
    <row r="1152" spans="1:10">
      <c r="A1152" s="43"/>
      <c r="B1152" s="44"/>
      <c r="C1152" s="44"/>
      <c r="D1152" s="44"/>
      <c r="E1152" s="44"/>
      <c r="F1152" s="44"/>
      <c r="G1152" s="45"/>
      <c r="H1152" s="44"/>
      <c r="I1152" s="45"/>
      <c r="J1152" s="45"/>
    </row>
    <row r="1153" spans="1:10">
      <c r="A1153" s="43"/>
      <c r="B1153" s="44"/>
      <c r="C1153" s="44"/>
      <c r="D1153" s="44"/>
      <c r="E1153" s="44"/>
      <c r="F1153" s="44"/>
      <c r="G1153" s="45"/>
      <c r="H1153" s="44"/>
      <c r="I1153" s="45"/>
      <c r="J1153" s="45"/>
    </row>
    <row r="1154" spans="1:10">
      <c r="A1154" s="43"/>
      <c r="B1154" s="44"/>
      <c r="C1154" s="44"/>
      <c r="D1154" s="44"/>
      <c r="E1154" s="44"/>
      <c r="F1154" s="44"/>
      <c r="G1154" s="45"/>
      <c r="H1154" s="44"/>
      <c r="I1154" s="45"/>
      <c r="J1154" s="45"/>
    </row>
    <row r="1155" spans="1:10">
      <c r="A1155" s="43"/>
      <c r="B1155" s="44"/>
      <c r="C1155" s="44"/>
      <c r="D1155" s="44"/>
      <c r="E1155" s="44"/>
      <c r="F1155" s="44"/>
      <c r="G1155" s="45"/>
      <c r="H1155" s="44"/>
      <c r="I1155" s="45"/>
      <c r="J1155" s="45"/>
    </row>
    <row r="1156" spans="1:10">
      <c r="A1156" s="43"/>
      <c r="B1156" s="44"/>
      <c r="C1156" s="44"/>
      <c r="D1156" s="44"/>
      <c r="E1156" s="44"/>
      <c r="F1156" s="44"/>
      <c r="G1156" s="45"/>
      <c r="H1156" s="44"/>
      <c r="I1156" s="45"/>
      <c r="J1156" s="45"/>
    </row>
    <row r="1157" spans="1:10">
      <c r="A1157" s="43"/>
      <c r="B1157" s="44"/>
      <c r="C1157" s="44"/>
      <c r="D1157" s="44"/>
      <c r="E1157" s="44"/>
      <c r="F1157" s="44"/>
      <c r="G1157" s="45"/>
      <c r="H1157" s="44"/>
      <c r="I1157" s="45"/>
      <c r="J1157" s="45"/>
    </row>
    <row r="1158" spans="1:10">
      <c r="A1158" s="43"/>
      <c r="B1158" s="44"/>
      <c r="C1158" s="44"/>
      <c r="D1158" s="44"/>
      <c r="E1158" s="44"/>
      <c r="F1158" s="44"/>
      <c r="G1158" s="45"/>
      <c r="H1158" s="44"/>
      <c r="I1158" s="45"/>
      <c r="J1158" s="45"/>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sheetPr codeName="Sheet5"/>
  <dimension ref="A1:AI19"/>
  <sheetViews>
    <sheetView workbookViewId="0">
      <selection activeCell="N56" sqref="N56"/>
    </sheetView>
  </sheetViews>
  <sheetFormatPr defaultColWidth="14.7109375" defaultRowHeight="12.75"/>
  <cols>
    <col min="1" max="1" width="14.7109375" style="181" customWidth="1"/>
    <col min="2" max="250" width="14.7109375" style="181"/>
    <col min="251" max="251" width="14.7109375" style="181" customWidth="1"/>
    <col min="252" max="506" width="14.7109375" style="181"/>
    <col min="507" max="507" width="14.7109375" style="181" customWidth="1"/>
    <col min="508" max="762" width="14.7109375" style="181"/>
    <col min="763" max="763" width="14.7109375" style="181" customWidth="1"/>
    <col min="764" max="1018" width="14.7109375" style="181"/>
    <col min="1019" max="1019" width="14.7109375" style="181" customWidth="1"/>
    <col min="1020" max="1274" width="14.7109375" style="181"/>
    <col min="1275" max="1275" width="14.7109375" style="181" customWidth="1"/>
    <col min="1276" max="1530" width="14.7109375" style="181"/>
    <col min="1531" max="1531" width="14.7109375" style="181" customWidth="1"/>
    <col min="1532" max="1786" width="14.7109375" style="181"/>
    <col min="1787" max="1787" width="14.7109375" style="181" customWidth="1"/>
    <col min="1788" max="2042" width="14.7109375" style="181"/>
    <col min="2043" max="2043" width="14.7109375" style="181" customWidth="1"/>
    <col min="2044" max="2298" width="14.7109375" style="181"/>
    <col min="2299" max="2299" width="14.7109375" style="181" customWidth="1"/>
    <col min="2300" max="2554" width="14.7109375" style="181"/>
    <col min="2555" max="2555" width="14.7109375" style="181" customWidth="1"/>
    <col min="2556" max="2810" width="14.7109375" style="181"/>
    <col min="2811" max="2811" width="14.7109375" style="181" customWidth="1"/>
    <col min="2812" max="3066" width="14.7109375" style="181"/>
    <col min="3067" max="3067" width="14.7109375" style="181" customWidth="1"/>
    <col min="3068" max="3322" width="14.7109375" style="181"/>
    <col min="3323" max="3323" width="14.7109375" style="181" customWidth="1"/>
    <col min="3324" max="3578" width="14.7109375" style="181"/>
    <col min="3579" max="3579" width="14.7109375" style="181" customWidth="1"/>
    <col min="3580" max="3834" width="14.7109375" style="181"/>
    <col min="3835" max="3835" width="14.7109375" style="181" customWidth="1"/>
    <col min="3836" max="4090" width="14.7109375" style="181"/>
    <col min="4091" max="4091" width="14.7109375" style="181" customWidth="1"/>
    <col min="4092" max="4346" width="14.7109375" style="181"/>
    <col min="4347" max="4347" width="14.7109375" style="181" customWidth="1"/>
    <col min="4348" max="4602" width="14.7109375" style="181"/>
    <col min="4603" max="4603" width="14.7109375" style="181" customWidth="1"/>
    <col min="4604" max="4858" width="14.7109375" style="181"/>
    <col min="4859" max="4859" width="14.7109375" style="181" customWidth="1"/>
    <col min="4860" max="5114" width="14.7109375" style="181"/>
    <col min="5115" max="5115" width="14.7109375" style="181" customWidth="1"/>
    <col min="5116" max="5370" width="14.7109375" style="181"/>
    <col min="5371" max="5371" width="14.7109375" style="181" customWidth="1"/>
    <col min="5372" max="5626" width="14.7109375" style="181"/>
    <col min="5627" max="5627" width="14.7109375" style="181" customWidth="1"/>
    <col min="5628" max="5882" width="14.7109375" style="181"/>
    <col min="5883" max="5883" width="14.7109375" style="181" customWidth="1"/>
    <col min="5884" max="6138" width="14.7109375" style="181"/>
    <col min="6139" max="6139" width="14.7109375" style="181" customWidth="1"/>
    <col min="6140" max="6394" width="14.7109375" style="181"/>
    <col min="6395" max="6395" width="14.7109375" style="181" customWidth="1"/>
    <col min="6396" max="6650" width="14.7109375" style="181"/>
    <col min="6651" max="6651" width="14.7109375" style="181" customWidth="1"/>
    <col min="6652" max="6906" width="14.7109375" style="181"/>
    <col min="6907" max="6907" width="14.7109375" style="181" customWidth="1"/>
    <col min="6908" max="7162" width="14.7109375" style="181"/>
    <col min="7163" max="7163" width="14.7109375" style="181" customWidth="1"/>
    <col min="7164" max="7418" width="14.7109375" style="181"/>
    <col min="7419" max="7419" width="14.7109375" style="181" customWidth="1"/>
    <col min="7420" max="7674" width="14.7109375" style="181"/>
    <col min="7675" max="7675" width="14.7109375" style="181" customWidth="1"/>
    <col min="7676" max="7930" width="14.7109375" style="181"/>
    <col min="7931" max="7931" width="14.7109375" style="181" customWidth="1"/>
    <col min="7932" max="8186" width="14.7109375" style="181"/>
    <col min="8187" max="8187" width="14.7109375" style="181" customWidth="1"/>
    <col min="8188" max="8442" width="14.7109375" style="181"/>
    <col min="8443" max="8443" width="14.7109375" style="181" customWidth="1"/>
    <col min="8444" max="8698" width="14.7109375" style="181"/>
    <col min="8699" max="8699" width="14.7109375" style="181" customWidth="1"/>
    <col min="8700" max="8954" width="14.7109375" style="181"/>
    <col min="8955" max="8955" width="14.7109375" style="181" customWidth="1"/>
    <col min="8956" max="9210" width="14.7109375" style="181"/>
    <col min="9211" max="9211" width="14.7109375" style="181" customWidth="1"/>
    <col min="9212" max="9466" width="14.7109375" style="181"/>
    <col min="9467" max="9467" width="14.7109375" style="181" customWidth="1"/>
    <col min="9468" max="9722" width="14.7109375" style="181"/>
    <col min="9723" max="9723" width="14.7109375" style="181" customWidth="1"/>
    <col min="9724" max="9978" width="14.7109375" style="181"/>
    <col min="9979" max="9979" width="14.7109375" style="181" customWidth="1"/>
    <col min="9980" max="10234" width="14.7109375" style="181"/>
    <col min="10235" max="10235" width="14.7109375" style="181" customWidth="1"/>
    <col min="10236" max="10490" width="14.7109375" style="181"/>
    <col min="10491" max="10491" width="14.7109375" style="181" customWidth="1"/>
    <col min="10492" max="10746" width="14.7109375" style="181"/>
    <col min="10747" max="10747" width="14.7109375" style="181" customWidth="1"/>
    <col min="10748" max="11002" width="14.7109375" style="181"/>
    <col min="11003" max="11003" width="14.7109375" style="181" customWidth="1"/>
    <col min="11004" max="11258" width="14.7109375" style="181"/>
    <col min="11259" max="11259" width="14.7109375" style="181" customWidth="1"/>
    <col min="11260" max="11514" width="14.7109375" style="181"/>
    <col min="11515" max="11515" width="14.7109375" style="181" customWidth="1"/>
    <col min="11516" max="11770" width="14.7109375" style="181"/>
    <col min="11771" max="11771" width="14.7109375" style="181" customWidth="1"/>
    <col min="11772" max="12026" width="14.7109375" style="181"/>
    <col min="12027" max="12027" width="14.7109375" style="181" customWidth="1"/>
    <col min="12028" max="12282" width="14.7109375" style="181"/>
    <col min="12283" max="12283" width="14.7109375" style="181" customWidth="1"/>
    <col min="12284" max="12538" width="14.7109375" style="181"/>
    <col min="12539" max="12539" width="14.7109375" style="181" customWidth="1"/>
    <col min="12540" max="12794" width="14.7109375" style="181"/>
    <col min="12795" max="12795" width="14.7109375" style="181" customWidth="1"/>
    <col min="12796" max="13050" width="14.7109375" style="181"/>
    <col min="13051" max="13051" width="14.7109375" style="181" customWidth="1"/>
    <col min="13052" max="13306" width="14.7109375" style="181"/>
    <col min="13307" max="13307" width="14.7109375" style="181" customWidth="1"/>
    <col min="13308" max="13562" width="14.7109375" style="181"/>
    <col min="13563" max="13563" width="14.7109375" style="181" customWidth="1"/>
    <col min="13564" max="13818" width="14.7109375" style="181"/>
    <col min="13819" max="13819" width="14.7109375" style="181" customWidth="1"/>
    <col min="13820" max="14074" width="14.7109375" style="181"/>
    <col min="14075" max="14075" width="14.7109375" style="181" customWidth="1"/>
    <col min="14076" max="14330" width="14.7109375" style="181"/>
    <col min="14331" max="14331" width="14.7109375" style="181" customWidth="1"/>
    <col min="14332" max="14586" width="14.7109375" style="181"/>
    <col min="14587" max="14587" width="14.7109375" style="181" customWidth="1"/>
    <col min="14588" max="14842" width="14.7109375" style="181"/>
    <col min="14843" max="14843" width="14.7109375" style="181" customWidth="1"/>
    <col min="14844" max="15098" width="14.7109375" style="181"/>
    <col min="15099" max="15099" width="14.7109375" style="181" customWidth="1"/>
    <col min="15100" max="15354" width="14.7109375" style="181"/>
    <col min="15355" max="15355" width="14.7109375" style="181" customWidth="1"/>
    <col min="15356" max="15610" width="14.7109375" style="181"/>
    <col min="15611" max="15611" width="14.7109375" style="181" customWidth="1"/>
    <col min="15612" max="15866" width="14.7109375" style="181"/>
    <col min="15867" max="15867" width="14.7109375" style="181" customWidth="1"/>
    <col min="15868" max="16122" width="14.7109375" style="181"/>
    <col min="16123" max="16123" width="14.7109375" style="181" customWidth="1"/>
    <col min="16124" max="16384" width="14.7109375" style="181"/>
  </cols>
  <sheetData>
    <row r="1" spans="1:35" s="215" customFormat="1" ht="18.75">
      <c r="A1" s="216" t="s">
        <v>0</v>
      </c>
    </row>
    <row r="2" spans="1:35" s="199" customFormat="1" ht="24.95" customHeight="1">
      <c r="A2" s="214"/>
      <c r="B2" s="202" t="s">
        <v>1</v>
      </c>
      <c r="D2" s="201"/>
      <c r="E2" s="200"/>
      <c r="F2" s="200"/>
    </row>
    <row r="3" spans="1:35" s="209" customFormat="1">
      <c r="A3" s="212" t="s">
        <v>15</v>
      </c>
      <c r="E3" s="213"/>
    </row>
    <row r="4" spans="1:35" s="209" customFormat="1" ht="11.25">
      <c r="A4" s="212" t="s">
        <v>5</v>
      </c>
      <c r="B4" s="211" t="s">
        <v>17</v>
      </c>
    </row>
    <row r="5" spans="1:35" s="209" customFormat="1" ht="11.25">
      <c r="A5" s="212" t="s">
        <v>8</v>
      </c>
      <c r="B5" s="211" t="s">
        <v>260</v>
      </c>
    </row>
    <row r="6" spans="1:35" s="209" customFormat="1" ht="11.25">
      <c r="A6" s="212"/>
      <c r="B6" s="211"/>
      <c r="G6" s="210"/>
    </row>
    <row r="7" spans="1:35" s="207" customFormat="1" ht="18">
      <c r="A7" s="208" t="s">
        <v>10</v>
      </c>
      <c r="B7" s="207" t="s">
        <v>119</v>
      </c>
      <c r="C7" s="207" t="s">
        <v>120</v>
      </c>
      <c r="D7" s="207" t="s">
        <v>121</v>
      </c>
      <c r="E7" s="207" t="s">
        <v>217</v>
      </c>
      <c r="F7" s="207" t="s">
        <v>218</v>
      </c>
      <c r="G7" s="207" t="s">
        <v>230</v>
      </c>
      <c r="H7" s="207" t="s">
        <v>231</v>
      </c>
      <c r="I7" s="207" t="s">
        <v>125</v>
      </c>
      <c r="J7" s="207" t="s">
        <v>123</v>
      </c>
      <c r="K7" s="207" t="s">
        <v>259</v>
      </c>
      <c r="L7" s="207" t="s">
        <v>124</v>
      </c>
      <c r="M7" s="207" t="s">
        <v>117</v>
      </c>
      <c r="N7" s="207" t="s">
        <v>118</v>
      </c>
      <c r="O7" s="207" t="s">
        <v>122</v>
      </c>
      <c r="P7" s="207" t="s">
        <v>170</v>
      </c>
      <c r="Q7" s="207" t="s">
        <v>126</v>
      </c>
      <c r="R7" s="207" t="s">
        <v>127</v>
      </c>
      <c r="S7" s="207" t="s">
        <v>128</v>
      </c>
      <c r="T7" s="207" t="s">
        <v>190</v>
      </c>
      <c r="U7" s="207" t="s">
        <v>129</v>
      </c>
      <c r="V7" s="207" t="s">
        <v>130</v>
      </c>
      <c r="W7" s="207" t="s">
        <v>131</v>
      </c>
      <c r="X7" s="207" t="s">
        <v>132</v>
      </c>
      <c r="Y7" s="207" t="s">
        <v>134</v>
      </c>
      <c r="Z7" s="207" t="s">
        <v>133</v>
      </c>
      <c r="AA7" s="207" t="s">
        <v>135</v>
      </c>
      <c r="AB7" s="207" t="s">
        <v>136</v>
      </c>
      <c r="AC7" s="207" t="s">
        <v>164</v>
      </c>
      <c r="AD7" s="207" t="s">
        <v>165</v>
      </c>
      <c r="AE7" s="207" t="s">
        <v>137</v>
      </c>
      <c r="AF7" s="207" t="s">
        <v>176</v>
      </c>
    </row>
    <row r="8" spans="1:35" s="205" customFormat="1" ht="11.25">
      <c r="A8" s="206"/>
    </row>
    <row r="9" spans="1:35" s="204" customFormat="1"/>
    <row r="10" spans="1:35" s="199" customFormat="1" ht="24.95" customHeight="1">
      <c r="A10" s="203"/>
      <c r="B10" s="202" t="s">
        <v>11</v>
      </c>
      <c r="D10" s="201"/>
      <c r="E10" s="200"/>
      <c r="F10" s="200"/>
    </row>
    <row r="11" spans="1:35" s="196" customFormat="1" ht="12">
      <c r="A11" s="198"/>
      <c r="B11" s="197"/>
    </row>
    <row r="12" spans="1:35" s="194" customFormat="1" ht="140.25">
      <c r="A12" s="195" t="s">
        <v>12</v>
      </c>
      <c r="B12" s="194" t="s">
        <v>141</v>
      </c>
      <c r="C12" s="194" t="s">
        <v>142</v>
      </c>
      <c r="D12" s="194" t="s">
        <v>143</v>
      </c>
      <c r="E12" s="194" t="s">
        <v>212</v>
      </c>
      <c r="F12" s="194" t="s">
        <v>213</v>
      </c>
      <c r="G12" s="194" t="s">
        <v>214</v>
      </c>
      <c r="H12" s="194" t="s">
        <v>233</v>
      </c>
      <c r="I12" s="194" t="s">
        <v>147</v>
      </c>
      <c r="J12" s="194" t="s">
        <v>145</v>
      </c>
      <c r="K12" s="194" t="s">
        <v>258</v>
      </c>
      <c r="L12" s="194" t="s">
        <v>146</v>
      </c>
      <c r="M12" s="194" t="s">
        <v>138</v>
      </c>
      <c r="N12" s="194" t="s">
        <v>140</v>
      </c>
      <c r="O12" s="194" t="s">
        <v>144</v>
      </c>
      <c r="P12" s="194" t="s">
        <v>171</v>
      </c>
      <c r="Q12" s="194" t="s">
        <v>209</v>
      </c>
      <c r="R12" s="194" t="s">
        <v>148</v>
      </c>
      <c r="S12" s="194" t="s">
        <v>149</v>
      </c>
      <c r="T12" s="194" t="s">
        <v>191</v>
      </c>
      <c r="U12" s="194" t="s">
        <v>150</v>
      </c>
      <c r="V12" s="194" t="s">
        <v>151</v>
      </c>
      <c r="W12" s="194" t="s">
        <v>152</v>
      </c>
      <c r="X12" s="194" t="s">
        <v>153</v>
      </c>
      <c r="Y12" s="194" t="s">
        <v>155</v>
      </c>
      <c r="Z12" s="194" t="s">
        <v>154</v>
      </c>
      <c r="AA12" s="194" t="s">
        <v>157</v>
      </c>
      <c r="AB12" s="194" t="s">
        <v>158</v>
      </c>
      <c r="AC12" s="194" t="s">
        <v>166</v>
      </c>
      <c r="AD12" s="194" t="s">
        <v>167</v>
      </c>
      <c r="AE12" s="194" t="s">
        <v>159</v>
      </c>
      <c r="AF12" s="194" t="s">
        <v>177</v>
      </c>
    </row>
    <row r="13" spans="1:35" s="191" customFormat="1">
      <c r="A13" s="193" t="s">
        <v>13</v>
      </c>
      <c r="B13" s="191" t="s">
        <v>32</v>
      </c>
      <c r="C13" s="191" t="s">
        <v>32</v>
      </c>
      <c r="D13" s="191" t="s">
        <v>35</v>
      </c>
      <c r="E13" s="191" t="s">
        <v>37</v>
      </c>
      <c r="F13" s="191" t="s">
        <v>28</v>
      </c>
      <c r="G13" s="191" t="s">
        <v>37</v>
      </c>
      <c r="H13" s="191" t="s">
        <v>28</v>
      </c>
      <c r="J13" s="191" t="s">
        <v>45</v>
      </c>
      <c r="K13" s="191" t="s">
        <v>45</v>
      </c>
      <c r="L13" s="191" t="s">
        <v>47</v>
      </c>
      <c r="M13" s="191" t="s">
        <v>28</v>
      </c>
      <c r="N13" s="191" t="s">
        <v>28</v>
      </c>
      <c r="O13" s="191" t="s">
        <v>28</v>
      </c>
      <c r="P13" s="191" t="s">
        <v>28</v>
      </c>
      <c r="Q13" s="191" t="s">
        <v>28</v>
      </c>
      <c r="R13" s="191" t="s">
        <v>32</v>
      </c>
      <c r="S13" s="191" t="s">
        <v>69</v>
      </c>
      <c r="V13" s="191" t="s">
        <v>73</v>
      </c>
      <c r="W13" s="191" t="s">
        <v>75</v>
      </c>
      <c r="X13" s="191" t="s">
        <v>73</v>
      </c>
      <c r="Y13" s="191" t="s">
        <v>156</v>
      </c>
      <c r="AA13" s="191" t="s">
        <v>69</v>
      </c>
      <c r="AB13" s="191" t="s">
        <v>69</v>
      </c>
      <c r="AE13" s="191" t="s">
        <v>75</v>
      </c>
      <c r="AF13" s="191" t="s">
        <v>175</v>
      </c>
    </row>
    <row r="14" spans="1:35" s="191" customFormat="1">
      <c r="A14" s="193" t="s">
        <v>5</v>
      </c>
      <c r="B14" s="192" t="s">
        <v>139</v>
      </c>
      <c r="C14" s="192" t="s">
        <v>139</v>
      </c>
      <c r="D14" s="192" t="s">
        <v>139</v>
      </c>
      <c r="E14" s="192" t="s">
        <v>139</v>
      </c>
      <c r="F14" s="192" t="s">
        <v>139</v>
      </c>
      <c r="G14" s="192" t="s">
        <v>139</v>
      </c>
      <c r="H14" s="192" t="s">
        <v>139</v>
      </c>
      <c r="I14" s="192" t="s">
        <v>139</v>
      </c>
      <c r="J14" s="192" t="s">
        <v>139</v>
      </c>
      <c r="K14" s="192" t="s">
        <v>139</v>
      </c>
      <c r="L14" s="192" t="s">
        <v>139</v>
      </c>
      <c r="M14" s="192" t="s">
        <v>139</v>
      </c>
      <c r="N14" s="192" t="s">
        <v>139</v>
      </c>
      <c r="O14" s="192" t="s">
        <v>139</v>
      </c>
      <c r="P14" s="192" t="s">
        <v>139</v>
      </c>
      <c r="Q14" s="192" t="s">
        <v>139</v>
      </c>
      <c r="R14" s="192" t="s">
        <v>139</v>
      </c>
      <c r="S14" s="192" t="s">
        <v>139</v>
      </c>
      <c r="T14" s="192" t="s">
        <v>139</v>
      </c>
      <c r="U14" s="192" t="s">
        <v>139</v>
      </c>
      <c r="V14" s="192" t="s">
        <v>139</v>
      </c>
      <c r="W14" s="192" t="s">
        <v>139</v>
      </c>
      <c r="X14" s="192" t="s">
        <v>139</v>
      </c>
      <c r="Y14" s="192" t="s">
        <v>139</v>
      </c>
      <c r="Z14" s="192" t="s">
        <v>139</v>
      </c>
      <c r="AA14" s="192" t="s">
        <v>139</v>
      </c>
      <c r="AB14" s="192" t="s">
        <v>139</v>
      </c>
      <c r="AC14" s="192" t="s">
        <v>139</v>
      </c>
      <c r="AD14" s="192" t="s">
        <v>139</v>
      </c>
      <c r="AE14" s="192" t="s">
        <v>139</v>
      </c>
      <c r="AF14" s="192" t="s">
        <v>139</v>
      </c>
      <c r="AG14" s="192"/>
      <c r="AH14" s="192"/>
      <c r="AI14" s="192"/>
    </row>
    <row r="15" spans="1:35" s="189" customFormat="1">
      <c r="A15" s="190" t="s">
        <v>14</v>
      </c>
      <c r="B15" s="189">
        <v>42041</v>
      </c>
      <c r="C15" s="189">
        <v>42041</v>
      </c>
      <c r="D15" s="189">
        <v>42041</v>
      </c>
      <c r="E15" s="189">
        <v>42300</v>
      </c>
      <c r="F15" s="189">
        <v>42300</v>
      </c>
      <c r="G15" s="189">
        <v>42300</v>
      </c>
      <c r="H15" s="189">
        <v>42300</v>
      </c>
      <c r="I15" s="189">
        <v>42223</v>
      </c>
      <c r="J15" s="189">
        <v>42076</v>
      </c>
      <c r="K15" s="189">
        <v>42066</v>
      </c>
      <c r="L15" s="189">
        <v>42041</v>
      </c>
      <c r="M15" s="189">
        <v>42027</v>
      </c>
      <c r="N15" s="189">
        <v>42027</v>
      </c>
      <c r="O15" s="189">
        <v>42041</v>
      </c>
      <c r="P15" s="189">
        <v>42096</v>
      </c>
      <c r="Q15" s="189">
        <v>42342</v>
      </c>
      <c r="R15" s="189">
        <v>42010</v>
      </c>
      <c r="S15" s="189">
        <v>42111</v>
      </c>
      <c r="T15" s="189">
        <v>42111</v>
      </c>
      <c r="U15" s="189">
        <v>42044</v>
      </c>
      <c r="V15" s="189">
        <v>42013</v>
      </c>
      <c r="W15" s="189">
        <v>42066</v>
      </c>
      <c r="X15" s="189">
        <v>42020</v>
      </c>
      <c r="Y15" s="189">
        <v>42020</v>
      </c>
      <c r="Z15" s="189">
        <v>42020</v>
      </c>
      <c r="AA15" s="189">
        <v>42146</v>
      </c>
      <c r="AB15" s="189">
        <v>42342</v>
      </c>
      <c r="AC15" s="189">
        <v>42030</v>
      </c>
      <c r="AD15" s="189">
        <v>42030</v>
      </c>
      <c r="AE15" s="189">
        <v>42066</v>
      </c>
      <c r="AF15" s="189">
        <v>42374</v>
      </c>
    </row>
    <row r="16" spans="1:35">
      <c r="A16" s="188">
        <v>40909</v>
      </c>
      <c r="B16" s="184">
        <v>4.833333333333333</v>
      </c>
      <c r="C16" s="184">
        <v>7.3249999999999984</v>
      </c>
      <c r="D16" s="185">
        <v>810.75</v>
      </c>
      <c r="E16" s="185">
        <v>30255</v>
      </c>
      <c r="F16" s="187">
        <v>-21.636088927260953</v>
      </c>
      <c r="G16" s="185">
        <v>9688.3333333333339</v>
      </c>
      <c r="H16" s="186">
        <v>-20.309822468983473</v>
      </c>
      <c r="I16" s="185">
        <v>1120.2249999999999</v>
      </c>
      <c r="J16" s="186">
        <v>94.110833333333332</v>
      </c>
      <c r="K16" s="186">
        <v>71.821666666666658</v>
      </c>
      <c r="L16" s="186">
        <v>2.2683333333333331</v>
      </c>
      <c r="M16" s="186">
        <v>1.0368204173867079</v>
      </c>
      <c r="N16" s="184">
        <v>1.5156782312452322</v>
      </c>
      <c r="O16" s="184">
        <v>4.7696991521262389</v>
      </c>
      <c r="P16" s="184">
        <v>1.9523723966717421</v>
      </c>
      <c r="Q16" s="184">
        <v>1.9069105749471849</v>
      </c>
      <c r="R16" s="186">
        <v>3</v>
      </c>
      <c r="S16" s="184">
        <v>68.314634839462286</v>
      </c>
      <c r="T16" s="184">
        <v>26.609222219505718</v>
      </c>
      <c r="U16" s="184">
        <v>87.311640208333316</v>
      </c>
      <c r="V16" s="185">
        <v>12841</v>
      </c>
      <c r="W16" s="185">
        <v>5759</v>
      </c>
      <c r="X16" s="185">
        <v>26634</v>
      </c>
      <c r="Y16" s="186">
        <v>66.325281357365313</v>
      </c>
      <c r="Z16" s="184">
        <v>410.79924999999997</v>
      </c>
      <c r="AA16" s="184">
        <v>77.538704265286157</v>
      </c>
      <c r="AB16" s="184">
        <v>71.323821000000009</v>
      </c>
      <c r="AC16" s="185">
        <v>3770</v>
      </c>
      <c r="AD16" s="185">
        <v>2445</v>
      </c>
      <c r="AE16" s="185">
        <v>230</v>
      </c>
      <c r="AF16" s="184">
        <v>4447.6567249999998</v>
      </c>
      <c r="AG16" s="182"/>
      <c r="AH16" s="183"/>
      <c r="AI16" s="182"/>
    </row>
    <row r="17" spans="1:35">
      <c r="A17" s="188">
        <v>41275</v>
      </c>
      <c r="B17" s="184">
        <v>4.791666666666667</v>
      </c>
      <c r="C17" s="184">
        <v>7.0666666666666673</v>
      </c>
      <c r="D17" s="185">
        <v>835.95833333333337</v>
      </c>
      <c r="E17" s="185">
        <v>30128.333333333332</v>
      </c>
      <c r="F17" s="187">
        <v>-0.41866358177712337</v>
      </c>
      <c r="G17" s="185">
        <v>10043.333333333334</v>
      </c>
      <c r="H17" s="186">
        <v>3.6642009289523436</v>
      </c>
      <c r="I17" s="185">
        <v>1156.6859999999999</v>
      </c>
      <c r="J17" s="186">
        <v>97.90583333333332</v>
      </c>
      <c r="K17" s="186">
        <v>73.459166666666661</v>
      </c>
      <c r="L17" s="186">
        <v>3.0141666666666667</v>
      </c>
      <c r="M17" s="186">
        <v>1.6905670306538667</v>
      </c>
      <c r="N17" s="184">
        <v>0.93829189781520217</v>
      </c>
      <c r="O17" s="184">
        <v>3.8026496687914024</v>
      </c>
      <c r="P17" s="184">
        <v>2.7260429798635188</v>
      </c>
      <c r="Q17" s="184">
        <v>2.2374742973761519</v>
      </c>
      <c r="R17" s="186">
        <v>3</v>
      </c>
      <c r="S17" s="184">
        <v>73.009475762400584</v>
      </c>
      <c r="T17" s="184">
        <v>28.707727072664383</v>
      </c>
      <c r="U17" s="184">
        <v>95.324032891666661</v>
      </c>
      <c r="V17" s="185">
        <v>12584</v>
      </c>
      <c r="W17" s="185">
        <v>4689</v>
      </c>
      <c r="X17" s="185">
        <v>29954</v>
      </c>
      <c r="Y17" s="186">
        <v>73.167381242018195</v>
      </c>
      <c r="Z17" s="184">
        <v>436.62158333333332</v>
      </c>
      <c r="AA17" s="184">
        <v>79.319643804333396</v>
      </c>
      <c r="AB17" s="184">
        <v>73.429847000000009</v>
      </c>
      <c r="AC17" s="185">
        <v>3890</v>
      </c>
      <c r="AD17" s="185">
        <v>2581</v>
      </c>
      <c r="AE17" s="185">
        <v>137</v>
      </c>
      <c r="AF17" s="184">
        <v>6023.4965760000005</v>
      </c>
      <c r="AG17" s="182"/>
      <c r="AH17" s="183"/>
      <c r="AI17" s="182"/>
    </row>
    <row r="18" spans="1:35">
      <c r="A18" s="188">
        <v>41640</v>
      </c>
      <c r="B18" s="184">
        <v>4.9416666666666673</v>
      </c>
      <c r="C18" s="184">
        <v>6.9666666666666659</v>
      </c>
      <c r="D18" s="185">
        <v>855.27499999999998</v>
      </c>
      <c r="E18" s="185">
        <v>30241.666666666668</v>
      </c>
      <c r="F18" s="187">
        <v>0.37616861204847751</v>
      </c>
      <c r="G18" s="185">
        <v>10004.166666666666</v>
      </c>
      <c r="H18" s="186">
        <v>-0.38997676734152664</v>
      </c>
      <c r="I18" s="185">
        <v>1195.194</v>
      </c>
      <c r="J18" s="186">
        <v>93.258333333333326</v>
      </c>
      <c r="K18" s="186">
        <v>74.460833333333326</v>
      </c>
      <c r="L18" s="186">
        <v>4.269166666666667</v>
      </c>
      <c r="M18" s="186">
        <v>3.0403001487806058</v>
      </c>
      <c r="N18" s="184">
        <v>1.9066359071787442</v>
      </c>
      <c r="O18" s="184">
        <v>1.5592546882995606</v>
      </c>
      <c r="P18" s="184">
        <v>3.3255810236721306</v>
      </c>
      <c r="Q18" s="184">
        <v>2.4524469298960572</v>
      </c>
      <c r="R18" s="186">
        <v>3</v>
      </c>
      <c r="S18" s="184">
        <v>78.475364373608357</v>
      </c>
      <c r="T18" s="184">
        <v>30.47899863902358</v>
      </c>
      <c r="U18" s="184">
        <v>100.00000001666666</v>
      </c>
      <c r="V18" s="185">
        <v>17131</v>
      </c>
      <c r="W18" s="185">
        <v>3859</v>
      </c>
      <c r="X18" s="185">
        <v>33615</v>
      </c>
      <c r="Y18" s="186">
        <v>70.549503696970277</v>
      </c>
      <c r="Z18" s="184">
        <v>459.54133333333334</v>
      </c>
      <c r="AA18" s="184">
        <v>85.382591854845245</v>
      </c>
      <c r="AB18" s="184">
        <v>78.94077399999999</v>
      </c>
      <c r="AC18" s="185">
        <v>4001</v>
      </c>
      <c r="AD18" s="185">
        <v>2306</v>
      </c>
      <c r="AE18" s="185">
        <v>105</v>
      </c>
      <c r="AF18" s="184">
        <v>6686.9512670000013</v>
      </c>
      <c r="AG18" s="182"/>
      <c r="AH18" s="183"/>
      <c r="AI18" s="182"/>
    </row>
    <row r="19" spans="1:35">
      <c r="A19" s="188">
        <v>42005</v>
      </c>
      <c r="B19" s="184" t="e">
        <v>#N/A</v>
      </c>
      <c r="C19" s="184" t="e">
        <v>#N/A</v>
      </c>
      <c r="D19" s="185" t="e">
        <v>#N/A</v>
      </c>
      <c r="E19" s="185" t="e">
        <v>#N/A</v>
      </c>
      <c r="F19" s="187" t="e">
        <v>#N/A</v>
      </c>
      <c r="G19" s="185" t="e">
        <v>#N/A</v>
      </c>
      <c r="H19" s="186" t="e">
        <v>#N/A</v>
      </c>
      <c r="I19" s="185">
        <v>1230.915</v>
      </c>
      <c r="J19" s="186" t="e">
        <v>#N/A</v>
      </c>
      <c r="K19" s="186" t="e">
        <v>#N/A</v>
      </c>
      <c r="L19" s="186" t="e">
        <v>#N/A</v>
      </c>
      <c r="M19" s="186" t="e">
        <v>#N/A</v>
      </c>
      <c r="N19" s="184" t="e">
        <v>#N/A</v>
      </c>
      <c r="O19" s="184" t="e">
        <v>#N/A</v>
      </c>
      <c r="P19" s="184" t="e">
        <v>#N/A</v>
      </c>
      <c r="Q19" s="184" t="e">
        <v>#N/A</v>
      </c>
      <c r="R19" s="186" t="e">
        <v>#N/A</v>
      </c>
      <c r="S19" s="184" t="e">
        <v>#N/A</v>
      </c>
      <c r="T19" s="184" t="e">
        <v>#N/A</v>
      </c>
      <c r="U19" s="184" t="e">
        <v>#N/A</v>
      </c>
      <c r="V19" s="185" t="e">
        <v>#N/A</v>
      </c>
      <c r="W19" s="185" t="e">
        <v>#N/A</v>
      </c>
      <c r="X19" s="185" t="e">
        <v>#N/A</v>
      </c>
      <c r="Y19" s="186" t="e">
        <v>#N/A</v>
      </c>
      <c r="Z19" s="184" t="e">
        <v>#N/A</v>
      </c>
      <c r="AA19" s="184" t="e">
        <v>#N/A</v>
      </c>
      <c r="AB19" s="184" t="e">
        <v>#N/A</v>
      </c>
      <c r="AC19" s="185" t="e">
        <v>#N/A</v>
      </c>
      <c r="AD19" s="185" t="e">
        <v>#N/A</v>
      </c>
      <c r="AE19" s="185" t="e">
        <v>#N/A</v>
      </c>
      <c r="AF19" s="184" t="e">
        <v>#N/A</v>
      </c>
      <c r="AG19" s="182"/>
      <c r="AH19" s="183"/>
      <c r="AI19" s="182"/>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SL5 ACH5 AMD5 AVZ5 BFV5 BPR5 BZN5 CJJ5 CTF5 DDB5 DMX5 DWT5 EGP5 EQL5 FAH5 FKD5 FTZ5 GDV5 GNR5 GXN5 HHJ5 HRF5 IBB5 IKX5 IUT5 JEP5 JOL5 JYH5 KID5 KRZ5 LBV5 LLR5 LVN5 MFJ5 MPF5 MZB5 NIX5 NST5 OCP5 OML5 OWH5 PGD5 PPZ5 PZV5 QJR5 QTN5 RDJ5 RNF5 RXB5 SGX5 SQT5 TAP5 TKL5 TUH5 UED5 UNZ5 UXV5 VHR5 VRN5 WBJ5 WLF5 WVB5 XEX5:XFD5 SL65541 ACH65541 AMD65541 AVZ65541 BFV65541 BPR65541 BZN65541 CJJ65541 CTF65541 DDB65541 DMX65541 DWT65541 EGP65541 EQL65541 FAH65541 FKD65541 FTZ65541 GDV65541 GNR65541 GXN65541 HHJ65541 HRF65541 IBB65541 IKX65541 IUT65541 JEP65541 JOL65541 JYH65541 KID65541 KRZ65541 LBV65541 LLR65541 LVN65541 MFJ65541 MPF65541 MZB65541 NIX65541 NST65541 OCP65541 OML65541 OWH65541 PGD65541 PPZ65541 PZV65541 QJR65541 QTN65541 RDJ65541 RNF65541 RXB65541 SGX65541 SQT65541 TAP65541 TKL65541 TUH65541 UED65541 UNZ65541 UXV65541 VHR65541 VRN65541 WBJ65541 WLF65541 WVB65541 XEX65541:XFD65541 SL131077 ACH131077 AMD131077 AVZ131077 BFV131077 BPR131077 BZN131077 CJJ131077 CTF131077 DDB131077 DMX131077 DWT131077 EGP131077 EQL131077 FAH131077 FKD131077 FTZ131077 GDV131077 GNR131077 GXN131077 HHJ131077 HRF131077 IBB131077 IKX131077 IUT131077 JEP131077 JOL131077 JYH131077 KID131077 KRZ131077 LBV131077 LLR131077 LVN131077 MFJ131077 MPF131077 MZB131077 NIX131077 NST131077 OCP131077 OML131077 OWH131077 PGD131077 PPZ131077 PZV131077 QJR131077 QTN131077 RDJ131077 RNF131077 RXB131077 SGX131077 SQT131077 TAP131077 TKL131077 TUH131077 UED131077 UNZ131077 UXV131077 VHR131077 VRN131077 WBJ131077 WLF131077 WVB131077 XEX131077:XFD131077 SL196613 ACH196613 AMD196613 AVZ196613 BFV196613 BPR196613 BZN196613 CJJ196613 CTF196613 DDB196613 DMX196613 DWT196613 EGP196613 EQL196613 FAH196613 FKD196613 FTZ196613 GDV196613 GNR196613 GXN196613 HHJ196613 HRF196613 IBB196613 IKX196613 IUT196613 JEP196613 JOL196613 JYH196613 KID196613 KRZ196613 LBV196613 LLR196613 LVN196613 MFJ196613 MPF196613 MZB196613 NIX196613 NST196613 OCP196613 OML196613 OWH196613 PGD196613 PPZ196613 PZV196613 QJR196613 QTN196613 RDJ196613 RNF196613 RXB196613 SGX196613 SQT196613 TAP196613 TKL196613 TUH196613 UED196613 UNZ196613 UXV196613 VHR196613 VRN196613 WBJ196613 WLF196613 WVB196613 XEX196613:XFD196613 SL262149 ACH262149 AMD262149 AVZ262149 BFV262149 BPR262149 BZN262149 CJJ262149 CTF262149 DDB262149 DMX262149 DWT262149 EGP262149 EQL262149 FAH262149 FKD262149 FTZ262149 GDV262149 GNR262149 GXN262149 HHJ262149 HRF262149 IBB262149 IKX262149 IUT262149 JEP262149 JOL262149 JYH262149 KID262149 KRZ262149 LBV262149 LLR262149 LVN262149 MFJ262149 MPF262149 MZB262149 NIX262149 NST262149 OCP262149 OML262149 OWH262149 PGD262149 PPZ262149 PZV262149 QJR262149 QTN262149 RDJ262149 RNF262149 RXB262149 SGX262149 SQT262149 TAP262149 TKL262149 TUH262149 UED262149 UNZ262149 UXV262149 VHR262149 VRN262149 WBJ262149 WLF262149 WVB262149 XEX262149:XFD262149 SL327685 ACH327685 AMD327685 AVZ327685 BFV327685 BPR327685 BZN327685 CJJ327685 CTF327685 DDB327685 DMX327685 DWT327685 EGP327685 EQL327685 FAH327685 FKD327685 FTZ327685 GDV327685 GNR327685 GXN327685 HHJ327685 HRF327685 IBB327685 IKX327685 IUT327685 JEP327685 JOL327685 JYH327685 KID327685 KRZ327685 LBV327685 LLR327685 LVN327685 MFJ327685 MPF327685 MZB327685 NIX327685 NST327685 OCP327685 OML327685 OWH327685 PGD327685 PPZ327685 PZV327685 QJR327685 QTN327685 RDJ327685 RNF327685 RXB327685 SGX327685 SQT327685 TAP327685 TKL327685 TUH327685 UED327685 UNZ327685 UXV327685 VHR327685 VRN327685 WBJ327685 WLF327685 WVB327685 XEX327685:XFD327685 SL393221 ACH393221 AMD393221 AVZ393221 BFV393221 BPR393221 BZN393221 CJJ393221 CTF393221 DDB393221 DMX393221 DWT393221 EGP393221 EQL393221 FAH393221 FKD393221 FTZ393221 GDV393221 GNR393221 GXN393221 HHJ393221 HRF393221 IBB393221 IKX393221 IUT393221 JEP393221 JOL393221 JYH393221 KID393221 KRZ393221 LBV393221 LLR393221 LVN393221 MFJ393221 MPF393221 MZB393221 NIX393221 NST393221 OCP393221 OML393221 OWH393221 PGD393221 PPZ393221 PZV393221 QJR393221 QTN393221 RDJ393221 RNF393221 RXB393221 SGX393221 SQT393221 TAP393221 TKL393221 TUH393221 UED393221 UNZ393221 UXV393221 VHR393221 VRN393221 WBJ393221 WLF393221 WVB393221 XEX393221:XFD393221 SL458757 ACH458757 AMD458757 AVZ458757 BFV458757 BPR458757 BZN458757 CJJ458757 CTF458757 DDB458757 DMX458757 DWT458757 EGP458757 EQL458757 FAH458757 FKD458757 FTZ458757 GDV458757 GNR458757 GXN458757 HHJ458757 HRF458757 IBB458757 IKX458757 IUT458757 JEP458757 JOL458757 JYH458757 KID458757 KRZ458757 LBV458757 LLR458757 LVN458757 MFJ458757 MPF458757 MZB458757 NIX458757 NST458757 OCP458757 OML458757 OWH458757 PGD458757 PPZ458757 PZV458757 QJR458757 QTN458757 RDJ458757 RNF458757 RXB458757 SGX458757 SQT458757 TAP458757 TKL458757 TUH458757 UED458757 UNZ458757 UXV458757 VHR458757 VRN458757 WBJ458757 WLF458757 WVB458757 XEX458757:XFD458757 SL524293 ACH524293 AMD524293 AVZ524293 BFV524293 BPR524293 BZN524293 CJJ524293 CTF524293 DDB524293 DMX524293 DWT524293 EGP524293 EQL524293 FAH524293 FKD524293 FTZ524293 GDV524293 GNR524293 GXN524293 HHJ524293 HRF524293 IBB524293 IKX524293 IUT524293 JEP524293 JOL524293 JYH524293 KID524293 KRZ524293 LBV524293 LLR524293 LVN524293 MFJ524293 MPF524293 MZB524293 NIX524293 NST524293 OCP524293 OML524293 OWH524293 PGD524293 PPZ524293 PZV524293 QJR524293 QTN524293 RDJ524293 RNF524293 RXB524293 SGX524293 SQT524293 TAP524293 TKL524293 TUH524293 UED524293 UNZ524293 UXV524293 VHR524293 VRN524293 WBJ524293 WLF524293 WVB524293 XEX524293:XFD524293 SL589829 ACH589829 AMD589829 AVZ589829 BFV589829 BPR589829 BZN589829 CJJ589829 CTF589829 DDB589829 DMX589829 DWT589829 EGP589829 EQL589829 FAH589829 FKD589829 FTZ589829 GDV589829 GNR589829 GXN589829 HHJ589829 HRF589829 IBB589829 IKX589829 IUT589829 JEP589829 JOL589829 JYH589829 KID589829 KRZ589829 LBV589829 LLR589829 LVN589829 MFJ589829 MPF589829 MZB589829 NIX589829 NST589829 OCP589829 OML589829 OWH589829 PGD589829 PPZ589829 PZV589829 QJR589829 QTN589829 RDJ589829 RNF589829 RXB589829 SGX589829 SQT589829 TAP589829 TKL589829 TUH589829 UED589829 UNZ589829 UXV589829 VHR589829 VRN589829 WBJ589829 WLF589829 WVB589829 XEX589829:XFD589829 SL655365 ACH655365 AMD655365 AVZ655365 BFV655365 BPR655365 BZN655365 CJJ655365 CTF655365 DDB655365 DMX655365 DWT655365 EGP655365 EQL655365 FAH655365 FKD655365 FTZ655365 GDV655365 GNR655365 GXN655365 HHJ655365 HRF655365 IBB655365 IKX655365 IUT655365 JEP655365 JOL655365 JYH655365 KID655365 KRZ655365 LBV655365 LLR655365 LVN655365 MFJ655365 MPF655365 MZB655365 NIX655365 NST655365 OCP655365 OML655365 OWH655365 PGD655365 PPZ655365 PZV655365 QJR655365 QTN655365 RDJ655365 RNF655365 RXB655365 SGX655365 SQT655365 TAP655365 TKL655365 TUH655365 UED655365 UNZ655365 UXV655365 VHR655365 VRN655365 WBJ655365 WLF655365 WVB655365 XEX655365:XFD655365 SL720901 ACH720901 AMD720901 AVZ720901 BFV720901 BPR720901 BZN720901 CJJ720901 CTF720901 DDB720901 DMX720901 DWT720901 EGP720901 EQL720901 FAH720901 FKD720901 FTZ720901 GDV720901 GNR720901 GXN720901 HHJ720901 HRF720901 IBB720901 IKX720901 IUT720901 JEP720901 JOL720901 JYH720901 KID720901 KRZ720901 LBV720901 LLR720901 LVN720901 MFJ720901 MPF720901 MZB720901 NIX720901 NST720901 OCP720901 OML720901 OWH720901 PGD720901 PPZ720901 PZV720901 QJR720901 QTN720901 RDJ720901 RNF720901 RXB720901 SGX720901 SQT720901 TAP720901 TKL720901 TUH720901 UED720901 UNZ720901 UXV720901 VHR720901 VRN720901 WBJ720901 WLF720901 WVB720901 XEX720901:XFD720901 SL786437 ACH786437 AMD786437 AVZ786437 BFV786437 BPR786437 BZN786437 CJJ786437 CTF786437 DDB786437 DMX786437 DWT786437 EGP786437 EQL786437 FAH786437 FKD786437 FTZ786437 GDV786437 GNR786437 GXN786437 HHJ786437 HRF786437 IBB786437 IKX786437 IUT786437 JEP786437 JOL786437 JYH786437 KID786437 KRZ786437 LBV786437 LLR786437 LVN786437 MFJ786437 MPF786437 MZB786437 NIX786437 NST786437 OCP786437 OML786437 OWH786437 PGD786437 PPZ786437 PZV786437 QJR786437 QTN786437 RDJ786437 RNF786437 RXB786437 SGX786437 SQT786437 TAP786437 TKL786437 TUH786437 UED786437 UNZ786437 UXV786437 VHR786437 VRN786437 WBJ786437 WLF786437 WVB786437 XEX786437:XFD786437 SL851973 ACH851973 AMD851973 AVZ851973 BFV851973 BPR851973 BZN851973 CJJ851973 CTF851973 DDB851973 DMX851973 DWT851973 EGP851973 EQL851973 FAH851973 FKD851973 FTZ851973 GDV851973 GNR851973 GXN851973 HHJ851973 HRF851973 IBB851973 IKX851973 IUT851973 JEP851973 JOL851973 JYH851973 KID851973 KRZ851973 LBV851973 LLR851973 LVN851973 MFJ851973 MPF851973 MZB851973 NIX851973 NST851973 OCP851973 OML851973 OWH851973 PGD851973 PPZ851973 PZV851973 QJR851973 QTN851973 RDJ851973 RNF851973 RXB851973 SGX851973 SQT851973 TAP851973 TKL851973 TUH851973 UED851973 UNZ851973 UXV851973 VHR851973 VRN851973 WBJ851973 WLF851973 WVB851973 XEX851973:XFD851973 SL917509 ACH917509 AMD917509 AVZ917509 BFV917509 BPR917509 BZN917509 CJJ917509 CTF917509 DDB917509 DMX917509 DWT917509 EGP917509 EQL917509 FAH917509 FKD917509 FTZ917509 GDV917509 GNR917509 GXN917509 HHJ917509 HRF917509 IBB917509 IKX917509 IUT917509 JEP917509 JOL917509 JYH917509 KID917509 KRZ917509 LBV917509 LLR917509 LVN917509 MFJ917509 MPF917509 MZB917509 NIX917509 NST917509 OCP917509 OML917509 OWH917509 PGD917509 PPZ917509 PZV917509 QJR917509 QTN917509 RDJ917509 RNF917509 RXB917509 SGX917509 SQT917509 TAP917509 TKL917509 TUH917509 UED917509 UNZ917509 UXV917509 VHR917509 VRN917509 WBJ917509 WLF917509 WVB917509 XEX917509:XFD917509 SL983045 ACH983045 AMD983045 AVZ983045 BFV983045 BPR983045 BZN983045 CJJ983045 CTF983045 DDB983045 DMX983045 DWT983045 EGP983045 EQL983045 FAH983045 FKD983045 FTZ983045 GDV983045 GNR983045 GXN983045 HHJ983045 HRF983045 IBB983045 IKX983045 IUT983045 JEP983045 JOL983045 JYH983045 KID983045 KRZ983045 LBV983045 LLR983045 LVN983045 MFJ983045 MPF983045 MZB983045 NIX983045 NST983045 OCP983045 OML983045 OWH983045 PGD983045 PPZ983045 PZV983045 QJR983045 QTN983045 RDJ983045 RNF983045 RXB983045 SGX983045 SQT983045 TAP983045 TKL983045 TUH983045 UED983045 UNZ983045 UXV983045 VHR983045 VRN983045 WBJ983045 WLF983045 WVB983045 XEX983045:XFD983045 SH3 ACD3 ALZ3 AVV3 BFR3 BPN3 BZJ3 CJF3 CTB3 DCX3 DMT3 DWP3 EGL3 EQH3 FAD3 FJZ3 FTV3 GDR3 GNN3 GXJ3 HHF3 HRB3 IAX3 IKT3 IUP3 JEL3 JOH3 JYD3 KHZ3 KRV3 LBR3 LLN3 LVJ3 MFF3 MPB3 MYX3 NIT3 NSP3 OCL3 OMH3 OWD3 PFZ3 PPV3 PZR3 QJN3 QTJ3 RDF3 RNB3 RWX3 SGT3 SQP3 TAL3 TKH3 TUD3 UDZ3 UNV3 UXR3 VHN3 VRJ3 WBF3 WLB3 WUX3 XET3 SH65539 ACD65539 ALZ65539 AVV65539 BFR65539 BPN65539 BZJ65539 CJF65539 CTB65539 DCX65539 DMT65539 DWP65539 EGL65539 EQH65539 FAD65539 FJZ65539 FTV65539 GDR65539 GNN65539 GXJ65539 HHF65539 HRB65539 IAX65539 IKT65539 IUP65539 JEL65539 JOH65539 JYD65539 KHZ65539 KRV65539 LBR65539 LLN65539 LVJ65539 MFF65539 MPB65539 MYX65539 NIT65539 NSP65539 OCL65539 OMH65539 OWD65539 PFZ65539 PPV65539 PZR65539 QJN65539 QTJ65539 RDF65539 RNB65539 RWX65539 SGT65539 SQP65539 TAL65539 TKH65539 TUD65539 UDZ65539 UNV65539 UXR65539 VHN65539 VRJ65539 WBF65539 WLB65539 WUX65539 XET65539 SH131075 ACD131075 ALZ131075 AVV131075 BFR131075 BPN131075 BZJ131075 CJF131075 CTB131075 DCX131075 DMT131075 DWP131075 EGL131075 EQH131075 FAD131075 FJZ131075 FTV131075 GDR131075 GNN131075 GXJ131075 HHF131075 HRB131075 IAX131075 IKT131075 IUP131075 JEL131075 JOH131075 JYD131075 KHZ131075 KRV131075 LBR131075 LLN131075 LVJ131075 MFF131075 MPB131075 MYX131075 NIT131075 NSP131075 OCL131075 OMH131075 OWD131075 PFZ131075 PPV131075 PZR131075 QJN131075 QTJ131075 RDF131075 RNB131075 RWX131075 SGT131075 SQP131075 TAL131075 TKH131075 TUD131075 UDZ131075 UNV131075 UXR131075 VHN131075 VRJ131075 WBF131075 WLB131075 WUX131075 XET131075 SH196611 ACD196611 ALZ196611 AVV196611 BFR196611 BPN196611 BZJ196611 CJF196611 CTB196611 DCX196611 DMT196611 DWP196611 EGL196611 EQH196611 FAD196611 FJZ196611 FTV196611 GDR196611 GNN196611 GXJ196611 HHF196611 HRB196611 IAX196611 IKT196611 IUP196611 JEL196611 JOH196611 JYD196611 KHZ196611 KRV196611 LBR196611 LLN196611 LVJ196611 MFF196611 MPB196611 MYX196611 NIT196611 NSP196611 OCL196611 OMH196611 OWD196611 PFZ196611 PPV196611 PZR196611 QJN196611 QTJ196611 RDF196611 RNB196611 RWX196611 SGT196611 SQP196611 TAL196611 TKH196611 TUD196611 UDZ196611 UNV196611 UXR196611 VHN196611 VRJ196611 WBF196611 WLB196611 WUX196611 XET196611 SH262147 ACD262147 ALZ262147 AVV262147 BFR262147 BPN262147 BZJ262147 CJF262147 CTB262147 DCX262147 DMT262147 DWP262147 EGL262147 EQH262147 FAD262147 FJZ262147 FTV262147 GDR262147 GNN262147 GXJ262147 HHF262147 HRB262147 IAX262147 IKT262147 IUP262147 JEL262147 JOH262147 JYD262147 KHZ262147 KRV262147 LBR262147 LLN262147 LVJ262147 MFF262147 MPB262147 MYX262147 NIT262147 NSP262147 OCL262147 OMH262147 OWD262147 PFZ262147 PPV262147 PZR262147 QJN262147 QTJ262147 RDF262147 RNB262147 RWX262147 SGT262147 SQP262147 TAL262147 TKH262147 TUD262147 UDZ262147 UNV262147 UXR262147 VHN262147 VRJ262147 WBF262147 WLB262147 WUX262147 XET262147 SH327683 ACD327683 ALZ327683 AVV327683 BFR327683 BPN327683 BZJ327683 CJF327683 CTB327683 DCX327683 DMT327683 DWP327683 EGL327683 EQH327683 FAD327683 FJZ327683 FTV327683 GDR327683 GNN327683 GXJ327683 HHF327683 HRB327683 IAX327683 IKT327683 IUP327683 JEL327683 JOH327683 JYD327683 KHZ327683 KRV327683 LBR327683 LLN327683 LVJ327683 MFF327683 MPB327683 MYX327683 NIT327683 NSP327683 OCL327683 OMH327683 OWD327683 PFZ327683 PPV327683 PZR327683 QJN327683 QTJ327683 RDF327683 RNB327683 RWX327683 SGT327683 SQP327683 TAL327683 TKH327683 TUD327683 UDZ327683 UNV327683 UXR327683 VHN327683 VRJ327683 WBF327683 WLB327683 WUX327683 XET327683 SH393219 ACD393219 ALZ393219 AVV393219 BFR393219 BPN393219 BZJ393219 CJF393219 CTB393219 DCX393219 DMT393219 DWP393219 EGL393219 EQH393219 FAD393219 FJZ393219 FTV393219 GDR393219 GNN393219 GXJ393219 HHF393219 HRB393219 IAX393219 IKT393219 IUP393219 JEL393219 JOH393219 JYD393219 KHZ393219 KRV393219 LBR393219 LLN393219 LVJ393219 MFF393219 MPB393219 MYX393219 NIT393219 NSP393219 OCL393219 OMH393219 OWD393219 PFZ393219 PPV393219 PZR393219 QJN393219 QTJ393219 RDF393219 RNB393219 RWX393219 SGT393219 SQP393219 TAL393219 TKH393219 TUD393219 UDZ393219 UNV393219 UXR393219 VHN393219 VRJ393219 WBF393219 WLB393219 WUX393219 XET393219 SH458755 ACD458755 ALZ458755 AVV458755 BFR458755 BPN458755 BZJ458755 CJF458755 CTB458755 DCX458755 DMT458755 DWP458755 EGL458755 EQH458755 FAD458755 FJZ458755 FTV458755 GDR458755 GNN458755 GXJ458755 HHF458755 HRB458755 IAX458755 IKT458755 IUP458755 JEL458755 JOH458755 JYD458755 KHZ458755 KRV458755 LBR458755 LLN458755 LVJ458755 MFF458755 MPB458755 MYX458755 NIT458755 NSP458755 OCL458755 OMH458755 OWD458755 PFZ458755 PPV458755 PZR458755 QJN458755 QTJ458755 RDF458755 RNB458755 RWX458755 SGT458755 SQP458755 TAL458755 TKH458755 TUD458755 UDZ458755 UNV458755 UXR458755 VHN458755 VRJ458755 WBF458755 WLB458755 WUX458755 XET458755 SH524291 ACD524291 ALZ524291 AVV524291 BFR524291 BPN524291 BZJ524291 CJF524291 CTB524291 DCX524291 DMT524291 DWP524291 EGL524291 EQH524291 FAD524291 FJZ524291 FTV524291 GDR524291 GNN524291 GXJ524291 HHF524291 HRB524291 IAX524291 IKT524291 IUP524291 JEL524291 JOH524291 JYD524291 KHZ524291 KRV524291 LBR524291 LLN524291 LVJ524291 MFF524291 MPB524291 MYX524291 NIT524291 NSP524291 OCL524291 OMH524291 OWD524291 PFZ524291 PPV524291 PZR524291 QJN524291 QTJ524291 RDF524291 RNB524291 RWX524291 SGT524291 SQP524291 TAL524291 TKH524291 TUD524291 UDZ524291 UNV524291 UXR524291 VHN524291 VRJ524291 WBF524291 WLB524291 WUX524291 XET524291 SH589827 ACD589827 ALZ589827 AVV589827 BFR589827 BPN589827 BZJ589827 CJF589827 CTB589827 DCX589827 DMT589827 DWP589827 EGL589827 EQH589827 FAD589827 FJZ589827 FTV589827 GDR589827 GNN589827 GXJ589827 HHF589827 HRB589827 IAX589827 IKT589827 IUP589827 JEL589827 JOH589827 JYD589827 KHZ589827 KRV589827 LBR589827 LLN589827 LVJ589827 MFF589827 MPB589827 MYX589827 NIT589827 NSP589827 OCL589827 OMH589827 OWD589827 PFZ589827 PPV589827 PZR589827 QJN589827 QTJ589827 RDF589827 RNB589827 RWX589827 SGT589827 SQP589827 TAL589827 TKH589827 TUD589827 UDZ589827 UNV589827 UXR589827 VHN589827 VRJ589827 WBF589827 WLB589827 WUX589827 XET589827 SH655363 ACD655363 ALZ655363 AVV655363 BFR655363 BPN655363 BZJ655363 CJF655363 CTB655363 DCX655363 DMT655363 DWP655363 EGL655363 EQH655363 FAD655363 FJZ655363 FTV655363 GDR655363 GNN655363 GXJ655363 HHF655363 HRB655363 IAX655363 IKT655363 IUP655363 JEL655363 JOH655363 JYD655363 KHZ655363 KRV655363 LBR655363 LLN655363 LVJ655363 MFF655363 MPB655363 MYX655363 NIT655363 NSP655363 OCL655363 OMH655363 OWD655363 PFZ655363 PPV655363 PZR655363 QJN655363 QTJ655363 RDF655363 RNB655363 RWX655363 SGT655363 SQP655363 TAL655363 TKH655363 TUD655363 UDZ655363 UNV655363 UXR655363 VHN655363 VRJ655363 WBF655363 WLB655363 WUX655363 XET655363 SH720899 ACD720899 ALZ720899 AVV720899 BFR720899 BPN720899 BZJ720899 CJF720899 CTB720899 DCX720899 DMT720899 DWP720899 EGL720899 EQH720899 FAD720899 FJZ720899 FTV720899 GDR720899 GNN720899 GXJ720899 HHF720899 HRB720899 IAX720899 IKT720899 IUP720899 JEL720899 JOH720899 JYD720899 KHZ720899 KRV720899 LBR720899 LLN720899 LVJ720899 MFF720899 MPB720899 MYX720899 NIT720899 NSP720899 OCL720899 OMH720899 OWD720899 PFZ720899 PPV720899 PZR720899 QJN720899 QTJ720899 RDF720899 RNB720899 RWX720899 SGT720899 SQP720899 TAL720899 TKH720899 TUD720899 UDZ720899 UNV720899 UXR720899 VHN720899 VRJ720899 WBF720899 WLB720899 WUX720899 XET720899 SH786435 ACD786435 ALZ786435 AVV786435 BFR786435 BPN786435 BZJ786435 CJF786435 CTB786435 DCX786435 DMT786435 DWP786435 EGL786435 EQH786435 FAD786435 FJZ786435 FTV786435 GDR786435 GNN786435 GXJ786435 HHF786435 HRB786435 IAX786435 IKT786435 IUP786435 JEL786435 JOH786435 JYD786435 KHZ786435 KRV786435 LBR786435 LLN786435 LVJ786435 MFF786435 MPB786435 MYX786435 NIT786435 NSP786435 OCL786435 OMH786435 OWD786435 PFZ786435 PPV786435 PZR786435 QJN786435 QTJ786435 RDF786435 RNB786435 RWX786435 SGT786435 SQP786435 TAL786435 TKH786435 TUD786435 UDZ786435 UNV786435 UXR786435 VHN786435 VRJ786435 WBF786435 WLB786435 WUX786435 XET786435 SH851971 ACD851971 ALZ851971 AVV851971 BFR851971 BPN851971 BZJ851971 CJF851971 CTB851971 DCX851971 DMT851971 DWP851971 EGL851971 EQH851971 FAD851971 FJZ851971 FTV851971 GDR851971 GNN851971 GXJ851971 HHF851971 HRB851971 IAX851971 IKT851971 IUP851971 JEL851971 JOH851971 JYD851971 KHZ851971 KRV851971 LBR851971 LLN851971 LVJ851971 MFF851971 MPB851971 MYX851971 NIT851971 NSP851971 OCL851971 OMH851971 OWD851971 PFZ851971 PPV851971 PZR851971 QJN851971 QTJ851971 RDF851971 RNB851971 RWX851971 SGT851971 SQP851971 TAL851971 TKH851971 TUD851971 UDZ851971 UNV851971 UXR851971 VHN851971 VRJ851971 WBF851971 WLB851971 WUX851971 XET851971 SH917507 ACD917507 ALZ917507 AVV917507 BFR917507 BPN917507 BZJ917507 CJF917507 CTB917507 DCX917507 DMT917507 DWP917507 EGL917507 EQH917507 FAD917507 FJZ917507 FTV917507 GDR917507 GNN917507 GXJ917507 HHF917507 HRB917507 IAX917507 IKT917507 IUP917507 JEL917507 JOH917507 JYD917507 KHZ917507 KRV917507 LBR917507 LLN917507 LVJ917507 MFF917507 MPB917507 MYX917507 NIT917507 NSP917507 OCL917507 OMH917507 OWD917507 PFZ917507 PPV917507 PZR917507 QJN917507 QTJ917507 RDF917507 RNB917507 RWX917507 SGT917507 SQP917507 TAL917507 TKH917507 TUD917507 UDZ917507 UNV917507 UXR917507 VHN917507 VRJ917507 WBF917507 WLB917507 WUX917507 XET917507 SH983043 ACD983043 ALZ983043 AVV983043 BFR983043 BPN983043 BZJ983043 CJF983043 CTB983043 DCX983043 DMT983043 DWP983043 EGL983043 EQH983043 FAD983043 FJZ983043 FTV983043 GDR983043 GNN983043 GXJ983043 HHF983043 HRB983043 IAX983043 IKT983043 IUP983043 JEL983043 JOH983043 JYD983043 KHZ983043 KRV983043 LBR983043 LLN983043 LVJ983043 MFF983043 MPB983043 MYX983043 NIT983043 NSP983043 OCL983043 OMH983043 OWD983043 PFZ983043 PPV983043 PZR983043 QJN983043 QTJ983043 RDF983043 RNB983043 RWX983043 SGT983043 SQP983043 TAL983043 TKH983043 TUD983043 UDZ983043 UNV983043 UXR983043 VHN983043 VRJ983043 WBF983043 WLB983043 WUX983043 XET983043">
      <formula1>0</formula1>
    </dataValidation>
    <dataValidation type="date" operator="greaterThan" showInputMessage="1" showErrorMessage="1" sqref="SL4 ACH4 AMD4 AVZ4 BFV4 BPR4 BZN4 CJJ4 CTF4 DDB4 DMX4 DWT4 EGP4 EQL4 FAH4 FKD4 FTZ4 GDV4 GNR4 GXN4 HHJ4 HRF4 IBB4 IKX4 IUT4 JEP4 JOL4 JYH4 KID4 KRZ4 LBV4 LLR4 LVN4 MFJ4 MPF4 MZB4 NIX4 NST4 OCP4 OML4 OWH4 PGD4 PPZ4 PZV4 QJR4 QTN4 RDJ4 RNF4 RXB4 SGX4 SQT4 TAP4 TKL4 TUH4 UED4 UNZ4 UXV4 VHR4 VRN4 WBJ4 WLF4 WVB4 XEX4:XFD4 SL65540 ACH65540 AMD65540 AVZ65540 BFV65540 BPR65540 BZN65540 CJJ65540 CTF65540 DDB65540 DMX65540 DWT65540 EGP65540 EQL65540 FAH65540 FKD65540 FTZ65540 GDV65540 GNR65540 GXN65540 HHJ65540 HRF65540 IBB65540 IKX65540 IUT65540 JEP65540 JOL65540 JYH65540 KID65540 KRZ65540 LBV65540 LLR65540 LVN65540 MFJ65540 MPF65540 MZB65540 NIX65540 NST65540 OCP65540 OML65540 OWH65540 PGD65540 PPZ65540 PZV65540 QJR65540 QTN65540 RDJ65540 RNF65540 RXB65540 SGX65540 SQT65540 TAP65540 TKL65540 TUH65540 UED65540 UNZ65540 UXV65540 VHR65540 VRN65540 WBJ65540 WLF65540 WVB65540 XEX65540:XFD65540 SL131076 ACH131076 AMD131076 AVZ131076 BFV131076 BPR131076 BZN131076 CJJ131076 CTF131076 DDB131076 DMX131076 DWT131076 EGP131076 EQL131076 FAH131076 FKD131076 FTZ131076 GDV131076 GNR131076 GXN131076 HHJ131076 HRF131076 IBB131076 IKX131076 IUT131076 JEP131076 JOL131076 JYH131076 KID131076 KRZ131076 LBV131076 LLR131076 LVN131076 MFJ131076 MPF131076 MZB131076 NIX131076 NST131076 OCP131076 OML131076 OWH131076 PGD131076 PPZ131076 PZV131076 QJR131076 QTN131076 RDJ131076 RNF131076 RXB131076 SGX131076 SQT131076 TAP131076 TKL131076 TUH131076 UED131076 UNZ131076 UXV131076 VHR131076 VRN131076 WBJ131076 WLF131076 WVB131076 XEX131076:XFD131076 SL196612 ACH196612 AMD196612 AVZ196612 BFV196612 BPR196612 BZN196612 CJJ196612 CTF196612 DDB196612 DMX196612 DWT196612 EGP196612 EQL196612 FAH196612 FKD196612 FTZ196612 GDV196612 GNR196612 GXN196612 HHJ196612 HRF196612 IBB196612 IKX196612 IUT196612 JEP196612 JOL196612 JYH196612 KID196612 KRZ196612 LBV196612 LLR196612 LVN196612 MFJ196612 MPF196612 MZB196612 NIX196612 NST196612 OCP196612 OML196612 OWH196612 PGD196612 PPZ196612 PZV196612 QJR196612 QTN196612 RDJ196612 RNF196612 RXB196612 SGX196612 SQT196612 TAP196612 TKL196612 TUH196612 UED196612 UNZ196612 UXV196612 VHR196612 VRN196612 WBJ196612 WLF196612 WVB196612 XEX196612:XFD196612 SL262148 ACH262148 AMD262148 AVZ262148 BFV262148 BPR262148 BZN262148 CJJ262148 CTF262148 DDB262148 DMX262148 DWT262148 EGP262148 EQL262148 FAH262148 FKD262148 FTZ262148 GDV262148 GNR262148 GXN262148 HHJ262148 HRF262148 IBB262148 IKX262148 IUT262148 JEP262148 JOL262148 JYH262148 KID262148 KRZ262148 LBV262148 LLR262148 LVN262148 MFJ262148 MPF262148 MZB262148 NIX262148 NST262148 OCP262148 OML262148 OWH262148 PGD262148 PPZ262148 PZV262148 QJR262148 QTN262148 RDJ262148 RNF262148 RXB262148 SGX262148 SQT262148 TAP262148 TKL262148 TUH262148 UED262148 UNZ262148 UXV262148 VHR262148 VRN262148 WBJ262148 WLF262148 WVB262148 XEX262148:XFD262148 SL327684 ACH327684 AMD327684 AVZ327684 BFV327684 BPR327684 BZN327684 CJJ327684 CTF327684 DDB327684 DMX327684 DWT327684 EGP327684 EQL327684 FAH327684 FKD327684 FTZ327684 GDV327684 GNR327684 GXN327684 HHJ327684 HRF327684 IBB327684 IKX327684 IUT327684 JEP327684 JOL327684 JYH327684 KID327684 KRZ327684 LBV327684 LLR327684 LVN327684 MFJ327684 MPF327684 MZB327684 NIX327684 NST327684 OCP327684 OML327684 OWH327684 PGD327684 PPZ327684 PZV327684 QJR327684 QTN327684 RDJ327684 RNF327684 RXB327684 SGX327684 SQT327684 TAP327684 TKL327684 TUH327684 UED327684 UNZ327684 UXV327684 VHR327684 VRN327684 WBJ327684 WLF327684 WVB327684 XEX327684:XFD327684 SL393220 ACH393220 AMD393220 AVZ393220 BFV393220 BPR393220 BZN393220 CJJ393220 CTF393220 DDB393220 DMX393220 DWT393220 EGP393220 EQL393220 FAH393220 FKD393220 FTZ393220 GDV393220 GNR393220 GXN393220 HHJ393220 HRF393220 IBB393220 IKX393220 IUT393220 JEP393220 JOL393220 JYH393220 KID393220 KRZ393220 LBV393220 LLR393220 LVN393220 MFJ393220 MPF393220 MZB393220 NIX393220 NST393220 OCP393220 OML393220 OWH393220 PGD393220 PPZ393220 PZV393220 QJR393220 QTN393220 RDJ393220 RNF393220 RXB393220 SGX393220 SQT393220 TAP393220 TKL393220 TUH393220 UED393220 UNZ393220 UXV393220 VHR393220 VRN393220 WBJ393220 WLF393220 WVB393220 XEX393220:XFD393220 SL458756 ACH458756 AMD458756 AVZ458756 BFV458756 BPR458756 BZN458756 CJJ458756 CTF458756 DDB458756 DMX458756 DWT458756 EGP458756 EQL458756 FAH458756 FKD458756 FTZ458756 GDV458756 GNR458756 GXN458756 HHJ458756 HRF458756 IBB458756 IKX458756 IUT458756 JEP458756 JOL458756 JYH458756 KID458756 KRZ458756 LBV458756 LLR458756 LVN458756 MFJ458756 MPF458756 MZB458756 NIX458756 NST458756 OCP458756 OML458756 OWH458756 PGD458756 PPZ458756 PZV458756 QJR458756 QTN458756 RDJ458756 RNF458756 RXB458756 SGX458756 SQT458756 TAP458756 TKL458756 TUH458756 UED458756 UNZ458756 UXV458756 VHR458756 VRN458756 WBJ458756 WLF458756 WVB458756 XEX458756:XFD458756 SL524292 ACH524292 AMD524292 AVZ524292 BFV524292 BPR524292 BZN524292 CJJ524292 CTF524292 DDB524292 DMX524292 DWT524292 EGP524292 EQL524292 FAH524292 FKD524292 FTZ524292 GDV524292 GNR524292 GXN524292 HHJ524292 HRF524292 IBB524292 IKX524292 IUT524292 JEP524292 JOL524292 JYH524292 KID524292 KRZ524292 LBV524292 LLR524292 LVN524292 MFJ524292 MPF524292 MZB524292 NIX524292 NST524292 OCP524292 OML524292 OWH524292 PGD524292 PPZ524292 PZV524292 QJR524292 QTN524292 RDJ524292 RNF524292 RXB524292 SGX524292 SQT524292 TAP524292 TKL524292 TUH524292 UED524292 UNZ524292 UXV524292 VHR524292 VRN524292 WBJ524292 WLF524292 WVB524292 XEX524292:XFD524292 SL589828 ACH589828 AMD589828 AVZ589828 BFV589828 BPR589828 BZN589828 CJJ589828 CTF589828 DDB589828 DMX589828 DWT589828 EGP589828 EQL589828 FAH589828 FKD589828 FTZ589828 GDV589828 GNR589828 GXN589828 HHJ589828 HRF589828 IBB589828 IKX589828 IUT589828 JEP589828 JOL589828 JYH589828 KID589828 KRZ589828 LBV589828 LLR589828 LVN589828 MFJ589828 MPF589828 MZB589828 NIX589828 NST589828 OCP589828 OML589828 OWH589828 PGD589828 PPZ589828 PZV589828 QJR589828 QTN589828 RDJ589828 RNF589828 RXB589828 SGX589828 SQT589828 TAP589828 TKL589828 TUH589828 UED589828 UNZ589828 UXV589828 VHR589828 VRN589828 WBJ589828 WLF589828 WVB589828 XEX589828:XFD589828 SL655364 ACH655364 AMD655364 AVZ655364 BFV655364 BPR655364 BZN655364 CJJ655364 CTF655364 DDB655364 DMX655364 DWT655364 EGP655364 EQL655364 FAH655364 FKD655364 FTZ655364 GDV655364 GNR655364 GXN655364 HHJ655364 HRF655364 IBB655364 IKX655364 IUT655364 JEP655364 JOL655364 JYH655364 KID655364 KRZ655364 LBV655364 LLR655364 LVN655364 MFJ655364 MPF655364 MZB655364 NIX655364 NST655364 OCP655364 OML655364 OWH655364 PGD655364 PPZ655364 PZV655364 QJR655364 QTN655364 RDJ655364 RNF655364 RXB655364 SGX655364 SQT655364 TAP655364 TKL655364 TUH655364 UED655364 UNZ655364 UXV655364 VHR655364 VRN655364 WBJ655364 WLF655364 WVB655364 XEX655364:XFD655364 SL720900 ACH720900 AMD720900 AVZ720900 BFV720900 BPR720900 BZN720900 CJJ720900 CTF720900 DDB720900 DMX720900 DWT720900 EGP720900 EQL720900 FAH720900 FKD720900 FTZ720900 GDV720900 GNR720900 GXN720900 HHJ720900 HRF720900 IBB720900 IKX720900 IUT720900 JEP720900 JOL720900 JYH720900 KID720900 KRZ720900 LBV720900 LLR720900 LVN720900 MFJ720900 MPF720900 MZB720900 NIX720900 NST720900 OCP720900 OML720900 OWH720900 PGD720900 PPZ720900 PZV720900 QJR720900 QTN720900 RDJ720900 RNF720900 RXB720900 SGX720900 SQT720900 TAP720900 TKL720900 TUH720900 UED720900 UNZ720900 UXV720900 VHR720900 VRN720900 WBJ720900 WLF720900 WVB720900 XEX720900:XFD720900 SL786436 ACH786436 AMD786436 AVZ786436 BFV786436 BPR786436 BZN786436 CJJ786436 CTF786436 DDB786436 DMX786436 DWT786436 EGP786436 EQL786436 FAH786436 FKD786436 FTZ786436 GDV786436 GNR786436 GXN786436 HHJ786436 HRF786436 IBB786436 IKX786436 IUT786436 JEP786436 JOL786436 JYH786436 KID786436 KRZ786436 LBV786436 LLR786436 LVN786436 MFJ786436 MPF786436 MZB786436 NIX786436 NST786436 OCP786436 OML786436 OWH786436 PGD786436 PPZ786436 PZV786436 QJR786436 QTN786436 RDJ786436 RNF786436 RXB786436 SGX786436 SQT786436 TAP786436 TKL786436 TUH786436 UED786436 UNZ786436 UXV786436 VHR786436 VRN786436 WBJ786436 WLF786436 WVB786436 XEX786436:XFD786436 SL851972 ACH851972 AMD851972 AVZ851972 BFV851972 BPR851972 BZN851972 CJJ851972 CTF851972 DDB851972 DMX851972 DWT851972 EGP851972 EQL851972 FAH851972 FKD851972 FTZ851972 GDV851972 GNR851972 GXN851972 HHJ851972 HRF851972 IBB851972 IKX851972 IUT851972 JEP851972 JOL851972 JYH851972 KID851972 KRZ851972 LBV851972 LLR851972 LVN851972 MFJ851972 MPF851972 MZB851972 NIX851972 NST851972 OCP851972 OML851972 OWH851972 PGD851972 PPZ851972 PZV851972 QJR851972 QTN851972 RDJ851972 RNF851972 RXB851972 SGX851972 SQT851972 TAP851972 TKL851972 TUH851972 UED851972 UNZ851972 UXV851972 VHR851972 VRN851972 WBJ851972 WLF851972 WVB851972 XEX851972:XFD851972 SL917508 ACH917508 AMD917508 AVZ917508 BFV917508 BPR917508 BZN917508 CJJ917508 CTF917508 DDB917508 DMX917508 DWT917508 EGP917508 EQL917508 FAH917508 FKD917508 FTZ917508 GDV917508 GNR917508 GXN917508 HHJ917508 HRF917508 IBB917508 IKX917508 IUT917508 JEP917508 JOL917508 JYH917508 KID917508 KRZ917508 LBV917508 LLR917508 LVN917508 MFJ917508 MPF917508 MZB917508 NIX917508 NST917508 OCP917508 OML917508 OWH917508 PGD917508 PPZ917508 PZV917508 QJR917508 QTN917508 RDJ917508 RNF917508 RXB917508 SGX917508 SQT917508 TAP917508 TKL917508 TUH917508 UED917508 UNZ917508 UXV917508 VHR917508 VRN917508 WBJ917508 WLF917508 WVB917508 XEX917508:XFD917508 SL983044 ACH983044 AMD983044 AVZ983044 BFV983044 BPR983044 BZN983044 CJJ983044 CTF983044 DDB983044 DMX983044 DWT983044 EGP983044 EQL983044 FAH983044 FKD983044 FTZ983044 GDV983044 GNR983044 GXN983044 HHJ983044 HRF983044 IBB983044 IKX983044 IUT983044 JEP983044 JOL983044 JYH983044 KID983044 KRZ983044 LBV983044 LLR983044 LVN983044 MFJ983044 MPF983044 MZB983044 NIX983044 NST983044 OCP983044 OML983044 OWH983044 PGD983044 PPZ983044 PZV983044 QJR983044 QTN983044 RDJ983044 RNF983044 RXB983044 SGX983044 SQT983044 TAP983044 TKL983044 TUH983044 UED983044 UNZ983044 UXV983044 VHR983044 VRN983044 WBJ983044 WLF983044 WVB983044 XEX983044:XFD983044">
      <formula1>1462</formula1>
    </dataValidation>
    <dataValidation type="list" allowBlank="1" showInputMessage="1" showErrorMessage="1" sqref="SL3 ACH3 AMD3 AVZ3 BFV3 BPR3 BZN3 CJJ3 CTF3 DDB3 DMX3 DWT3 EGP3 EQL3 FAH3 FKD3 FTZ3 GDV3 GNR3 GXN3 HHJ3 HRF3 IBB3 IKX3 IUT3 JEP3 JOL3 JYH3 KID3 KRZ3 LBV3 LLR3 LVN3 MFJ3 MPF3 MZB3 NIX3 NST3 OCP3 OML3 OWH3 PGD3 PPZ3 PZV3 QJR3 QTN3 RDJ3 RNF3 RXB3 SGX3 SQT3 TAP3 TKL3 TUH3 UED3 UNZ3 UXV3 VHR3 VRN3 WBJ3 WLF3 WVB3 XEX3:XFD3 SL65539 ACH65539 AMD65539 AVZ65539 BFV65539 BPR65539 BZN65539 CJJ65539 CTF65539 DDB65539 DMX65539 DWT65539 EGP65539 EQL65539 FAH65539 FKD65539 FTZ65539 GDV65539 GNR65539 GXN65539 HHJ65539 HRF65539 IBB65539 IKX65539 IUT65539 JEP65539 JOL65539 JYH65539 KID65539 KRZ65539 LBV65539 LLR65539 LVN65539 MFJ65539 MPF65539 MZB65539 NIX65539 NST65539 OCP65539 OML65539 OWH65539 PGD65539 PPZ65539 PZV65539 QJR65539 QTN65539 RDJ65539 RNF65539 RXB65539 SGX65539 SQT65539 TAP65539 TKL65539 TUH65539 UED65539 UNZ65539 UXV65539 VHR65539 VRN65539 WBJ65539 WLF65539 WVB65539 XEX65539:XFD65539 SL131075 ACH131075 AMD131075 AVZ131075 BFV131075 BPR131075 BZN131075 CJJ131075 CTF131075 DDB131075 DMX131075 DWT131075 EGP131075 EQL131075 FAH131075 FKD131075 FTZ131075 GDV131075 GNR131075 GXN131075 HHJ131075 HRF131075 IBB131075 IKX131075 IUT131075 JEP131075 JOL131075 JYH131075 KID131075 KRZ131075 LBV131075 LLR131075 LVN131075 MFJ131075 MPF131075 MZB131075 NIX131075 NST131075 OCP131075 OML131075 OWH131075 PGD131075 PPZ131075 PZV131075 QJR131075 QTN131075 RDJ131075 RNF131075 RXB131075 SGX131075 SQT131075 TAP131075 TKL131075 TUH131075 UED131075 UNZ131075 UXV131075 VHR131075 VRN131075 WBJ131075 WLF131075 WVB131075 XEX131075:XFD131075 SL196611 ACH196611 AMD196611 AVZ196611 BFV196611 BPR196611 BZN196611 CJJ196611 CTF196611 DDB196611 DMX196611 DWT196611 EGP196611 EQL196611 FAH196611 FKD196611 FTZ196611 GDV196611 GNR196611 GXN196611 HHJ196611 HRF196611 IBB196611 IKX196611 IUT196611 JEP196611 JOL196611 JYH196611 KID196611 KRZ196611 LBV196611 LLR196611 LVN196611 MFJ196611 MPF196611 MZB196611 NIX196611 NST196611 OCP196611 OML196611 OWH196611 PGD196611 PPZ196611 PZV196611 QJR196611 QTN196611 RDJ196611 RNF196611 RXB196611 SGX196611 SQT196611 TAP196611 TKL196611 TUH196611 UED196611 UNZ196611 UXV196611 VHR196611 VRN196611 WBJ196611 WLF196611 WVB196611 XEX196611:XFD196611 SL262147 ACH262147 AMD262147 AVZ262147 BFV262147 BPR262147 BZN262147 CJJ262147 CTF262147 DDB262147 DMX262147 DWT262147 EGP262147 EQL262147 FAH262147 FKD262147 FTZ262147 GDV262147 GNR262147 GXN262147 HHJ262147 HRF262147 IBB262147 IKX262147 IUT262147 JEP262147 JOL262147 JYH262147 KID262147 KRZ262147 LBV262147 LLR262147 LVN262147 MFJ262147 MPF262147 MZB262147 NIX262147 NST262147 OCP262147 OML262147 OWH262147 PGD262147 PPZ262147 PZV262147 QJR262147 QTN262147 RDJ262147 RNF262147 RXB262147 SGX262147 SQT262147 TAP262147 TKL262147 TUH262147 UED262147 UNZ262147 UXV262147 VHR262147 VRN262147 WBJ262147 WLF262147 WVB262147 XEX262147:XFD262147 SL327683 ACH327683 AMD327683 AVZ327683 BFV327683 BPR327683 BZN327683 CJJ327683 CTF327683 DDB327683 DMX327683 DWT327683 EGP327683 EQL327683 FAH327683 FKD327683 FTZ327683 GDV327683 GNR327683 GXN327683 HHJ327683 HRF327683 IBB327683 IKX327683 IUT327683 JEP327683 JOL327683 JYH327683 KID327683 KRZ327683 LBV327683 LLR327683 LVN327683 MFJ327683 MPF327683 MZB327683 NIX327683 NST327683 OCP327683 OML327683 OWH327683 PGD327683 PPZ327683 PZV327683 QJR327683 QTN327683 RDJ327683 RNF327683 RXB327683 SGX327683 SQT327683 TAP327683 TKL327683 TUH327683 UED327683 UNZ327683 UXV327683 VHR327683 VRN327683 WBJ327683 WLF327683 WVB327683 XEX327683:XFD327683 SL393219 ACH393219 AMD393219 AVZ393219 BFV393219 BPR393219 BZN393219 CJJ393219 CTF393219 DDB393219 DMX393219 DWT393219 EGP393219 EQL393219 FAH393219 FKD393219 FTZ393219 GDV393219 GNR393219 GXN393219 HHJ393219 HRF393219 IBB393219 IKX393219 IUT393219 JEP393219 JOL393219 JYH393219 KID393219 KRZ393219 LBV393219 LLR393219 LVN393219 MFJ393219 MPF393219 MZB393219 NIX393219 NST393219 OCP393219 OML393219 OWH393219 PGD393219 PPZ393219 PZV393219 QJR393219 QTN393219 RDJ393219 RNF393219 RXB393219 SGX393219 SQT393219 TAP393219 TKL393219 TUH393219 UED393219 UNZ393219 UXV393219 VHR393219 VRN393219 WBJ393219 WLF393219 WVB393219 XEX393219:XFD393219 SL458755 ACH458755 AMD458755 AVZ458755 BFV458755 BPR458755 BZN458755 CJJ458755 CTF458755 DDB458755 DMX458755 DWT458755 EGP458755 EQL458755 FAH458755 FKD458755 FTZ458755 GDV458755 GNR458755 GXN458755 HHJ458755 HRF458755 IBB458755 IKX458755 IUT458755 JEP458755 JOL458755 JYH458755 KID458755 KRZ458755 LBV458755 LLR458755 LVN458755 MFJ458755 MPF458755 MZB458755 NIX458755 NST458755 OCP458755 OML458755 OWH458755 PGD458755 PPZ458755 PZV458755 QJR458755 QTN458755 RDJ458755 RNF458755 RXB458755 SGX458755 SQT458755 TAP458755 TKL458755 TUH458755 UED458755 UNZ458755 UXV458755 VHR458755 VRN458755 WBJ458755 WLF458755 WVB458755 XEX458755:XFD458755 SL524291 ACH524291 AMD524291 AVZ524291 BFV524291 BPR524291 BZN524291 CJJ524291 CTF524291 DDB524291 DMX524291 DWT524291 EGP524291 EQL524291 FAH524291 FKD524291 FTZ524291 GDV524291 GNR524291 GXN524291 HHJ524291 HRF524291 IBB524291 IKX524291 IUT524291 JEP524291 JOL524291 JYH524291 KID524291 KRZ524291 LBV524291 LLR524291 LVN524291 MFJ524291 MPF524291 MZB524291 NIX524291 NST524291 OCP524291 OML524291 OWH524291 PGD524291 PPZ524291 PZV524291 QJR524291 QTN524291 RDJ524291 RNF524291 RXB524291 SGX524291 SQT524291 TAP524291 TKL524291 TUH524291 UED524291 UNZ524291 UXV524291 VHR524291 VRN524291 WBJ524291 WLF524291 WVB524291 XEX524291:XFD524291 SL589827 ACH589827 AMD589827 AVZ589827 BFV589827 BPR589827 BZN589827 CJJ589827 CTF589827 DDB589827 DMX589827 DWT589827 EGP589827 EQL589827 FAH589827 FKD589827 FTZ589827 GDV589827 GNR589827 GXN589827 HHJ589827 HRF589827 IBB589827 IKX589827 IUT589827 JEP589827 JOL589827 JYH589827 KID589827 KRZ589827 LBV589827 LLR589827 LVN589827 MFJ589827 MPF589827 MZB589827 NIX589827 NST589827 OCP589827 OML589827 OWH589827 PGD589827 PPZ589827 PZV589827 QJR589827 QTN589827 RDJ589827 RNF589827 RXB589827 SGX589827 SQT589827 TAP589827 TKL589827 TUH589827 UED589827 UNZ589827 UXV589827 VHR589827 VRN589827 WBJ589827 WLF589827 WVB589827 XEX589827:XFD589827 SL655363 ACH655363 AMD655363 AVZ655363 BFV655363 BPR655363 BZN655363 CJJ655363 CTF655363 DDB655363 DMX655363 DWT655363 EGP655363 EQL655363 FAH655363 FKD655363 FTZ655363 GDV655363 GNR655363 GXN655363 HHJ655363 HRF655363 IBB655363 IKX655363 IUT655363 JEP655363 JOL655363 JYH655363 KID655363 KRZ655363 LBV655363 LLR655363 LVN655363 MFJ655363 MPF655363 MZB655363 NIX655363 NST655363 OCP655363 OML655363 OWH655363 PGD655363 PPZ655363 PZV655363 QJR655363 QTN655363 RDJ655363 RNF655363 RXB655363 SGX655363 SQT655363 TAP655363 TKL655363 TUH655363 UED655363 UNZ655363 UXV655363 VHR655363 VRN655363 WBJ655363 WLF655363 WVB655363 XEX655363:XFD655363 SL720899 ACH720899 AMD720899 AVZ720899 BFV720899 BPR720899 BZN720899 CJJ720899 CTF720899 DDB720899 DMX720899 DWT720899 EGP720899 EQL720899 FAH720899 FKD720899 FTZ720899 GDV720899 GNR720899 GXN720899 HHJ720899 HRF720899 IBB720899 IKX720899 IUT720899 JEP720899 JOL720899 JYH720899 KID720899 KRZ720899 LBV720899 LLR720899 LVN720899 MFJ720899 MPF720899 MZB720899 NIX720899 NST720899 OCP720899 OML720899 OWH720899 PGD720899 PPZ720899 PZV720899 QJR720899 QTN720899 RDJ720899 RNF720899 RXB720899 SGX720899 SQT720899 TAP720899 TKL720899 TUH720899 UED720899 UNZ720899 UXV720899 VHR720899 VRN720899 WBJ720899 WLF720899 WVB720899 XEX720899:XFD720899 SL786435 ACH786435 AMD786435 AVZ786435 BFV786435 BPR786435 BZN786435 CJJ786435 CTF786435 DDB786435 DMX786435 DWT786435 EGP786435 EQL786435 FAH786435 FKD786435 FTZ786435 GDV786435 GNR786435 GXN786435 HHJ786435 HRF786435 IBB786435 IKX786435 IUT786435 JEP786435 JOL786435 JYH786435 KID786435 KRZ786435 LBV786435 LLR786435 LVN786435 MFJ786435 MPF786435 MZB786435 NIX786435 NST786435 OCP786435 OML786435 OWH786435 PGD786435 PPZ786435 PZV786435 QJR786435 QTN786435 RDJ786435 RNF786435 RXB786435 SGX786435 SQT786435 TAP786435 TKL786435 TUH786435 UED786435 UNZ786435 UXV786435 VHR786435 VRN786435 WBJ786435 WLF786435 WVB786435 XEX786435:XFD786435 SL851971 ACH851971 AMD851971 AVZ851971 BFV851971 BPR851971 BZN851971 CJJ851971 CTF851971 DDB851971 DMX851971 DWT851971 EGP851971 EQL851971 FAH851971 FKD851971 FTZ851971 GDV851971 GNR851971 GXN851971 HHJ851971 HRF851971 IBB851971 IKX851971 IUT851971 JEP851971 JOL851971 JYH851971 KID851971 KRZ851971 LBV851971 LLR851971 LVN851971 MFJ851971 MPF851971 MZB851971 NIX851971 NST851971 OCP851971 OML851971 OWH851971 PGD851971 PPZ851971 PZV851971 QJR851971 QTN851971 RDJ851971 RNF851971 RXB851971 SGX851971 SQT851971 TAP851971 TKL851971 TUH851971 UED851971 UNZ851971 UXV851971 VHR851971 VRN851971 WBJ851971 WLF851971 WVB851971 XEX851971:XFD851971 SL917507 ACH917507 AMD917507 AVZ917507 BFV917507 BPR917507 BZN917507 CJJ917507 CTF917507 DDB917507 DMX917507 DWT917507 EGP917507 EQL917507 FAH917507 FKD917507 FTZ917507 GDV917507 GNR917507 GXN917507 HHJ917507 HRF917507 IBB917507 IKX917507 IUT917507 JEP917507 JOL917507 JYH917507 KID917507 KRZ917507 LBV917507 LLR917507 LVN917507 MFJ917507 MPF917507 MZB917507 NIX917507 NST917507 OCP917507 OML917507 OWH917507 PGD917507 PPZ917507 PZV917507 QJR917507 QTN917507 RDJ917507 RNF917507 RXB917507 SGX917507 SQT917507 TAP917507 TKL917507 TUH917507 UED917507 UNZ917507 UXV917507 VHR917507 VRN917507 WBJ917507 WLF917507 WVB917507 XEX917507:XFD917507 SL983043 ACH983043 AMD983043 AVZ983043 BFV983043 BPR983043 BZN983043 CJJ983043 CTF983043 DDB983043 DMX983043 DWT983043 EGP983043 EQL983043 FAH983043 FKD983043 FTZ983043 GDV983043 GNR983043 GXN983043 HHJ983043 HRF983043 IBB983043 IKX983043 IUT983043 JEP983043 JOL983043 JYH983043 KID983043 KRZ983043 LBV983043 LLR983043 LVN983043 MFJ983043 MPF983043 MZB983043 NIX983043 NST983043 OCP983043 OML983043 OWH983043 PGD983043 PPZ983043 PZV983043 QJR983043 QTN983043 RDJ983043 RNF983043 RXB983043 SGX983043 SQT983043 TAP983043 TKL983043 TUH983043 UED983043 UNZ983043 UXV983043 VHR983043 VRN983043 WBJ983043 WLF983043 WVB983043 XEX983043:XFD983043">
      <formula1>RetrieveMode</formula1>
    </dataValidation>
  </dataValidations>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10.xml><?xml version="1.0" encoding="utf-8"?>
<worksheet xmlns="http://schemas.openxmlformats.org/spreadsheetml/2006/main" xmlns:r="http://schemas.openxmlformats.org/officeDocument/2006/relationships">
  <sheetPr codeName="Sheet6"/>
  <dimension ref="A1:E32"/>
  <sheetViews>
    <sheetView workbookViewId="0">
      <selection activeCell="N56" sqref="N56"/>
    </sheetView>
  </sheetViews>
  <sheetFormatPr defaultRowHeight="15"/>
  <cols>
    <col min="1" max="1" width="95.42578125" customWidth="1"/>
    <col min="2" max="2" width="17.42578125" customWidth="1"/>
  </cols>
  <sheetData>
    <row r="1" spans="1:5">
      <c r="A1" t="str">
        <f t="array" ref="A1:B32">TRANSPOSE(dXdata2!A12:AF13)</f>
        <v>Description:</v>
      </c>
      <c r="B1" t="str">
        <v>Units:</v>
      </c>
      <c r="C1" s="145">
        <f t="array" ref="C1:E32">TRANSPOSE(dXdata2!A16:AF18)</f>
        <v>40909</v>
      </c>
      <c r="D1" s="145">
        <v>41275</v>
      </c>
      <c r="E1" s="145">
        <v>41640</v>
      </c>
    </row>
    <row r="2" spans="1:5">
      <c r="A2" t="str">
        <v>Calgary, Alberta; Unemployment rate: ANNUAL</v>
      </c>
      <c r="B2" t="str">
        <v>%</v>
      </c>
      <c r="C2">
        <v>4.833333333333333</v>
      </c>
      <c r="D2">
        <v>4.791666666666667</v>
      </c>
      <c r="E2">
        <v>4.9416666666666673</v>
      </c>
    </row>
    <row r="3" spans="1:5">
      <c r="A3" t="str">
        <v>Canada; Unemployment rate: ANNUAL</v>
      </c>
      <c r="B3" t="str">
        <v>%</v>
      </c>
      <c r="C3">
        <v>7.3249999999999984</v>
      </c>
      <c r="D3">
        <v>7.0666666666666673</v>
      </c>
      <c r="E3">
        <v>6.9666666666666659</v>
      </c>
    </row>
    <row r="4" spans="1:5">
      <c r="A4" t="str">
        <v>Calgary, Alberta; Employment (3-month moving average) from CANSIM: ANNUAL</v>
      </c>
      <c r="B4" t="str">
        <v>Persons</v>
      </c>
      <c r="C4">
        <v>810.75</v>
      </c>
      <c r="D4">
        <v>835.95833333333337</v>
      </c>
      <c r="E4">
        <v>855.27499999999998</v>
      </c>
    </row>
    <row r="5" spans="1:5">
      <c r="A5" t="str">
        <v>**Aberta; Regular benefits; Both sexes; 15 years and over: ANNUAL</v>
      </c>
      <c r="B5" t="str">
        <v>persons</v>
      </c>
      <c r="C5">
        <v>30255</v>
      </c>
      <c r="D5">
        <v>30128.333333333332</v>
      </c>
      <c r="E5">
        <v>30241.666666666668</v>
      </c>
    </row>
    <row r="6" spans="1:5">
      <c r="A6" t="str">
        <v xml:space="preserve"> Alberta; Regular benefits; Both sexes; 15 years and over: PCTCHG: ANNUAL</v>
      </c>
      <c r="B6" t="str">
        <v>% change</v>
      </c>
      <c r="C6">
        <v>-21.636088927260953</v>
      </c>
      <c r="D6">
        <v>-0.41866358177712337</v>
      </c>
      <c r="E6">
        <v>0.37616861204847751</v>
      </c>
    </row>
    <row r="7" spans="1:5">
      <c r="A7" t="str">
        <v>Calgary, Alberta; Regular benefits; Both sexes; 15 years and over; seasonally adjusted: ANNUAL</v>
      </c>
      <c r="B7" t="str">
        <v>persons</v>
      </c>
      <c r="C7">
        <v>9688.3333333333339</v>
      </c>
      <c r="D7">
        <v>10043.333333333334</v>
      </c>
      <c r="E7">
        <v>10004.166666666666</v>
      </c>
    </row>
    <row r="8" spans="1:5">
      <c r="A8" t="str">
        <v>Calgary, Alberta; Regular benefits; Both sexes; 15 years and over; seasonally adjusted: ANNUAL: PCTCHG</v>
      </c>
      <c r="B8" t="str">
        <v>% change</v>
      </c>
      <c r="C8">
        <v>-20.309822468983473</v>
      </c>
      <c r="D8">
        <v>3.6642009289523436</v>
      </c>
      <c r="E8">
        <v>-0.38997676734152664</v>
      </c>
    </row>
    <row r="9" spans="1:5">
      <c r="A9" t="str">
        <v>Population Calgary: Download data (Civic Census): / 1000</v>
      </c>
      <c r="B9">
        <v>0</v>
      </c>
      <c r="C9">
        <v>1120.2249999999999</v>
      </c>
      <c r="D9">
        <v>1156.6859999999999</v>
      </c>
      <c r="E9">
        <v>1195.194</v>
      </c>
    </row>
    <row r="10" spans="1:5">
      <c r="A10" t="str">
        <v>West Texas Intermediate ($US/barrel): from GLJ database: ANNUAL</v>
      </c>
      <c r="B10" t="str">
        <v>$US/barrel</v>
      </c>
      <c r="C10">
        <v>94.110833333333332</v>
      </c>
      <c r="D10">
        <v>97.90583333333332</v>
      </c>
      <c r="E10">
        <v>93.258333333333326</v>
      </c>
    </row>
    <row r="11" spans="1:5">
      <c r="A11" t="str">
        <v>Western Canada Select (WCS) (Source: Alberta Energy): ANNUAL</v>
      </c>
      <c r="B11" t="str">
        <v>$US/barrel</v>
      </c>
      <c r="C11">
        <v>71.821666666666658</v>
      </c>
      <c r="D11">
        <v>73.459166666666661</v>
      </c>
      <c r="E11">
        <v>74.460833333333326</v>
      </c>
    </row>
    <row r="12" spans="1:5">
      <c r="A12" t="str">
        <v>Alberta Natural Gas (AECO C Price);  from GLJ database: ANNUAL</v>
      </c>
      <c r="B12" t="str">
        <v>C$/GJ</v>
      </c>
      <c r="C12">
        <v>2.2683333333333331</v>
      </c>
      <c r="D12">
        <v>3.0141666666666667</v>
      </c>
      <c r="E12">
        <v>4.269166666666667</v>
      </c>
    </row>
    <row r="13" spans="1:5">
      <c r="A13" t="str">
        <v>Calgary: All-items: PCTCHG</v>
      </c>
      <c r="B13" t="str">
        <v>% change</v>
      </c>
      <c r="C13">
        <v>1.0368204173867079</v>
      </c>
      <c r="D13">
        <v>1.6905670306538667</v>
      </c>
      <c r="E13">
        <v>3.0403001487806058</v>
      </c>
    </row>
    <row r="14" spans="1:5">
      <c r="A14" t="str">
        <v>Canada: All-items: ANNUAL: PCTCHG</v>
      </c>
      <c r="B14" t="str">
        <v>% change</v>
      </c>
      <c r="C14">
        <v>1.5156782312452322</v>
      </c>
      <c r="D14">
        <v>0.93829189781520217</v>
      </c>
      <c r="E14">
        <v>1.9066359071787442</v>
      </c>
    </row>
    <row r="15" spans="1:5">
      <c r="A15" t="str">
        <v>Alberta; Average hourly wage rate; Total employees; Total employees, all occupations; Both sexes; 15 years and over: ANNUAL: PCTCHG</v>
      </c>
      <c r="B15" t="str">
        <v>% change</v>
      </c>
      <c r="C15">
        <v>4.7696991521262389</v>
      </c>
      <c r="D15">
        <v>3.8026496687914024</v>
      </c>
      <c r="E15">
        <v>1.5592546882995606</v>
      </c>
    </row>
    <row r="16" spans="1:5">
      <c r="A16" t="str">
        <v>Alberta; Average hourly wage rate; total employees, excluding overtime: ANNUAL: PCTCHG</v>
      </c>
      <c r="B16" t="str">
        <v>% change</v>
      </c>
      <c r="C16">
        <v>1.9523723966717421</v>
      </c>
      <c r="D16">
        <v>2.7260429798635188</v>
      </c>
      <c r="E16">
        <v>3.3255810236721306</v>
      </c>
    </row>
    <row r="17" spans="1:5">
      <c r="A17" t="str">
        <v>GDP, Canada; Seasonally adjusted at annual rates; Chained (2007) dollars; y-o-y % change: ANNUAL: PCTCHG</v>
      </c>
      <c r="B17" t="str">
        <v>% change</v>
      </c>
      <c r="C17">
        <v>1.9069105749471849</v>
      </c>
      <c r="D17">
        <v>2.2374742973761519</v>
      </c>
      <c r="E17">
        <v>2.4524469298960572</v>
      </c>
    </row>
    <row r="18" spans="1:5">
      <c r="A18" t="str">
        <v>Prime Lending Rate - from Bank of Canada: ANNUAL</v>
      </c>
      <c r="B18" t="str">
        <v>%</v>
      </c>
      <c r="C18">
        <v>3</v>
      </c>
      <c r="D18">
        <v>3</v>
      </c>
      <c r="E18">
        <v>3</v>
      </c>
    </row>
    <row r="19" spans="1:5">
      <c r="A19" t="str">
        <v>Retail Sales - Alberta (Seasonal Adjusted) - from CANSIM: / 1e+09: ANNUAL</v>
      </c>
      <c r="B19" t="str">
        <v>$ billions</v>
      </c>
      <c r="C19">
        <v>68.314634839462286</v>
      </c>
      <c r="D19">
        <v>73.009475762400584</v>
      </c>
      <c r="E19">
        <v>78.475364373608357</v>
      </c>
    </row>
    <row r="20" spans="1:5">
      <c r="A20" t="str">
        <v>***CER Retail Sales: / 1e+06: ANNUAL</v>
      </c>
      <c r="B20">
        <v>0</v>
      </c>
      <c r="C20">
        <v>26.609222219505718</v>
      </c>
      <c r="D20">
        <v>28.707727072664383</v>
      </c>
      <c r="E20">
        <v>30.47899863902358</v>
      </c>
    </row>
    <row r="21" spans="1:5">
      <c r="A21" t="str">
        <v>New-Consumer confidence - Canada - from CBoC: ANNUAL</v>
      </c>
      <c r="B21">
        <v>0</v>
      </c>
      <c r="C21">
        <v>87.311640208333316</v>
      </c>
      <c r="D21">
        <v>95.324032891666661</v>
      </c>
      <c r="E21">
        <v>100.00000001666666</v>
      </c>
    </row>
    <row r="22" spans="1:5">
      <c r="A22" t="str">
        <v>Housing Starts - Calgary; Calgary CMA; Total Housing Starts (from Table 1); ANNUAL</v>
      </c>
      <c r="B22" t="str">
        <v>Units</v>
      </c>
      <c r="C22">
        <v>12841</v>
      </c>
      <c r="D22">
        <v>12584</v>
      </c>
      <c r="E22">
        <v>17131</v>
      </c>
    </row>
    <row r="23" spans="1:5">
      <c r="A23" t="str">
        <v># of personal bankruptcies - Alberta; from Industry Canada: ANNUAL</v>
      </c>
      <c r="B23" t="str">
        <v>Number of Cases</v>
      </c>
      <c r="C23">
        <v>5759</v>
      </c>
      <c r="D23">
        <v>4689</v>
      </c>
      <c r="E23">
        <v>3859</v>
      </c>
    </row>
    <row r="24" spans="1:5">
      <c r="A24" t="str">
        <v>Calgary Housing (# of units sold) MLS -- [Calgary; MLS Residential Sales (calculated); from CREB]: ANNUAL</v>
      </c>
      <c r="B24" t="str">
        <v>Units</v>
      </c>
      <c r="C24">
        <v>26634</v>
      </c>
      <c r="D24">
        <v>29954</v>
      </c>
      <c r="E24">
        <v>33615</v>
      </c>
    </row>
    <row r="25" spans="1:5">
      <c r="A25" t="str">
        <v>Household sales/listing ratio - Calgary [Sales/Listings Ratio]: ANNUAL</v>
      </c>
      <c r="B25" t="str">
        <v>dimensionless</v>
      </c>
      <c r="C25">
        <v>66.325281357365313</v>
      </c>
      <c r="D25">
        <v>73.167381242018195</v>
      </c>
      <c r="E25">
        <v>70.549503696970277</v>
      </c>
    </row>
    <row r="26" spans="1:5">
      <c r="A26" t="str">
        <v>Calgary; MLS Residential Average Prices - as published by CREB: ANNUAL: / 1000</v>
      </c>
      <c r="B26">
        <v>0</v>
      </c>
      <c r="C26">
        <v>410.79924999999997</v>
      </c>
      <c r="D26">
        <v>436.62158333333332</v>
      </c>
      <c r="E26">
        <v>459.54133333333334</v>
      </c>
    </row>
    <row r="27" spans="1:5">
      <c r="A27" t="str">
        <v>Wholesales: all trade groups; seasonally adjusted - from CANSIM: / 1e+09: ANNUAL</v>
      </c>
      <c r="B27" t="str">
        <v>$ billions</v>
      </c>
      <c r="C27">
        <v>77.538704265286157</v>
      </c>
      <c r="D27">
        <v>79.319643804333396</v>
      </c>
      <c r="E27">
        <v>85.382591854845245</v>
      </c>
    </row>
    <row r="28" spans="1:5">
      <c r="A28" t="str">
        <v>Manufacturing Sales: general; seasonally adjusted - from CANSIM: / 1e+09: ANNUAL</v>
      </c>
      <c r="B28" t="str">
        <v>$ billions</v>
      </c>
      <c r="C28">
        <v>71.323821000000009</v>
      </c>
      <c r="D28">
        <v>73.429847000000009</v>
      </c>
      <c r="E28">
        <v>78.94077399999999</v>
      </c>
    </row>
    <row r="29" spans="1:5">
      <c r="A29" t="str">
        <v># of new businesses - Calgary; City of Calgary - tax assessment (Susan Beatty): ANNUAL</v>
      </c>
      <c r="B29">
        <v>0</v>
      </c>
      <c r="C29">
        <v>3770</v>
      </c>
      <c r="D29">
        <v>3890</v>
      </c>
      <c r="E29">
        <v>4001</v>
      </c>
    </row>
    <row r="30" spans="1:5">
      <c r="A30" t="str">
        <v># of business closures - Calgary; from City of Calgary - tax assessment (Susan Beatty): ANNUAL</v>
      </c>
      <c r="B30">
        <v>0</v>
      </c>
      <c r="C30">
        <v>2445</v>
      </c>
      <c r="D30">
        <v>2581</v>
      </c>
      <c r="E30">
        <v>2306</v>
      </c>
    </row>
    <row r="31" spans="1:5">
      <c r="A31" t="str">
        <v># of business bankruptcies - Alberta; from Industry Canada: ANNUAL</v>
      </c>
      <c r="B31" t="str">
        <v>Number of Cases</v>
      </c>
      <c r="C31">
        <v>230</v>
      </c>
      <c r="D31">
        <v>137</v>
      </c>
      <c r="E31">
        <v>105</v>
      </c>
    </row>
    <row r="32" spans="1:5">
      <c r="A32" t="str">
        <v>City of Calgary; Building Permits: Total Value: ANNUAL</v>
      </c>
      <c r="B32" t="str">
        <v>$000,000</v>
      </c>
      <c r="C32">
        <v>4447.6567249999998</v>
      </c>
      <c r="D32">
        <v>6023.4965760000005</v>
      </c>
      <c r="E32">
        <v>6686.9512670000013</v>
      </c>
    </row>
  </sheetData>
  <customSheetViews>
    <customSheetView guid="{FA1935AF-95D5-4828-97AD-FE9D4CD44601}" state="hidden">
      <selection activeCell="N56" sqref="N56"/>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7"/>
  <dimension ref="A1:P33"/>
  <sheetViews>
    <sheetView workbookViewId="0">
      <selection activeCell="N56" sqref="N56"/>
    </sheetView>
  </sheetViews>
  <sheetFormatPr defaultRowHeight="15"/>
  <cols>
    <col min="1" max="1" width="87.42578125" customWidth="1"/>
    <col min="2" max="2" width="16.140625" bestFit="1" customWidth="1"/>
    <col min="3" max="4" width="9.28515625" bestFit="1" customWidth="1"/>
    <col min="5" max="5" width="9.42578125" bestFit="1" customWidth="1"/>
    <col min="6" max="16" width="9.28515625" bestFit="1" customWidth="1"/>
  </cols>
  <sheetData>
    <row r="1" spans="1:16">
      <c r="A1" t="str">
        <f t="array" ref="A1:B33">TRANSPOSE(Monthly_dXdata2!A12:AG13)</f>
        <v>Description:</v>
      </c>
      <c r="B1" t="str">
        <v>Units:</v>
      </c>
      <c r="C1" s="217">
        <f t="array" ref="C1:P33">TRANSPOSE(Monthly_dXdata2!A16:AG29)</f>
        <v>41913</v>
      </c>
      <c r="D1" s="217">
        <v>41944</v>
      </c>
      <c r="E1" s="217">
        <v>41974</v>
      </c>
      <c r="F1" s="217">
        <v>42005</v>
      </c>
      <c r="G1" s="217">
        <v>42036</v>
      </c>
      <c r="H1" s="217">
        <v>42064</v>
      </c>
      <c r="I1" s="217">
        <v>42095</v>
      </c>
      <c r="J1" s="217">
        <v>42125</v>
      </c>
      <c r="K1" s="217">
        <v>42156</v>
      </c>
      <c r="L1" s="217">
        <v>42186</v>
      </c>
      <c r="M1" s="217">
        <v>42217</v>
      </c>
      <c r="N1" s="217">
        <v>42248</v>
      </c>
      <c r="O1" s="217">
        <v>42278</v>
      </c>
      <c r="P1" s="217">
        <v>42309</v>
      </c>
    </row>
    <row r="2" spans="1:16">
      <c r="A2" t="str">
        <v>Calgary, Alberta; Unemployment rate</v>
      </c>
      <c r="B2" t="str">
        <v>%</v>
      </c>
      <c r="C2">
        <v>4.7</v>
      </c>
      <c r="D2">
        <v>4.2</v>
      </c>
      <c r="E2">
        <v>4.4000000000000004</v>
      </c>
      <c r="F2">
        <v>4.4000000000000004</v>
      </c>
      <c r="G2">
        <v>4.9000000000000004</v>
      </c>
      <c r="H2">
        <v>5.5</v>
      </c>
      <c r="I2">
        <v>5.7</v>
      </c>
      <c r="J2">
        <v>5.8</v>
      </c>
      <c r="K2">
        <v>6.1</v>
      </c>
      <c r="L2">
        <v>6.8</v>
      </c>
      <c r="M2">
        <v>6.9</v>
      </c>
      <c r="N2">
        <v>6.9</v>
      </c>
      <c r="O2">
        <v>6.7</v>
      </c>
      <c r="P2">
        <v>6.7</v>
      </c>
    </row>
    <row r="3" spans="1:16">
      <c r="A3" t="str">
        <v>Canada; Unemployment rate</v>
      </c>
      <c r="B3" t="str">
        <v>%</v>
      </c>
      <c r="C3">
        <v>6.6</v>
      </c>
      <c r="D3">
        <v>6.2</v>
      </c>
      <c r="E3">
        <v>6.2</v>
      </c>
      <c r="F3">
        <v>6.5</v>
      </c>
      <c r="G3">
        <v>6.8</v>
      </c>
      <c r="H3">
        <v>7.2</v>
      </c>
      <c r="I3">
        <v>7.2</v>
      </c>
      <c r="J3">
        <v>7.2</v>
      </c>
      <c r="K3">
        <v>6.9</v>
      </c>
      <c r="L3">
        <v>6.9</v>
      </c>
      <c r="M3">
        <v>7</v>
      </c>
      <c r="N3">
        <v>7</v>
      </c>
      <c r="O3">
        <v>6.8</v>
      </c>
      <c r="P3">
        <v>6.4</v>
      </c>
    </row>
    <row r="4" spans="1:16">
      <c r="A4" t="str">
        <v>Calgary, Alberta; Employment</v>
      </c>
      <c r="B4" t="str">
        <v>thousands of persons</v>
      </c>
      <c r="C4">
        <v>861.1</v>
      </c>
      <c r="D4">
        <v>861.8</v>
      </c>
      <c r="E4">
        <v>864.6</v>
      </c>
      <c r="F4">
        <v>871.1</v>
      </c>
      <c r="G4">
        <v>871.4</v>
      </c>
      <c r="H4">
        <v>869.5</v>
      </c>
      <c r="I4">
        <v>877</v>
      </c>
      <c r="J4">
        <v>884.5</v>
      </c>
      <c r="K4">
        <v>891.1</v>
      </c>
      <c r="L4">
        <v>889.8</v>
      </c>
      <c r="M4">
        <v>888.5</v>
      </c>
      <c r="N4">
        <v>886.7</v>
      </c>
      <c r="O4">
        <v>876</v>
      </c>
      <c r="P4">
        <v>867.3</v>
      </c>
    </row>
    <row r="5" spans="1:16">
      <c r="A5" t="str">
        <v>* New-Alberta; Regular benefits; Both sexes; 15 years and over</v>
      </c>
      <c r="B5" t="str">
        <v>persons</v>
      </c>
      <c r="C5">
        <v>29580</v>
      </c>
      <c r="D5">
        <v>30270</v>
      </c>
      <c r="E5">
        <v>31220</v>
      </c>
      <c r="F5">
        <v>33390</v>
      </c>
      <c r="G5">
        <v>36410</v>
      </c>
      <c r="H5">
        <v>40330</v>
      </c>
      <c r="I5">
        <v>44600</v>
      </c>
      <c r="J5">
        <v>49070</v>
      </c>
      <c r="K5">
        <v>52170</v>
      </c>
      <c r="L5">
        <v>53250</v>
      </c>
      <c r="M5">
        <v>53470</v>
      </c>
      <c r="N5">
        <v>57950</v>
      </c>
      <c r="O5">
        <v>59750</v>
      </c>
      <c r="P5" t="e">
        <v>#N/A</v>
      </c>
    </row>
    <row r="6" spans="1:16">
      <c r="A6" t="str">
        <v xml:space="preserve"> Alberta; Regular benefits; Both sexes; 15 years and over: PCTCHG</v>
      </c>
      <c r="B6" t="str">
        <v>% change</v>
      </c>
      <c r="C6">
        <v>-2.0854021847070525</v>
      </c>
      <c r="D6">
        <v>-1.8164125851443447</v>
      </c>
      <c r="E6">
        <v>-1.5141955835962118</v>
      </c>
      <c r="F6">
        <v>3.3746130030959831</v>
      </c>
      <c r="G6">
        <v>14.785624211853721</v>
      </c>
      <c r="H6">
        <v>26.585059635907093</v>
      </c>
      <c r="I6">
        <v>47.049126277612928</v>
      </c>
      <c r="J6">
        <v>68.105515587529979</v>
      </c>
      <c r="K6">
        <v>79.586919104991409</v>
      </c>
      <c r="L6">
        <v>80.876358695652172</v>
      </c>
      <c r="M6">
        <v>85.724209795067736</v>
      </c>
      <c r="N6">
        <v>98.799313893653505</v>
      </c>
      <c r="O6">
        <v>101.99459093982419</v>
      </c>
      <c r="P6" t="e">
        <v>#N/A</v>
      </c>
    </row>
    <row r="7" spans="1:16">
      <c r="A7" t="str">
        <v>Calgary, regular benefits</v>
      </c>
      <c r="B7" t="str">
        <v>persons</v>
      </c>
      <c r="C7">
        <v>9700</v>
      </c>
      <c r="D7">
        <v>9930</v>
      </c>
      <c r="E7">
        <v>10140</v>
      </c>
      <c r="F7">
        <v>10670</v>
      </c>
      <c r="G7">
        <v>11320</v>
      </c>
      <c r="H7">
        <v>12620</v>
      </c>
      <c r="I7">
        <v>13840</v>
      </c>
      <c r="J7">
        <v>15330</v>
      </c>
      <c r="K7">
        <v>16490</v>
      </c>
      <c r="L7">
        <v>16930</v>
      </c>
      <c r="M7">
        <v>17580</v>
      </c>
      <c r="N7">
        <v>18830</v>
      </c>
      <c r="O7">
        <v>19530</v>
      </c>
      <c r="P7" t="e">
        <v>#N/A</v>
      </c>
    </row>
    <row r="8" spans="1:16">
      <c r="A8" t="str">
        <v>Calgary, Alberta; Regular benefits; Both sexes; 15 years and over; seasonally adjusted: PCTCHG</v>
      </c>
      <c r="B8" t="str">
        <v>% change</v>
      </c>
      <c r="C8">
        <v>-2.7081243731193583</v>
      </c>
      <c r="D8">
        <v>-1.9743336623889385</v>
      </c>
      <c r="E8">
        <v>-3.3365109628217371</v>
      </c>
      <c r="F8">
        <v>-0.55917986952469523</v>
      </c>
      <c r="G8">
        <v>6.3909774436090139</v>
      </c>
      <c r="H8">
        <v>18.832391713747644</v>
      </c>
      <c r="I8">
        <v>36.220472440944881</v>
      </c>
      <c r="J8">
        <v>56.109979633401231</v>
      </c>
      <c r="K8">
        <v>70.880829015544037</v>
      </c>
      <c r="L8">
        <v>76.354166666666657</v>
      </c>
      <c r="M8">
        <v>85.835095137420709</v>
      </c>
      <c r="N8">
        <v>96.145833333333329</v>
      </c>
      <c r="O8">
        <v>101.34020618556701</v>
      </c>
      <c r="P8" t="e">
        <v>#N/A</v>
      </c>
    </row>
    <row r="9" spans="1:16">
      <c r="A9" t="str">
        <v>Calgary, Alberta; City's population estimates: / 1000</v>
      </c>
      <c r="B9" t="str">
        <v>'000 person</v>
      </c>
      <c r="C9">
        <v>1213.0545</v>
      </c>
      <c r="D9">
        <v>1216.03125</v>
      </c>
      <c r="E9">
        <v>1219.008</v>
      </c>
      <c r="F9">
        <v>1221.9847500000001</v>
      </c>
      <c r="G9">
        <v>1224.9614999999999</v>
      </c>
      <c r="H9">
        <v>1227.9382499999999</v>
      </c>
      <c r="I9">
        <v>1230.915</v>
      </c>
      <c r="J9">
        <v>1232.5660844074582</v>
      </c>
      <c r="K9">
        <v>1237.2685057349177</v>
      </c>
      <c r="L9">
        <v>1239.8782033269704</v>
      </c>
      <c r="M9">
        <v>1242.9153189859649</v>
      </c>
      <c r="N9">
        <v>1244.7559074824624</v>
      </c>
      <c r="O9">
        <v>1247.6177733622305</v>
      </c>
      <c r="P9">
        <v>1249.7252062211603</v>
      </c>
    </row>
    <row r="10" spans="1:16">
      <c r="A10" t="str">
        <v>Crude Oil Prices: West Texas Intermediate (WTI) - Cushing, Oklahoma - monthly</v>
      </c>
      <c r="B10" t="str">
        <v>$US/barrel</v>
      </c>
      <c r="C10">
        <v>84.4</v>
      </c>
      <c r="D10">
        <v>75.790000000000006</v>
      </c>
      <c r="E10">
        <v>59.29</v>
      </c>
      <c r="F10">
        <v>47.22</v>
      </c>
      <c r="G10">
        <v>50.58</v>
      </c>
      <c r="H10">
        <v>47.82</v>
      </c>
      <c r="I10">
        <v>54.45</v>
      </c>
      <c r="J10">
        <v>59.27</v>
      </c>
      <c r="K10">
        <v>59.82</v>
      </c>
      <c r="L10">
        <v>50.9</v>
      </c>
      <c r="M10">
        <v>42.87</v>
      </c>
      <c r="N10">
        <v>45.48</v>
      </c>
      <c r="O10">
        <v>46.22</v>
      </c>
      <c r="P10">
        <v>42.39</v>
      </c>
    </row>
    <row r="11" spans="1:16">
      <c r="A11" t="str">
        <v>WCS Monthly</v>
      </c>
      <c r="B11" t="str">
        <v>USD/Barrel</v>
      </c>
      <c r="C11">
        <v>70.64</v>
      </c>
      <c r="D11">
        <v>59.47</v>
      </c>
      <c r="E11">
        <v>42.79</v>
      </c>
      <c r="F11">
        <v>33.4</v>
      </c>
      <c r="G11">
        <v>37.47</v>
      </c>
      <c r="H11">
        <v>34.409999999999997</v>
      </c>
      <c r="I11">
        <v>43.27</v>
      </c>
      <c r="J11">
        <v>50.81</v>
      </c>
      <c r="K11">
        <v>50.93</v>
      </c>
      <c r="L11">
        <v>36.498181819999999</v>
      </c>
      <c r="M11">
        <v>25.972380950000002</v>
      </c>
      <c r="N11">
        <v>31.917619999999999</v>
      </c>
      <c r="O11">
        <v>31.4</v>
      </c>
      <c r="P11">
        <v>28.26</v>
      </c>
    </row>
    <row r="12" spans="1:16">
      <c r="A12" t="str">
        <v>Alberta Natural Gas (AECO C Price);  from GLJ database</v>
      </c>
      <c r="B12" t="str">
        <v>C$/GJ</v>
      </c>
      <c r="C12">
        <v>3.5</v>
      </c>
      <c r="D12">
        <v>3.74</v>
      </c>
      <c r="E12">
        <v>3.05</v>
      </c>
      <c r="F12">
        <v>2.63</v>
      </c>
      <c r="G12">
        <v>2.64</v>
      </c>
      <c r="H12">
        <v>2.6</v>
      </c>
      <c r="I12">
        <v>2.4300000000000002</v>
      </c>
      <c r="J12">
        <v>2.64</v>
      </c>
      <c r="K12">
        <v>2.4900000000000002</v>
      </c>
      <c r="L12">
        <v>2.72</v>
      </c>
      <c r="M12">
        <v>2.8</v>
      </c>
      <c r="N12">
        <v>2.74</v>
      </c>
      <c r="O12">
        <v>2.46</v>
      </c>
      <c r="P12">
        <v>2.4</v>
      </c>
    </row>
    <row r="13" spans="1:16">
      <c r="A13" t="str">
        <v>Calgary, Alberta; All-items Inflation</v>
      </c>
      <c r="B13" t="str">
        <v>% change</v>
      </c>
      <c r="C13">
        <v>3.0651340996168397</v>
      </c>
      <c r="D13">
        <v>3.0792169065214425</v>
      </c>
      <c r="E13">
        <v>3.0403001487806502</v>
      </c>
      <c r="F13">
        <v>2.8777906826687349</v>
      </c>
      <c r="G13">
        <v>2.7228838107498987</v>
      </c>
      <c r="H13">
        <v>2.3214056688469764</v>
      </c>
      <c r="I13">
        <v>2.1170450911416561</v>
      </c>
      <c r="J13">
        <v>1.8817375773425793</v>
      </c>
      <c r="K13">
        <v>1.8207282913165201</v>
      </c>
      <c r="L13">
        <v>1.6829671027562165</v>
      </c>
      <c r="M13">
        <v>1.551909799201856</v>
      </c>
      <c r="N13">
        <v>1.3836239575435672</v>
      </c>
      <c r="O13">
        <v>1.2349568395185972</v>
      </c>
      <c r="P13">
        <v>1.2137601408716225</v>
      </c>
    </row>
    <row r="14" spans="1:16">
      <c r="A14" t="str">
        <v>Canada; All-items Inflation</v>
      </c>
      <c r="B14" t="str">
        <v>% change</v>
      </c>
      <c r="C14">
        <v>1.8012506797172367</v>
      </c>
      <c r="D14">
        <v>1.8882021327175202</v>
      </c>
      <c r="E14">
        <v>1.9066359071787442</v>
      </c>
      <c r="F14">
        <v>1.8636486852805723</v>
      </c>
      <c r="G14">
        <v>1.8551117129316452</v>
      </c>
      <c r="H14">
        <v>1.8256812495774266</v>
      </c>
      <c r="I14">
        <v>1.7213446739571037</v>
      </c>
      <c r="J14">
        <v>1.6035574720388635</v>
      </c>
      <c r="K14">
        <v>1.4928384103288783</v>
      </c>
      <c r="L14">
        <v>1.4231053232194757</v>
      </c>
      <c r="M14">
        <v>1.3536152248207589</v>
      </c>
      <c r="N14">
        <v>1.2710730532512926</v>
      </c>
      <c r="O14">
        <v>1.1617813981438241</v>
      </c>
      <c r="P14">
        <v>1.1132591160589067</v>
      </c>
    </row>
    <row r="15" spans="1:16">
      <c r="A15" t="str">
        <v>Alberta; Average hourly wage rate; Total employees; Total employees, all occupations; Both sexes; 15 years and over: PCTCHG</v>
      </c>
      <c r="B15" t="str">
        <v>% change</v>
      </c>
      <c r="C15">
        <v>1.2495537308104154</v>
      </c>
      <c r="D15">
        <v>0.79193664506838068</v>
      </c>
      <c r="E15">
        <v>1.429081814933908</v>
      </c>
      <c r="F15">
        <v>1.4570007107320482</v>
      </c>
      <c r="G15">
        <v>2.2800142500890574</v>
      </c>
      <c r="H15">
        <v>2.8745957599712657</v>
      </c>
      <c r="I15">
        <v>2.7304964539007104</v>
      </c>
      <c r="J15">
        <v>4.9533381191672721</v>
      </c>
      <c r="K15">
        <v>2.9925187032418865</v>
      </c>
      <c r="L15">
        <v>3.6759457530335604</v>
      </c>
      <c r="M15">
        <v>3.6247334754797356</v>
      </c>
      <c r="N15">
        <v>3.4263511126810364</v>
      </c>
      <c r="O15">
        <v>3.7729196050775737</v>
      </c>
      <c r="P15">
        <v>5.2857142857142936</v>
      </c>
    </row>
    <row r="16" spans="1:16">
      <c r="A16" t="str">
        <v>Alberta; Average hourly wage rate; total employees, excluding overtime: PCTCHG</v>
      </c>
      <c r="B16" t="str">
        <v>% change</v>
      </c>
      <c r="C16">
        <v>5.4521511661059341</v>
      </c>
      <c r="D16">
        <v>3.0031176287228734</v>
      </c>
      <c r="E16">
        <v>2.9506582309057672</v>
      </c>
      <c r="F16">
        <v>4.261200695782974</v>
      </c>
      <c r="G16">
        <v>4.1394027290265534</v>
      </c>
      <c r="H16">
        <v>5.1987885304377368</v>
      </c>
      <c r="I16">
        <v>2.574881125683226</v>
      </c>
      <c r="J16">
        <v>3.4297923128589369</v>
      </c>
      <c r="K16">
        <v>2.5868515477710963</v>
      </c>
      <c r="L16">
        <v>0.35710379407194459</v>
      </c>
      <c r="M16">
        <v>-1.1393741282778702</v>
      </c>
      <c r="N16">
        <v>0.11128497968146966</v>
      </c>
      <c r="O16">
        <v>1.3727693977672262</v>
      </c>
      <c r="P16" t="e">
        <v>#N/A</v>
      </c>
    </row>
    <row r="17" spans="1:16">
      <c r="A17" t="str">
        <v>GDP, Canada; Seasonally adjusted at annual rates; Chained (2007) dollars; All industries: PCTCHG</v>
      </c>
      <c r="B17" t="str">
        <v>% change</v>
      </c>
      <c r="C17">
        <v>2.1177692673369997</v>
      </c>
      <c r="D17">
        <v>1.8424528914779303</v>
      </c>
      <c r="E17">
        <v>2.5452536834537964</v>
      </c>
      <c r="F17">
        <v>2.1329512282039387</v>
      </c>
      <c r="G17">
        <v>1.4535808559756447</v>
      </c>
      <c r="H17">
        <v>1.2461036128985192</v>
      </c>
      <c r="I17">
        <v>0.77518140253465262</v>
      </c>
      <c r="J17">
        <v>0.192781643270723</v>
      </c>
      <c r="K17">
        <v>0.26154756602749796</v>
      </c>
      <c r="L17">
        <v>0.58764356334173318</v>
      </c>
      <c r="M17">
        <v>0.9749379426497784</v>
      </c>
      <c r="N17">
        <v>8.2148152884475856E-2</v>
      </c>
      <c r="O17">
        <v>-0.22984780397327098</v>
      </c>
      <c r="P17" t="e">
        <v>#N/A</v>
      </c>
    </row>
    <row r="18" spans="1:16">
      <c r="A18" t="str">
        <v>Prime Lending Rate - from Bank of Canada</v>
      </c>
      <c r="B18" t="str">
        <v>%</v>
      </c>
      <c r="C18">
        <v>3</v>
      </c>
      <c r="D18">
        <v>3</v>
      </c>
      <c r="E18">
        <v>3</v>
      </c>
      <c r="F18">
        <v>2.85</v>
      </c>
      <c r="G18">
        <v>2.85</v>
      </c>
      <c r="H18">
        <v>2.85</v>
      </c>
      <c r="I18">
        <v>2.85</v>
      </c>
      <c r="J18">
        <v>2.85</v>
      </c>
      <c r="K18">
        <v>2.85</v>
      </c>
      <c r="L18">
        <v>2.7</v>
      </c>
      <c r="M18">
        <v>2.7</v>
      </c>
      <c r="N18">
        <v>2.7</v>
      </c>
      <c r="O18">
        <v>2.7</v>
      </c>
      <c r="P18">
        <v>2.7</v>
      </c>
    </row>
    <row r="19" spans="1:16">
      <c r="A19" t="str">
        <v>Retail Sales - Alberta (Seasonal Adjusted) - from CANSIM: / 1e+09</v>
      </c>
      <c r="B19" t="str">
        <v>$ billions</v>
      </c>
      <c r="C19">
        <v>6.6276201281285463</v>
      </c>
      <c r="D19">
        <v>6.5978226406106932</v>
      </c>
      <c r="E19">
        <v>6.4738382090869964</v>
      </c>
      <c r="F19">
        <v>6.2661765446184479</v>
      </c>
      <c r="G19">
        <v>6.3327590194920269</v>
      </c>
      <c r="H19">
        <v>6.3841521457113206</v>
      </c>
      <c r="I19">
        <v>6.2969397191940724</v>
      </c>
      <c r="J19">
        <v>6.3278377104737293</v>
      </c>
      <c r="K19">
        <v>6.3481331169629485</v>
      </c>
      <c r="L19">
        <v>6.3662315104975713</v>
      </c>
      <c r="M19">
        <v>6.3580096888361162</v>
      </c>
      <c r="N19">
        <v>6.2955236444806095</v>
      </c>
      <c r="O19">
        <v>6.2462965733060978</v>
      </c>
      <c r="P19" t="e">
        <v>#N/A</v>
      </c>
    </row>
    <row r="20" spans="1:16">
      <c r="A20" t="str">
        <v>***CER Retail Sales: / 1e+06</v>
      </c>
      <c r="B20" t="str">
        <v>$billions</v>
      </c>
      <c r="C20">
        <v>2.6009992462471869</v>
      </c>
      <c r="D20">
        <v>2.6217249247341541</v>
      </c>
      <c r="E20">
        <v>2.5489159918269784</v>
      </c>
      <c r="F20">
        <v>2.4854369318754643</v>
      </c>
      <c r="G20">
        <v>2.5276047821580616</v>
      </c>
      <c r="H20">
        <v>2.5511930158586162</v>
      </c>
      <c r="I20">
        <v>2.5104897635952481</v>
      </c>
      <c r="J20">
        <v>2.5007659485420008</v>
      </c>
      <c r="K20">
        <v>2.5332843522354676</v>
      </c>
      <c r="L20">
        <v>2.5012370876656691</v>
      </c>
      <c r="M20">
        <v>2.4780729562700019</v>
      </c>
      <c r="N20">
        <v>2.4541873215096892</v>
      </c>
      <c r="O20">
        <v>2.4091253326664175</v>
      </c>
      <c r="P20" t="e">
        <v>#N/A</v>
      </c>
    </row>
    <row r="21" spans="1:16">
      <c r="A21" t="str">
        <v>New-Consumer confidence - Canada - from CBoC</v>
      </c>
      <c r="B21" t="str">
        <v>2014=100</v>
      </c>
      <c r="C21">
        <v>96.223907699999998</v>
      </c>
      <c r="D21">
        <v>94.276274200000003</v>
      </c>
      <c r="E21">
        <v>104.35660300000001</v>
      </c>
      <c r="F21">
        <v>107.019226</v>
      </c>
      <c r="G21">
        <v>95.6</v>
      </c>
      <c r="H21">
        <v>108.5</v>
      </c>
      <c r="I21">
        <v>94.7</v>
      </c>
      <c r="J21">
        <v>99.8</v>
      </c>
      <c r="K21">
        <v>102.7</v>
      </c>
      <c r="L21">
        <v>98.6</v>
      </c>
      <c r="M21">
        <v>91.9</v>
      </c>
      <c r="N21">
        <v>90.6</v>
      </c>
      <c r="O21">
        <v>95.3</v>
      </c>
      <c r="P21">
        <v>103.1</v>
      </c>
    </row>
    <row r="22" spans="1:16">
      <c r="A22" t="str">
        <v>Housing Starts - Calgary; Calgary CMA; Total Housing Starts (from Table 1); from CMHC</v>
      </c>
      <c r="B22" t="str">
        <v>Units</v>
      </c>
      <c r="C22">
        <v>1410</v>
      </c>
      <c r="D22">
        <v>1078</v>
      </c>
      <c r="E22">
        <v>840</v>
      </c>
      <c r="F22">
        <v>747</v>
      </c>
      <c r="G22">
        <v>791</v>
      </c>
      <c r="H22">
        <v>1639</v>
      </c>
      <c r="I22">
        <v>777</v>
      </c>
      <c r="J22">
        <v>1058</v>
      </c>
      <c r="K22">
        <v>1616</v>
      </c>
      <c r="L22">
        <v>770</v>
      </c>
      <c r="M22">
        <v>1134</v>
      </c>
      <c r="N22">
        <v>1299</v>
      </c>
      <c r="O22">
        <v>1078</v>
      </c>
      <c r="P22">
        <v>1368</v>
      </c>
    </row>
    <row r="23" spans="1:16">
      <c r="A23" t="str">
        <v># of personal bankruptcies - Alberta; from Industry Canada</v>
      </c>
      <c r="B23" t="str">
        <v>Number of Cases</v>
      </c>
      <c r="C23">
        <v>339</v>
      </c>
      <c r="D23">
        <v>292</v>
      </c>
      <c r="E23">
        <v>262</v>
      </c>
      <c r="F23">
        <v>278</v>
      </c>
      <c r="G23">
        <v>332</v>
      </c>
      <c r="H23">
        <v>387</v>
      </c>
      <c r="I23">
        <v>368</v>
      </c>
      <c r="J23">
        <v>338</v>
      </c>
      <c r="K23">
        <v>393</v>
      </c>
      <c r="L23">
        <v>353</v>
      </c>
      <c r="M23">
        <v>333</v>
      </c>
      <c r="N23">
        <v>381</v>
      </c>
      <c r="O23">
        <v>380</v>
      </c>
      <c r="P23" t="e">
        <v>#N/A</v>
      </c>
    </row>
    <row r="24" spans="1:16">
      <c r="A24" t="str">
        <v>Calgary Monthly res. unit sales, actual ()</v>
      </c>
      <c r="B24" t="str">
        <v>Units</v>
      </c>
      <c r="C24">
        <v>2848</v>
      </c>
      <c r="D24">
        <v>2292</v>
      </c>
      <c r="E24">
        <v>1401</v>
      </c>
      <c r="F24">
        <v>1162</v>
      </c>
      <c r="G24">
        <v>1544</v>
      </c>
      <c r="H24">
        <v>2215</v>
      </c>
      <c r="I24">
        <v>2426</v>
      </c>
      <c r="J24">
        <v>2747</v>
      </c>
      <c r="K24">
        <v>2795</v>
      </c>
      <c r="L24">
        <v>2563</v>
      </c>
      <c r="M24">
        <v>2139</v>
      </c>
      <c r="N24">
        <v>1866</v>
      </c>
      <c r="O24">
        <v>1810</v>
      </c>
      <c r="P24">
        <v>1617</v>
      </c>
    </row>
    <row r="25" spans="1:16">
      <c r="A25" t="str">
        <v>Household sales/listing ratio - Calgary [Sales/Listings Ratio]: * 100</v>
      </c>
      <c r="B25">
        <v>0</v>
      </c>
      <c r="C25">
        <v>75.443708609271525</v>
      </c>
      <c r="D25">
        <v>83.133841131664852</v>
      </c>
      <c r="E25">
        <v>77.833333333333329</v>
      </c>
      <c r="F25">
        <v>28.121974830590514</v>
      </c>
      <c r="G25">
        <v>40.98752322803292</v>
      </c>
      <c r="H25">
        <v>57.043523049188771</v>
      </c>
      <c r="I25">
        <v>63.591087811271294</v>
      </c>
      <c r="J25">
        <v>68.07930607187113</v>
      </c>
      <c r="K25">
        <v>71.301020408163268</v>
      </c>
      <c r="L25">
        <v>68.879333512496643</v>
      </c>
      <c r="M25">
        <v>62.071967498549043</v>
      </c>
      <c r="N25">
        <v>48.266942576306263</v>
      </c>
      <c r="O25">
        <v>52.862149532710276</v>
      </c>
      <c r="P25">
        <v>58.081896551724135</v>
      </c>
    </row>
    <row r="26" spans="1:16">
      <c r="A26" t="str">
        <v>Calgary; MLS Residential Average Prices - as published by CREB: / 1000</v>
      </c>
      <c r="B26">
        <v>0</v>
      </c>
      <c r="C26">
        <v>465.04700000000003</v>
      </c>
      <c r="D26">
        <v>462.03100000000001</v>
      </c>
      <c r="E26">
        <v>452.96800000000002</v>
      </c>
      <c r="F26">
        <v>437.90800000000002</v>
      </c>
      <c r="G26">
        <v>443.74400000000003</v>
      </c>
      <c r="H26">
        <v>457.42200000000003</v>
      </c>
      <c r="I26">
        <v>455.15499999999997</v>
      </c>
      <c r="J26">
        <v>465.94099999999997</v>
      </c>
      <c r="K26">
        <v>465.96499999999997</v>
      </c>
      <c r="L26">
        <v>459.95800000000003</v>
      </c>
      <c r="M26">
        <v>450.26</v>
      </c>
      <c r="N26">
        <v>443.76799999999997</v>
      </c>
      <c r="O26">
        <v>444.53500000000003</v>
      </c>
      <c r="P26">
        <v>444.959</v>
      </c>
    </row>
    <row r="27" spans="1:16">
      <c r="A27" t="str">
        <v>Wholesales: all trade groups; seasonally adjusted - from CANSIM: / 1e+09</v>
      </c>
      <c r="B27" t="str">
        <v>$ billions</v>
      </c>
      <c r="C27">
        <v>7.2221612304820813</v>
      </c>
      <c r="D27">
        <v>7.2227384278783884</v>
      </c>
      <c r="E27">
        <v>7.1992660701240094</v>
      </c>
      <c r="F27">
        <v>7.1407007161259575</v>
      </c>
      <c r="G27">
        <v>7.0185548489346674</v>
      </c>
      <c r="H27">
        <v>6.9676625875966174</v>
      </c>
      <c r="I27">
        <v>6.9505141740426897</v>
      </c>
      <c r="J27">
        <v>6.737281108647772</v>
      </c>
      <c r="K27">
        <v>6.7598462977670462</v>
      </c>
      <c r="L27">
        <v>6.6904958287834484</v>
      </c>
      <c r="M27">
        <v>6.58925116730844</v>
      </c>
      <c r="N27">
        <v>6.4952850457277771</v>
      </c>
      <c r="O27">
        <v>6.3512783316945249</v>
      </c>
      <c r="P27" t="e">
        <v>#N/A</v>
      </c>
    </row>
    <row r="28" spans="1:16">
      <c r="A28" t="str">
        <v>Manufacturing Sales: general; seasonally adjusted - from CANSIM: / 1e+06</v>
      </c>
      <c r="B28" t="str">
        <v>$ billions</v>
      </c>
      <c r="C28">
        <v>6.721006</v>
      </c>
      <c r="D28">
        <v>6.3426689999999999</v>
      </c>
      <c r="E28">
        <v>6.2912039999999996</v>
      </c>
      <c r="F28">
        <v>5.8166760000000002</v>
      </c>
      <c r="G28">
        <v>5.8572249999999997</v>
      </c>
      <c r="H28">
        <v>5.8170999999999999</v>
      </c>
      <c r="I28">
        <v>5.7533000000000003</v>
      </c>
      <c r="J28">
        <v>5.8104500000000003</v>
      </c>
      <c r="K28">
        <v>5.9380319999999998</v>
      </c>
      <c r="L28">
        <v>5.7972630000000001</v>
      </c>
      <c r="M28">
        <v>5.6813700000000003</v>
      </c>
      <c r="N28">
        <v>5.6097929999999998</v>
      </c>
      <c r="O28">
        <v>5.505312</v>
      </c>
      <c r="P28" t="e">
        <v>#N/A</v>
      </c>
    </row>
    <row r="29" spans="1:16">
      <c r="A29" t="str">
        <v># of new businesses - Calgary; City of Calgary - tax assessment (Susan Beatty)</v>
      </c>
      <c r="B29">
        <v>0</v>
      </c>
      <c r="C29">
        <v>502</v>
      </c>
      <c r="D29">
        <v>406</v>
      </c>
      <c r="E29">
        <v>231</v>
      </c>
      <c r="F29">
        <v>0</v>
      </c>
      <c r="G29">
        <v>437</v>
      </c>
      <c r="H29">
        <v>437</v>
      </c>
      <c r="I29">
        <v>296</v>
      </c>
      <c r="J29">
        <v>309</v>
      </c>
      <c r="K29">
        <v>286</v>
      </c>
      <c r="L29">
        <v>340</v>
      </c>
      <c r="M29">
        <v>315</v>
      </c>
      <c r="N29">
        <v>205</v>
      </c>
      <c r="O29">
        <v>559</v>
      </c>
      <c r="P29">
        <v>379</v>
      </c>
    </row>
    <row r="30" spans="1:16">
      <c r="A30" t="str">
        <v># of business closures - Calgary; from City of Calgary - tax assessment (Susan Beatty)</v>
      </c>
      <c r="B30">
        <v>0</v>
      </c>
      <c r="C30">
        <v>205</v>
      </c>
      <c r="D30">
        <v>138</v>
      </c>
      <c r="E30">
        <v>142</v>
      </c>
      <c r="F30">
        <v>4</v>
      </c>
      <c r="G30">
        <v>595</v>
      </c>
      <c r="H30">
        <v>235</v>
      </c>
      <c r="I30">
        <v>183</v>
      </c>
      <c r="J30">
        <v>205</v>
      </c>
      <c r="K30">
        <v>176</v>
      </c>
      <c r="L30">
        <v>179</v>
      </c>
      <c r="M30">
        <v>192</v>
      </c>
      <c r="N30">
        <v>158</v>
      </c>
      <c r="O30">
        <v>179</v>
      </c>
      <c r="P30">
        <v>155</v>
      </c>
    </row>
    <row r="31" spans="1:16">
      <c r="A31" t="str">
        <v># of business bankruptcies - Alberta; from Industry Canada</v>
      </c>
      <c r="B31" t="str">
        <v>Number of Cases</v>
      </c>
      <c r="C31">
        <v>14</v>
      </c>
      <c r="D31">
        <v>10</v>
      </c>
      <c r="E31">
        <v>9</v>
      </c>
      <c r="F31">
        <v>9</v>
      </c>
      <c r="G31">
        <v>4</v>
      </c>
      <c r="H31">
        <v>7</v>
      </c>
      <c r="I31">
        <v>8</v>
      </c>
      <c r="J31">
        <v>10</v>
      </c>
      <c r="K31">
        <v>16</v>
      </c>
      <c r="L31">
        <v>5</v>
      </c>
      <c r="M31">
        <v>4</v>
      </c>
      <c r="N31">
        <v>9</v>
      </c>
      <c r="O31">
        <v>7</v>
      </c>
      <c r="P31" t="e">
        <v>#N/A</v>
      </c>
    </row>
    <row r="32" spans="1:16">
      <c r="A32" t="str">
        <v>City of Calgary; Building Permits: Total Value</v>
      </c>
      <c r="B32" t="str">
        <v>$000,000</v>
      </c>
      <c r="C32">
        <v>710.85248799999999</v>
      </c>
      <c r="D32">
        <v>373.63144499999999</v>
      </c>
      <c r="E32">
        <v>406.33600200000001</v>
      </c>
      <c r="F32">
        <v>246.96373600000001</v>
      </c>
      <c r="G32">
        <v>251.522685</v>
      </c>
      <c r="H32">
        <v>646.27709300000004</v>
      </c>
      <c r="I32">
        <v>559.64607999999998</v>
      </c>
      <c r="J32">
        <v>336.31096700000001</v>
      </c>
      <c r="K32">
        <v>622.70805900000005</v>
      </c>
      <c r="L32">
        <v>600.41905399999996</v>
      </c>
      <c r="M32">
        <v>425.29474400000004</v>
      </c>
      <c r="N32">
        <v>498.85109399999999</v>
      </c>
      <c r="O32">
        <v>1515.88653</v>
      </c>
      <c r="P32">
        <v>211.55356499999999</v>
      </c>
    </row>
    <row r="33" spans="1:16">
      <c r="A33" t="str">
        <v>m-o-m GDP %, Canada; Seasonally adjusted at annual rates; Chained (2007) dollars; All industries</v>
      </c>
      <c r="B33" t="str">
        <v>% change</v>
      </c>
      <c r="C33">
        <v>0.33230724261716915</v>
      </c>
      <c r="D33">
        <v>-9.826342609788874E-2</v>
      </c>
      <c r="E33">
        <v>0.26719433193216346</v>
      </c>
      <c r="F33">
        <v>-0.32168134702624807</v>
      </c>
      <c r="G33">
        <v>-0.1696571964193927</v>
      </c>
      <c r="H33">
        <v>-6.3204389477866663E-2</v>
      </c>
      <c r="I33">
        <v>-0.16493496127654161</v>
      </c>
      <c r="J33">
        <v>-8.6845288444759028E-2</v>
      </c>
      <c r="K33">
        <v>0.38201161427700026</v>
      </c>
      <c r="L33">
        <v>0.33558945999609957</v>
      </c>
      <c r="M33">
        <v>0.13530297921271472</v>
      </c>
      <c r="N33">
        <v>-0.46144351450497778</v>
      </c>
      <c r="O33">
        <v>1.9531440142528389E-2</v>
      </c>
      <c r="P33" t="e">
        <v>#N/A</v>
      </c>
    </row>
  </sheetData>
  <customSheetViews>
    <customSheetView guid="{FA1935AF-95D5-4828-97AD-FE9D4CD44601}" state="hidden">
      <selection activeCell="N56" sqref="N56"/>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Value>4567</Value>
    </TaxCatchAll>
    <COCIS_x0020_KeywordsTaxHTField0 xmlns="3b341044-0cd2-4806-a9f6-495c3fa5e2e2">
      <Terms xmlns="http://schemas.microsoft.com/office/infopath/2007/PartnerControls"/>
    </COCIS_x0020_KeywordsTaxHTField0>
    <Description1 xmlns="c4fe4be5-56f4-467e-b4a4-a4b064910afa" xsi:nil="true"/>
    <Content_x0020_ClassificationTaxHTField2 xmlns="3b341044-0cd2-4806-a9f6-495c3fa5e2e2">
      <Terms xmlns="http://schemas.microsoft.com/office/infopath/2007/PartnerControls">
        <TermInfo xmlns="http://schemas.microsoft.com/office/infopath/2007/PartnerControls">
          <TermName xmlns="http://schemas.microsoft.com/office/infopath/2007/PartnerControls">Corporate economics</TermName>
          <TermId xmlns="http://schemas.microsoft.com/office/infopath/2007/PartnerControls">3a3e9756-6edb-40e9-9df7-18b23c385651</TermId>
        </TermInfo>
      </Terms>
    </Content_x0020_ClassificationTaxHTField2>
    <_dlc_DocId xmlns="c4fe4be5-56f4-467e-b4a4-a4b064910af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85a7ac07-ab73-4fc2-8369-0bd908e476e7" ContentTypeId="0x010100EA5EA32CF4385549BFA194A0FF8BD22E" PreviousValue="false"/>
</file>

<file path=customXml/itemProps1.xml><?xml version="1.0" encoding="utf-8"?>
<ds:datastoreItem xmlns:ds="http://schemas.openxmlformats.org/officeDocument/2006/customXml" ds:itemID="{5D8B4F72-C6FE-44CD-87DD-568AF23407F6}"/>
</file>

<file path=customXml/itemProps2.xml><?xml version="1.0" encoding="utf-8"?>
<ds:datastoreItem xmlns:ds="http://schemas.openxmlformats.org/officeDocument/2006/customXml" ds:itemID="{942EA1BF-6586-4030-B0B3-E21D47D25323}"/>
</file>

<file path=customXml/itemProps3.xml><?xml version="1.0" encoding="utf-8"?>
<ds:datastoreItem xmlns:ds="http://schemas.openxmlformats.org/officeDocument/2006/customXml" ds:itemID="{FD47DA07-0AAE-4BF9-855C-CE8576A6F741}"/>
</file>

<file path=customXml/itemProps4.xml><?xml version="1.0" encoding="utf-8"?>
<ds:datastoreItem xmlns:ds="http://schemas.openxmlformats.org/officeDocument/2006/customXml" ds:itemID="{B83F1F72-70D4-4E02-8DCD-A0F87C5C4ABA}"/>
</file>

<file path=customXml/itemProps5.xml><?xml version="1.0" encoding="utf-8"?>
<ds:datastoreItem xmlns:ds="http://schemas.openxmlformats.org/officeDocument/2006/customXml" ds:itemID="{5030DF74-6735-4525-87E4-2BAA7A164D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20</vt:i4>
      </vt:variant>
    </vt:vector>
  </HeadingPairs>
  <TitlesOfParts>
    <vt:vector size="31" baseType="lpstr">
      <vt:lpstr>Monthly Trends</vt:lpstr>
      <vt:lpstr>Data Table</vt:lpstr>
      <vt:lpstr>Monthly_dXdata1</vt:lpstr>
      <vt:lpstr>dXdata_for_text</vt:lpstr>
      <vt:lpstr>dXdata1</vt:lpstr>
      <vt:lpstr>annual</vt:lpstr>
      <vt:lpstr>New_TABLE</vt:lpstr>
      <vt:lpstr>Monthly_dXdata2</vt:lpstr>
      <vt:lpstr>dXdata2</vt:lpstr>
      <vt:lpstr>new annual</vt:lpstr>
      <vt:lpstr>New_Transpose_DataDG</vt:lpstr>
      <vt:lpstr>dXdata_for_text!DATA</vt:lpstr>
      <vt:lpstr>dXdata1!DATA</vt:lpstr>
      <vt:lpstr>dXdata2!DATA</vt:lpstr>
      <vt:lpstr>Monthly_dXdata1!DATA</vt:lpstr>
      <vt:lpstr>Monthly_dXdata2!DATA</vt:lpstr>
      <vt:lpstr>dXdata_for_text!DATES</vt:lpstr>
      <vt:lpstr>dXdata1!DATES</vt:lpstr>
      <vt:lpstr>dXdata2!DATES</vt:lpstr>
      <vt:lpstr>Monthly_dXdata1!DATES</vt:lpstr>
      <vt:lpstr>Monthly_dXdata2!DATES</vt:lpstr>
      <vt:lpstr>dXdata_for_text!IDS</vt:lpstr>
      <vt:lpstr>dXdata1!IDS</vt:lpstr>
      <vt:lpstr>dXdata2!IDS</vt:lpstr>
      <vt:lpstr>Monthly_dXdata1!IDS</vt:lpstr>
      <vt:lpstr>Monthly_dXdata2!IDS</vt:lpstr>
      <vt:lpstr>dXdata_for_text!OBS</vt:lpstr>
      <vt:lpstr>dXdata1!OBS</vt:lpstr>
      <vt:lpstr>dXdata2!OBS</vt:lpstr>
      <vt:lpstr>Monthly_dXdata1!OBS</vt:lpstr>
      <vt:lpstr>Monthly_dXdata2!OBS</vt:lpstr>
    </vt:vector>
  </TitlesOfParts>
  <Company>The City of Calgary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Current Economic Indicators Nov. 2015 (updated Jan. 6)</dc:title>
  <dc:creator>City of Calgary</dc:creator>
  <cp:lastModifiedBy>ECHAN1</cp:lastModifiedBy>
  <cp:lastPrinted>2015-08-05T14:38:04Z</cp:lastPrinted>
  <dcterms:created xsi:type="dcterms:W3CDTF">2011-03-17T14:43:47Z</dcterms:created>
  <dcterms:modified xsi:type="dcterms:W3CDTF">2016-01-05T22:43:18Z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y fmtid="{D5CDD505-2E9C-101B-9397-08002B2CF9AE}" pid="5" name="Content Classification">
    <vt:lpwstr>4567;#Corporate economics|3a3e9756-6edb-40e9-9df7-18b23c385651</vt:lpwstr>
  </property>
</Properties>
</file>