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1A8F042F-08A5-42DC-8BA1-D91B623F882C}" xr6:coauthVersionLast="45" xr6:coauthVersionMax="45" xr10:uidLastSave="{00000000-0000-0000-0000-000000000000}"/>
  <workbookProtection workbookAlgorithmName="SHA-512" workbookHashValue="tw6amX5Lc/jTcnrghT+/PyuBomVyFTXBlW6O2CZu9XO68uEHAVV5gvlnq+dkcxN35vD8N6k3NCSBorwIzmX0WQ==" workbookSaltValue="LhzocbXPTjbTHx6wurkhFQ==" workbookSpinCount="100000" lockStructure="1"/>
  <bookViews>
    <workbookView xWindow="1275" yWindow="-120" windowWidth="24045" windowHeight="1431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dXdata!$A$16:$AH$69</definedName>
    <definedName name="DATA" localSheetId="3">'dXdata - Annual'!$F$12:$I$46</definedName>
    <definedName name="DATA" localSheetId="2">'dXdata - Monthly'!$F$12:$BG$46</definedName>
    <definedName name="DATES" localSheetId="5">dXdata!$A$16:$A$69</definedName>
    <definedName name="DATES" localSheetId="3">'dXdata - Annual'!$F$12:$I$12</definedName>
    <definedName name="DATES" localSheetId="2">'dXdata - Monthly'!$F$12:$BG$12</definedName>
    <definedName name="IDS" localSheetId="5">dXdata!$B$7:$AH$7</definedName>
    <definedName name="IDS" localSheetId="3">'dXdata - Annual'!$B$7:$AH$7</definedName>
    <definedName name="IDS" localSheetId="2">'dXdata - Monthly'!$B$7:$AH$7</definedName>
    <definedName name="OBS" localSheetId="5">dXdata!$B$16:$AH$69</definedName>
    <definedName name="OBS" localSheetId="3">'dXdata - Annual'!$F$13:$I$46</definedName>
    <definedName name="OBS" localSheetId="2">'dXdata - Monthly'!$F$13:$BG$46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36" i="1" l="1"/>
  <c r="AW36" i="1"/>
  <c r="AX36" i="1"/>
  <c r="AV37" i="1"/>
  <c r="AW37" i="1"/>
  <c r="AX37" i="1"/>
  <c r="AV38" i="1"/>
  <c r="AW38" i="1"/>
  <c r="AX38" i="1"/>
  <c r="AV39" i="1"/>
  <c r="AW39" i="1"/>
  <c r="AX39" i="1"/>
  <c r="AV28" i="1"/>
  <c r="AW28" i="1"/>
  <c r="AX28" i="1"/>
  <c r="AV29" i="1"/>
  <c r="AW29" i="1"/>
  <c r="AX29" i="1"/>
  <c r="AV30" i="1"/>
  <c r="AW30" i="1"/>
  <c r="AX30" i="1"/>
  <c r="AV31" i="1"/>
  <c r="AW31" i="1"/>
  <c r="AX31" i="1"/>
  <c r="AV32" i="1"/>
  <c r="AW32" i="1"/>
  <c r="AX32" i="1"/>
  <c r="AV33" i="1"/>
  <c r="AW33" i="1"/>
  <c r="AX33" i="1"/>
  <c r="AV34" i="1"/>
  <c r="AW34" i="1"/>
  <c r="AX34" i="1"/>
  <c r="AV24" i="1"/>
  <c r="AW24" i="1"/>
  <c r="AX24" i="1"/>
  <c r="AV25" i="1"/>
  <c r="AW25" i="1"/>
  <c r="AX25" i="1"/>
  <c r="AV26" i="1"/>
  <c r="AW26" i="1"/>
  <c r="AX26" i="1"/>
  <c r="AV17" i="1"/>
  <c r="AW17" i="1"/>
  <c r="AX17" i="1"/>
  <c r="AV18" i="1"/>
  <c r="AW18" i="1"/>
  <c r="AX18" i="1"/>
  <c r="AV19" i="1"/>
  <c r="AW19" i="1"/>
  <c r="AX19" i="1"/>
  <c r="AV20" i="1"/>
  <c r="AW20" i="1"/>
  <c r="AX20" i="1"/>
  <c r="AV21" i="1"/>
  <c r="AW21" i="1"/>
  <c r="AX21" i="1"/>
  <c r="AV22" i="1"/>
  <c r="AW22" i="1"/>
  <c r="AX22" i="1"/>
  <c r="AV14" i="1"/>
  <c r="AW14" i="1"/>
  <c r="AX14" i="1"/>
  <c r="AV15" i="1"/>
  <c r="AW15" i="1"/>
  <c r="AX15" i="1"/>
  <c r="AV5" i="1"/>
  <c r="AW5" i="1"/>
  <c r="AX5" i="1"/>
  <c r="AV6" i="1"/>
  <c r="AW6" i="1"/>
  <c r="AX6" i="1"/>
  <c r="AV7" i="1"/>
  <c r="AW7" i="1"/>
  <c r="AX7" i="1"/>
  <c r="AV8" i="1"/>
  <c r="AW8" i="1"/>
  <c r="AX8" i="1"/>
  <c r="AV9" i="1"/>
  <c r="AW9" i="1"/>
  <c r="AX9" i="1"/>
  <c r="AV10" i="1"/>
  <c r="AW10" i="1"/>
  <c r="AX10" i="1"/>
  <c r="AV11" i="1"/>
  <c r="AW11" i="1"/>
  <c r="AX11" i="1"/>
  <c r="AV12" i="1"/>
  <c r="AW12" i="1"/>
  <c r="AX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<sst xmlns="http://schemas.openxmlformats.org/spreadsheetml/2006/main" count="652" uniqueCount="262">
  <si>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</si>
  <si>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</si>
  <si>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</si>
  <si>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</si>
  <si>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</si>
  <si>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</si>
  <si>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</si>
  <si>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</si>
  <si>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</si>
  <si>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</si>
  <si>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</si>
  <si>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</si>
  <si>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</si>
  <si>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</si>
  <si>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</si>
  <si>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</si>
  <si>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</si>
  <si>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</si>
  <si>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</si>
  <si>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</si>
  <si>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</si>
  <si>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</si>
  <si>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</si>
  <si>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</si>
  <si>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</si>
  <si>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</si>
  <si>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</si>
  <si>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</si>
  <si>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</si>
  <si>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</si>
  <si>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</si>
  <si>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</si>
  <si>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</si>
  <si>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</si>
  <si>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</si>
  <si>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</si>
  <si>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</si>
  <si>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</si>
  <si>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</si>
  <si>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</si>
  <si>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</si>
  <si>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</si>
  <si>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</si>
  <si>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</si>
  <si>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</si>
  <si>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</si>
  <si>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</si>
  <si>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</si>
  <si>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</si>
  <si>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</si>
  <si>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</si>
  <si>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</si>
  <si>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</si>
  <si>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</si>
  <si>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</si>
  <si>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</si>
  <si>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</si>
  <si>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</si>
  <si>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</si>
  <si>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</si>
  <si>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</si>
  <si>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</si>
  <si>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</si>
  <si>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</si>
  <si>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</si>
  <si>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</si>
  <si>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</si>
  <si>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</si>
  <si>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</si>
  <si>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</si>
  <si>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</si>
  <si>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</si>
  <si>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</si>
  <si>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</si>
  <si>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</si>
  <si>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</si>
  <si>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</si>
  <si>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</si>
  <si>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</si>
  <si>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</si>
  <si>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</si>
  <si>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</si>
  <si>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</si>
  <si>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</si>
  <si>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</si>
  <si>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</si>
  <si>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</si>
  <si>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</si>
  <si>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</si>
  <si>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</si>
  <si>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</si>
  <si>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</si>
  <si>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</si>
  <si>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</si>
  <si>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</si>
  <si>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</si>
  <si>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</si>
  <si>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</si>
  <si>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</si>
  <si>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</si>
  <si>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</si>
  <si>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</si>
  <si>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</si>
  <si>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</si>
  <si>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</si>
  <si>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</si>
  <si>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</si>
  <si>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</si>
  <si>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</si>
  <si>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</si>
  <si>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</si>
  <si>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</si>
  <si>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</si>
  <si>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</si>
  <si>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</si>
  <si>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</si>
  <si>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</si>
  <si>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</si>
  <si>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</si>
  <si>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</si>
  <si>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</si>
  <si>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</si>
  <si>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</si>
  <si>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</si>
  <si>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</si>
  <si>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</si>
  <si>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</si>
  <si>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</si>
  <si>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</si>
  <si>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</si>
  <si>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</si>
  <si>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</si>
  <si>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</si>
  <si>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</si>
  <si>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</si>
  <si>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</si>
  <si>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</si>
  <si>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</si>
  <si>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</si>
  <si>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</si>
  <si>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</si>
  <si>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</si>
  <si>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</si>
  <si>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</si>
  <si>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</si>
  <si>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</si>
  <si>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</si>
  <si>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</si>
  <si>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</si>
  <si>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</si>
  <si>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</si>
  <si>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</si>
  <si>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</si>
  <si>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</si>
  <si>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</si>
  <si>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</si>
  <si>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</si>
  <si>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</si>
  <si>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</si>
  <si>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</si>
  <si>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</si>
  <si>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</si>
  <si>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</si>
  <si>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</si>
  <si>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</si>
  <si>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</si>
  <si>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</si>
  <si>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</si>
  <si>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</si>
  <si>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</si>
  <si>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</si>
  <si>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</si>
  <si>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</si>
  <si>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</si>
  <si>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</si>
  <si>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</si>
  <si>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</si>
  <si>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</si>
  <si>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</si>
  <si>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</si>
  <si>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</si>
  <si>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</si>
  <si>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</si>
  <si>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</si>
  <si>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</si>
  <si>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</si>
  <si>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</si>
  <si>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</si>
  <si>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</si>
  <si>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</si>
  <si>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</si>
  <si>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</si>
  <si>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</si>
  <si>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</si>
  <si>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</si>
  <si>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</si>
  <si>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</si>
  <si>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</si>
  <si>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</si>
  <si>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</si>
  <si>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</si>
  <si>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</si>
  <si>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</si>
  <si>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</si>
  <si>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</si>
  <si>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</si>
  <si>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</si>
  <si>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</si>
  <si>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</si>
  <si>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</si>
  <si>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</si>
  <si>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</si>
  <si>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</si>
  <si>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</si>
  <si>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</si>
  <si>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</si>
  <si>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</si>
  <si>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</si>
  <si>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</si>
  <si>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</si>
  <si>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</si>
  <si>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</si>
  <si>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</si>
  <si>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</si>
  <si>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</si>
  <si>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</si>
  <si>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</si>
  <si>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</si>
  <si>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</si>
  <si>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</si>
  <si>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</si>
  <si>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</si>
  <si>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</si>
  <si>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</si>
  <si>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</si>
  <si>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</si>
  <si>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</si>
  <si>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Unemployment Rate - Canada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</si>
  <si>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</si>
  <si>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</si>
  <si>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</si>
  <si>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</si>
  <si>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</si>
  <si>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</si>
  <si>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</si>
  <si>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</si>
  <si>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</si>
  <si>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</si>
  <si>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</si>
  <si>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</si>
  <si>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</si>
  <si>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</si>
  <si>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</si>
  <si>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</si>
  <si>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</si>
  <si>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</si>
  <si>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</si>
  <si>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</si>
  <si>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</si>
  <si>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Note 3. Calgary CMA residential data have been replaced by City of Calgary residential data.</t>
  </si>
  <si>
    <t>June 2021</t>
  </si>
  <si>
    <t>Updated by Corporate Economics on July 28,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</si>
</sst>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1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6" borderId="20" xfId="0" applyFont="1" applyFill="1" applyBorder="1" applyAlignment="1">
      <alignment horizontal="left" vertical="center" wrapText="1" indent="1"/>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1"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167" fontId="30" fillId="6" borderId="22"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167" fontId="30" fillId="6" borderId="21" xfId="2"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2" fontId="30" fillId="6" borderId="21" xfId="2" applyNumberFormat="1" applyFont="1" applyFill="1" applyBorder="1" applyAlignment="1">
      <alignment horizontal="right" vertical="center"/>
    </xf>
    <xf numFmtId="2" fontId="30" fillId="10" borderId="22" xfId="2" applyNumberFormat="1" applyFont="1" applyFill="1" applyBorder="1" applyAlignment="1">
      <alignment horizontal="right" vertical="center"/>
    </xf>
    <xf numFmtId="3" fontId="39" fillId="10" borderId="8" xfId="0" applyNumberFormat="1" applyFont="1" applyFill="1" applyBorder="1" applyAlignment="1">
      <alignment horizontal="right" vertical="center"/>
    </xf>
    <xf numFmtId="3" fontId="39" fillId="10" borderId="9" xfId="0" applyNumberFormat="1" applyFont="1" applyFill="1" applyBorder="1" applyAlignment="1">
      <alignment horizontal="right" vertical="center"/>
    </xf>
    <xf numFmtId="165" fontId="39" fillId="6" borderId="8" xfId="3" applyNumberFormat="1" applyFont="1" applyFill="1" applyBorder="1" applyAlignment="1">
      <alignment horizontal="right" vertical="center"/>
    </xf>
    <xf numFmtId="165" fontId="39" fillId="6" borderId="9" xfId="3" applyNumberFormat="1" applyFont="1" applyFill="1" applyBorder="1" applyAlignment="1">
      <alignment horizontal="right" vertical="center"/>
    </xf>
    <xf numFmtId="3" fontId="30" fillId="10" borderId="22"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167" fontId="30" fillId="6" borderId="9" xfId="0" applyNumberFormat="1" applyFont="1" applyFill="1" applyBorder="1" applyAlignment="1">
      <alignment horizontal="right" vertical="center"/>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0" fillId="0" borderId="9" xfId="0"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S1870"/>
  <sheetViews>
    <sheetView showGridLines="0" tabSelected="1" topLeftCell="E1" zoomScale="85" zoomScaleNormal="85" workbookViewId="0">
      <selection activeCell="AX1" sqref="AX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6.140625" style="22" customWidth="1"/>
    <col min="6" max="8" width="7.5703125" style="138" customWidth="1"/>
    <col min="9" max="32" width="7.85546875" style="138" hidden="1" customWidth="1"/>
    <col min="33" max="50" width="7.85546875" style="138" customWidth="1"/>
    <col min="51" max="51" width="9.140625" style="12" customWidth="1"/>
    <col min="52" max="13640" width="0" style="5" hidden="1"/>
    <col min="13641" max="13643" width="0" style="4" hidden="1"/>
    <col min="13644" max="16384" width="9.140625" style="4" hidden="1"/>
  </cols>
  <sheetData>
    <row r="1" spans="1:13640" ht="27" customHeight="1" x14ac:dyDescent="0.3">
      <c r="E1" s="224"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row>
    <row r="2" spans="1:13640"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94"/>
      <c r="AU2" s="194"/>
      <c r="AV2" s="194"/>
      <c r="AW2" s="194"/>
      <c r="AX2" s="194" t="s">
        <v>261</v>
      </c>
    </row>
    <row r="3" spans="1:13640" s="10" customFormat="1" ht="23.25" thickBot="1" x14ac:dyDescent="0.3">
      <c r="A3" s="6"/>
      <c r="B3" s="7" t="s">
        <v>1</v>
      </c>
      <c r="C3" s="8" t="s">
        <v>2</v>
      </c>
      <c r="D3" s="9" t="s">
        <v>3</v>
      </c>
      <c r="E3" s="64" t="s">
        <v>4</v>
      </c>
      <c r="F3" s="225">
        <v>2018</v>
      </c>
      <c r="G3" s="189">
        <v>2019</v>
      </c>
      <c r="H3" s="190">
        <v>2020</v>
      </c>
      <c r="I3" s="191">
        <v>42736</v>
      </c>
      <c r="J3" s="192">
        <v>42767</v>
      </c>
      <c r="K3" s="192">
        <v>42795</v>
      </c>
      <c r="L3" s="192">
        <v>42826</v>
      </c>
      <c r="M3" s="192">
        <v>42856</v>
      </c>
      <c r="N3" s="192">
        <v>42887</v>
      </c>
      <c r="O3" s="192">
        <v>42917</v>
      </c>
      <c r="P3" s="192">
        <v>42948</v>
      </c>
      <c r="Q3" s="192">
        <v>42979</v>
      </c>
      <c r="R3" s="192">
        <v>43009</v>
      </c>
      <c r="S3" s="192">
        <v>43040</v>
      </c>
      <c r="T3" s="193">
        <v>43070</v>
      </c>
      <c r="U3" s="191">
        <v>43101</v>
      </c>
      <c r="V3" s="192">
        <v>43132</v>
      </c>
      <c r="W3" s="192">
        <v>43160</v>
      </c>
      <c r="X3" s="192">
        <v>43191</v>
      </c>
      <c r="Y3" s="192">
        <v>43221</v>
      </c>
      <c r="Z3" s="192">
        <v>43252</v>
      </c>
      <c r="AA3" s="192">
        <v>43282</v>
      </c>
      <c r="AB3" s="192">
        <v>43313</v>
      </c>
      <c r="AC3" s="192">
        <v>43344</v>
      </c>
      <c r="AD3" s="192">
        <v>43374</v>
      </c>
      <c r="AE3" s="192">
        <v>43405</v>
      </c>
      <c r="AF3" s="192">
        <v>43435</v>
      </c>
      <c r="AG3" s="191">
        <v>43831</v>
      </c>
      <c r="AH3" s="192">
        <v>43862</v>
      </c>
      <c r="AI3" s="192">
        <v>43891</v>
      </c>
      <c r="AJ3" s="192">
        <v>43922</v>
      </c>
      <c r="AK3" s="192">
        <v>43952</v>
      </c>
      <c r="AL3" s="192">
        <v>43983</v>
      </c>
      <c r="AM3" s="192">
        <v>44013</v>
      </c>
      <c r="AN3" s="192">
        <v>44044</v>
      </c>
      <c r="AO3" s="192">
        <v>44075</v>
      </c>
      <c r="AP3" s="192">
        <v>44105</v>
      </c>
      <c r="AQ3" s="192">
        <v>44136</v>
      </c>
      <c r="AR3" s="192">
        <v>44166</v>
      </c>
      <c r="AS3" s="191">
        <v>44197</v>
      </c>
      <c r="AT3" s="192">
        <v>44228</v>
      </c>
      <c r="AU3" s="192">
        <v>44256</v>
      </c>
      <c r="AV3" s="192">
        <v>44287</v>
      </c>
      <c r="AW3" s="192">
        <v>44317</v>
      </c>
      <c r="AX3" s="193">
        <v>44348</v>
      </c>
      <c r="AY3" s="63"/>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row>
    <row r="4" spans="1:13640" s="71" customFormat="1" ht="13.5" customHeight="1" thickBot="1" x14ac:dyDescent="0.25">
      <c r="A4" s="65"/>
      <c r="B4" s="66" t="s">
        <v>5</v>
      </c>
      <c r="C4" s="67"/>
      <c r="D4" s="68"/>
      <c r="E4" s="300" t="s">
        <v>5</v>
      </c>
      <c r="F4" s="301"/>
      <c r="G4" s="301"/>
      <c r="H4" s="301"/>
      <c r="I4" s="301"/>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2"/>
      <c r="AT4" s="302"/>
      <c r="AU4" s="302"/>
      <c r="AV4" s="302"/>
      <c r="AW4" s="302"/>
      <c r="AX4" s="303"/>
      <c r="AY4" s="69"/>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row>
    <row r="5" spans="1:13640" s="69" customFormat="1" ht="16.5" customHeight="1" x14ac:dyDescent="0.2">
      <c r="A5" s="139">
        <v>1</v>
      </c>
      <c r="B5" s="140" t="s">
        <v>6</v>
      </c>
      <c r="C5" s="141" t="s">
        <v>7</v>
      </c>
      <c r="D5" s="142"/>
      <c r="E5" s="153" t="s">
        <v>236</v>
      </c>
      <c r="F5" s="157">
        <f>'dXdata - Annual'!G16/100</f>
        <v>7.5999999999999998E-2</v>
      </c>
      <c r="G5" s="157">
        <f>'dXdata - Annual'!H16/100</f>
        <v>7.2000000000000008E-2</v>
      </c>
      <c r="H5" s="157">
        <f>'dXdata - Annual'!I16/100</f>
        <v>0.11699999999999999</v>
      </c>
      <c r="I5" s="144">
        <f>'dXdata - Monthly'!F16/100</f>
        <v>9.5000000000000001E-2</v>
      </c>
      <c r="J5" s="145">
        <f>'dXdata - Monthly'!G16/100</f>
        <v>9.0999999999999998E-2</v>
      </c>
      <c r="K5" s="145">
        <f>'dXdata - Monthly'!H16/100</f>
        <v>9.0999999999999998E-2</v>
      </c>
      <c r="L5" s="145">
        <f>'dXdata - Monthly'!I16/100</f>
        <v>9.0999999999999998E-2</v>
      </c>
      <c r="M5" s="145">
        <f>'dXdata - Monthly'!J16/100</f>
        <v>9.1999999999999998E-2</v>
      </c>
      <c r="N5" s="145">
        <f>'dXdata - Monthly'!K16/100</f>
        <v>8.5999999999999993E-2</v>
      </c>
      <c r="O5" s="145">
        <f>'dXdata - Monthly'!L16/100</f>
        <v>8.4000000000000005E-2</v>
      </c>
      <c r="P5" s="145">
        <f>'dXdata - Monthly'!M16/100</f>
        <v>8.6999999999999994E-2</v>
      </c>
      <c r="Q5" s="145">
        <f>'dXdata - Monthly'!N16/100</f>
        <v>8.8000000000000009E-2</v>
      </c>
      <c r="R5" s="145">
        <f>'dXdata - Monthly'!O16/100</f>
        <v>8.4000000000000005E-2</v>
      </c>
      <c r="S5" s="145">
        <f>'dXdata - Monthly'!P16/100</f>
        <v>7.4999999999999997E-2</v>
      </c>
      <c r="T5" s="145">
        <f>'dXdata - Monthly'!Q16/100</f>
        <v>7.2999999999999995E-2</v>
      </c>
      <c r="U5" s="144">
        <f>'dXdata - Monthly'!R16/100</f>
        <v>7.4999999999999997E-2</v>
      </c>
      <c r="V5" s="145">
        <f>'dXdata - Monthly'!S16/100</f>
        <v>7.6999999999999999E-2</v>
      </c>
      <c r="W5" s="145">
        <f>'dXdata - Monthly'!T16/100</f>
        <v>0.08</v>
      </c>
      <c r="X5" s="145">
        <f>'dXdata - Monthly'!U16/100</f>
        <v>7.5999999999999998E-2</v>
      </c>
      <c r="Y5" s="145">
        <f>'dXdata - Monthly'!V16/100</f>
        <v>7.400000000000001E-2</v>
      </c>
      <c r="Z5" s="145">
        <f>'dXdata - Monthly'!W16/100</f>
        <v>7.0999999999999994E-2</v>
      </c>
      <c r="AA5" s="145">
        <f>'dXdata - Monthly'!X16/100</f>
        <v>7.5999999999999998E-2</v>
      </c>
      <c r="AB5" s="145">
        <f>'dXdata - Monthly'!Y16/100</f>
        <v>8.1000000000000003E-2</v>
      </c>
      <c r="AC5" s="145">
        <f>'dXdata - Monthly'!Z16/100</f>
        <v>8.3000000000000004E-2</v>
      </c>
      <c r="AD5" s="145">
        <f>'dXdata - Monthly'!AA16/100</f>
        <v>8.3000000000000004E-2</v>
      </c>
      <c r="AE5" s="145">
        <f>'dXdata - Monthly'!AB16/100</f>
        <v>7.5999999999999998E-2</v>
      </c>
      <c r="AF5" s="145">
        <f>'dXdata - Monthly'!AC16/100</f>
        <v>7.0000000000000007E-2</v>
      </c>
      <c r="AG5" s="144">
        <f>'dXdata - Monthly'!AP16/100</f>
        <v>7.0000000000000007E-2</v>
      </c>
      <c r="AH5" s="145">
        <f>'dXdata - Monthly'!AQ16/100</f>
        <v>7.2999999999999995E-2</v>
      </c>
      <c r="AI5" s="145">
        <f>'dXdata - Monthly'!AR16/100</f>
        <v>8.900000000000001E-2</v>
      </c>
      <c r="AJ5" s="145">
        <f>'dXdata - Monthly'!AS16/100</f>
        <v>0.11</v>
      </c>
      <c r="AK5" s="145">
        <f>'dXdata - Monthly'!AT16/100</f>
        <v>0.13400000000000001</v>
      </c>
      <c r="AL5" s="145">
        <f>'dXdata - Monthly'!AU16/100</f>
        <v>0.151</v>
      </c>
      <c r="AM5" s="145">
        <f>'dXdata - Monthly'!AV16/100</f>
        <v>0.14899999999999999</v>
      </c>
      <c r="AN5" s="145">
        <f>'dXdata - Monthly'!AW16/100</f>
        <v>0.14300000000000002</v>
      </c>
      <c r="AO5" s="145">
        <f>'dXdata - Monthly'!AX16/100</f>
        <v>0.127</v>
      </c>
      <c r="AP5" s="145">
        <f>'dXdata - Monthly'!AY16/100</f>
        <v>0.114</v>
      </c>
      <c r="AQ5" s="145">
        <f>'dXdata - Monthly'!AZ16/100</f>
        <v>0.105</v>
      </c>
      <c r="AR5" s="145">
        <f>'dXdata - Monthly'!BA16/100</f>
        <v>0.10199999999999999</v>
      </c>
      <c r="AS5" s="144">
        <f>'dXdata - Monthly'!BB16/100</f>
        <v>0.10300000000000001</v>
      </c>
      <c r="AT5" s="145">
        <f>'dXdata - Monthly'!BC16/100</f>
        <v>0.105</v>
      </c>
      <c r="AU5" s="145">
        <f>'dXdata - Monthly'!BD16/100</f>
        <v>0.10400000000000001</v>
      </c>
      <c r="AV5" s="145">
        <f>'dXdata - Monthly'!BE16/100</f>
        <v>9.6999999999999989E-2</v>
      </c>
      <c r="AW5" s="145">
        <f>'dXdata - Monthly'!BF16/100</f>
        <v>8.900000000000001E-2</v>
      </c>
      <c r="AX5" s="264">
        <f>'dXdata - Monthly'!BG16/100</f>
        <v>9.0999999999999998E-2</v>
      </c>
    </row>
    <row r="6" spans="1:13640" s="77" customFormat="1" ht="16.5" customHeight="1" x14ac:dyDescent="0.2">
      <c r="A6" s="73">
        <v>2</v>
      </c>
      <c r="B6" s="74" t="s">
        <v>8</v>
      </c>
      <c r="C6" s="75" t="s">
        <v>9</v>
      </c>
      <c r="D6" s="76"/>
      <c r="E6" s="91" t="s">
        <v>237</v>
      </c>
      <c r="F6" s="117">
        <f>'dXdata - Annual'!G17/100</f>
        <v>5.7999999999999996E-2</v>
      </c>
      <c r="G6" s="117">
        <f>'dXdata - Annual'!H17/100</f>
        <v>5.7000000000000002E-2</v>
      </c>
      <c r="H6" s="117">
        <f>'dXdata - Annual'!I17/100</f>
        <v>9.5000000000000001E-2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267">
        <f>'dXdata - Monthly'!BG17/100</f>
        <v>0.08</v>
      </c>
      <c r="AY6" s="69"/>
    </row>
    <row r="7" spans="1:13640" s="69" customFormat="1" ht="16.5" customHeight="1" x14ac:dyDescent="0.2">
      <c r="A7" s="139">
        <v>3</v>
      </c>
      <c r="B7" s="140" t="s">
        <v>10</v>
      </c>
      <c r="C7" s="141" t="s">
        <v>11</v>
      </c>
      <c r="D7" s="142"/>
      <c r="E7" s="155" t="s">
        <v>238</v>
      </c>
      <c r="F7" s="146">
        <f>'dXdata - Annual'!G18</f>
        <v>856.9</v>
      </c>
      <c r="G7" s="146">
        <f>'dXdata - Annual'!H18</f>
        <v>881</v>
      </c>
      <c r="H7" s="146">
        <f>'dXdata - Annual'!I18</f>
        <v>834</v>
      </c>
      <c r="I7" s="147">
        <f>'dXdata - Monthly'!F18</f>
        <v>840.2</v>
      </c>
      <c r="J7" s="148">
        <f>'dXdata - Monthly'!G18</f>
        <v>838.6</v>
      </c>
      <c r="K7" s="148">
        <f>'dXdata - Monthly'!H18</f>
        <v>836</v>
      </c>
      <c r="L7" s="148">
        <f>'dXdata - Monthly'!I18</f>
        <v>838.9</v>
      </c>
      <c r="M7" s="148">
        <f>'dXdata - Monthly'!J18</f>
        <v>848.2</v>
      </c>
      <c r="N7" s="148">
        <f>'dXdata - Monthly'!K18</f>
        <v>859.1</v>
      </c>
      <c r="O7" s="148">
        <f>'dXdata - Monthly'!L18</f>
        <v>867.1</v>
      </c>
      <c r="P7" s="148">
        <f>'dXdata - Monthly'!M18</f>
        <v>864.4</v>
      </c>
      <c r="Q7" s="148">
        <f>'dXdata - Monthly'!N18</f>
        <v>856.7</v>
      </c>
      <c r="R7" s="148">
        <f>'dXdata - Monthly'!O18</f>
        <v>848.7</v>
      </c>
      <c r="S7" s="148">
        <f>'dXdata - Monthly'!P18</f>
        <v>845.9</v>
      </c>
      <c r="T7" s="148">
        <f>'dXdata - Monthly'!Q18</f>
        <v>852.9</v>
      </c>
      <c r="U7" s="147">
        <f>'dXdata - Monthly'!R18</f>
        <v>857.2</v>
      </c>
      <c r="V7" s="148">
        <f>'dXdata - Monthly'!S18</f>
        <v>859.9</v>
      </c>
      <c r="W7" s="148">
        <f>'dXdata - Monthly'!T18</f>
        <v>854.8</v>
      </c>
      <c r="X7" s="148">
        <f>'dXdata - Monthly'!U18</f>
        <v>856.4</v>
      </c>
      <c r="Y7" s="148">
        <f>'dXdata - Monthly'!V18</f>
        <v>859</v>
      </c>
      <c r="Z7" s="148">
        <f>'dXdata - Monthly'!W18</f>
        <v>860</v>
      </c>
      <c r="AA7" s="148">
        <f>'dXdata - Monthly'!X18</f>
        <v>856.1</v>
      </c>
      <c r="AB7" s="148">
        <f>'dXdata - Monthly'!Y18</f>
        <v>853.3</v>
      </c>
      <c r="AC7" s="148">
        <f>'dXdata - Monthly'!Z18</f>
        <v>853.8</v>
      </c>
      <c r="AD7" s="148">
        <f>'dXdata - Monthly'!AA18</f>
        <v>853.6</v>
      </c>
      <c r="AE7" s="148">
        <f>'dXdata - Monthly'!AB18</f>
        <v>857.1</v>
      </c>
      <c r="AF7" s="148">
        <f>'dXdata - Monthly'!AC18</f>
        <v>858.9</v>
      </c>
      <c r="AG7" s="147">
        <f>'dXdata - Monthly'!AP18</f>
        <v>871.3</v>
      </c>
      <c r="AH7" s="148">
        <f>'dXdata - Monthly'!AQ18</f>
        <v>861.1</v>
      </c>
      <c r="AI7" s="148">
        <f>'dXdata - Monthly'!AR18</f>
        <v>841.7</v>
      </c>
      <c r="AJ7" s="148">
        <f>'dXdata - Monthly'!AS18</f>
        <v>803.3</v>
      </c>
      <c r="AK7" s="148">
        <f>'dXdata - Monthly'!AT18</f>
        <v>777.6</v>
      </c>
      <c r="AL7" s="148">
        <f>'dXdata - Monthly'!AU18</f>
        <v>774.5</v>
      </c>
      <c r="AM7" s="148">
        <f>'dXdata - Monthly'!AV18</f>
        <v>806.5</v>
      </c>
      <c r="AN7" s="148">
        <f>'dXdata - Monthly'!AW18</f>
        <v>828.7</v>
      </c>
      <c r="AO7" s="148">
        <f>'dXdata - Monthly'!AX18</f>
        <v>850.4</v>
      </c>
      <c r="AP7" s="148">
        <f>'dXdata - Monthly'!AY18</f>
        <v>864.5</v>
      </c>
      <c r="AQ7" s="148">
        <f>'dXdata - Monthly'!AZ18</f>
        <v>874.3</v>
      </c>
      <c r="AR7" s="148">
        <f>'dXdata - Monthly'!BA18</f>
        <v>869.4</v>
      </c>
      <c r="AS7" s="147">
        <f>'dXdata - Monthly'!BB18</f>
        <v>856.4</v>
      </c>
      <c r="AT7" s="148">
        <f>'dXdata - Monthly'!BC18</f>
        <v>843.8</v>
      </c>
      <c r="AU7" s="148">
        <f>'dXdata - Monthly'!BD18</f>
        <v>838.2</v>
      </c>
      <c r="AV7" s="148">
        <f>'dXdata - Monthly'!BE18</f>
        <v>838.1</v>
      </c>
      <c r="AW7" s="148">
        <f>'dXdata - Monthly'!BF18</f>
        <v>845.8</v>
      </c>
      <c r="AX7" s="295">
        <f>'dXdata - Monthly'!BG18</f>
        <v>851</v>
      </c>
    </row>
    <row r="8" spans="1:13640" s="81" customFormat="1" ht="31.5" customHeight="1" x14ac:dyDescent="0.2">
      <c r="A8" s="73">
        <v>4</v>
      </c>
      <c r="B8" s="78" t="s">
        <v>12</v>
      </c>
      <c r="C8" s="78" t="s">
        <v>13</v>
      </c>
      <c r="D8" s="79"/>
      <c r="E8" s="91" t="s">
        <v>239</v>
      </c>
      <c r="F8" s="120">
        <f>'dXdata - Annual'!G19</f>
        <v>54105</v>
      </c>
      <c r="G8" s="120">
        <f>'dXdata - Annual'!H19</f>
        <v>50613.333333333336</v>
      </c>
      <c r="H8" s="120">
        <f>'dXdata - Annual'!I19</f>
        <v>83407.5</v>
      </c>
      <c r="I8" s="120">
        <f>'dXdata - Monthly'!F19</f>
        <v>87100</v>
      </c>
      <c r="J8" s="121">
        <f>'dXdata - Monthly'!G19</f>
        <v>82560</v>
      </c>
      <c r="K8" s="121">
        <f>'dXdata - Monthly'!H19</f>
        <v>80470</v>
      </c>
      <c r="L8" s="121">
        <f>'dXdata - Monthly'!I19</f>
        <v>77680</v>
      </c>
      <c r="M8" s="121">
        <f>'dXdata - Monthly'!J19</f>
        <v>73250</v>
      </c>
      <c r="N8" s="121">
        <f>'dXdata - Monthly'!K19</f>
        <v>71900</v>
      </c>
      <c r="O8" s="121">
        <f>'dXdata - Monthly'!L19</f>
        <v>67000</v>
      </c>
      <c r="P8" s="121">
        <f>'dXdata - Monthly'!M19</f>
        <v>68100</v>
      </c>
      <c r="Q8" s="121">
        <f>'dXdata - Monthly'!N19</f>
        <v>66830</v>
      </c>
      <c r="R8" s="121">
        <f>'dXdata - Monthly'!O19</f>
        <v>65060</v>
      </c>
      <c r="S8" s="121">
        <f>'dXdata - Monthly'!P19</f>
        <v>65990</v>
      </c>
      <c r="T8" s="121">
        <f>'dXdata - Monthly'!Q19</f>
        <v>64200</v>
      </c>
      <c r="U8" s="120">
        <f>'dXdata - Monthly'!R19</f>
        <v>63170</v>
      </c>
      <c r="V8" s="121">
        <f>'dXdata - Monthly'!S19</f>
        <v>61200</v>
      </c>
      <c r="W8" s="121">
        <f>'dXdata - Monthly'!T19</f>
        <v>58680</v>
      </c>
      <c r="X8" s="121">
        <f>'dXdata - Monthly'!U19</f>
        <v>57100</v>
      </c>
      <c r="Y8" s="121">
        <f>'dXdata - Monthly'!V19</f>
        <v>53210</v>
      </c>
      <c r="Z8" s="121">
        <f>'dXdata - Monthly'!W19</f>
        <v>53580</v>
      </c>
      <c r="AA8" s="121">
        <f>'dXdata - Monthly'!X19</f>
        <v>53180</v>
      </c>
      <c r="AB8" s="121">
        <f>'dXdata - Monthly'!Y19</f>
        <v>52390</v>
      </c>
      <c r="AC8" s="121">
        <f>'dXdata - Monthly'!Z19</f>
        <v>49020</v>
      </c>
      <c r="AD8" s="121">
        <f>'dXdata - Monthly'!AA19</f>
        <v>49030</v>
      </c>
      <c r="AE8" s="121">
        <f>'dXdata - Monthly'!AB19</f>
        <v>48800</v>
      </c>
      <c r="AF8" s="121">
        <f>'dXdata - Monthly'!AC19</f>
        <v>49900</v>
      </c>
      <c r="AG8" s="120">
        <f>'dXdata - Monthly'!AP19</f>
        <v>53960</v>
      </c>
      <c r="AH8" s="121">
        <f>'dXdata - Monthly'!AQ19</f>
        <v>53820</v>
      </c>
      <c r="AI8" s="230">
        <f>'dXdata - Monthly'!AR19</f>
        <v>58900</v>
      </c>
      <c r="AJ8" s="230">
        <f>'dXdata - Monthly'!AS19</f>
        <v>68300</v>
      </c>
      <c r="AK8" s="230">
        <f>'dXdata - Monthly'!AT19</f>
        <v>62890</v>
      </c>
      <c r="AL8" s="230">
        <f>'dXdata - Monthly'!AU19</f>
        <v>51900</v>
      </c>
      <c r="AM8" s="230">
        <f>'dXdata - Monthly'!AV19</f>
        <v>31280</v>
      </c>
      <c r="AN8" s="230">
        <f>'dXdata - Monthly'!AW19</f>
        <v>24730</v>
      </c>
      <c r="AO8" s="230">
        <f>'dXdata - Monthly'!AX19</f>
        <v>23930</v>
      </c>
      <c r="AP8" s="230">
        <f>'dXdata - Monthly'!AY19</f>
        <v>207160</v>
      </c>
      <c r="AQ8" s="230">
        <f>'dXdata - Monthly'!AZ19</f>
        <v>185690</v>
      </c>
      <c r="AR8" s="230">
        <f>'dXdata - Monthly'!BA19</f>
        <v>178330</v>
      </c>
      <c r="AS8" s="272">
        <f>'dXdata - Monthly'!BB19</f>
        <v>182630</v>
      </c>
      <c r="AT8" s="230">
        <f>'dXdata - Monthly'!BC19</f>
        <v>181010</v>
      </c>
      <c r="AU8" s="230">
        <f>'dXdata - Monthly'!BD19</f>
        <v>173580</v>
      </c>
      <c r="AV8" s="230">
        <f>'dXdata - Monthly'!BE19</f>
        <v>186020</v>
      </c>
      <c r="AW8" s="230">
        <f>'dXdata - Monthly'!BF19</f>
        <v>209510</v>
      </c>
      <c r="AX8" s="273" t="e">
        <f>'dXdata - Monthly'!BG19</f>
        <v>#N/A</v>
      </c>
      <c r="AY8" s="80"/>
    </row>
    <row r="9" spans="1:13640" s="69" customFormat="1" ht="16.5" customHeight="1" x14ac:dyDescent="0.2">
      <c r="A9" s="139">
        <v>5</v>
      </c>
      <c r="B9" s="140" t="s">
        <v>14</v>
      </c>
      <c r="C9" s="141" t="s">
        <v>15</v>
      </c>
      <c r="D9" s="142"/>
      <c r="E9" s="155" t="s">
        <v>240</v>
      </c>
      <c r="F9" s="143">
        <f>'dXdata - Annual'!G20/100</f>
        <v>-0.25384420897786564</v>
      </c>
      <c r="G9" s="143">
        <f>'dXdata - Annual'!H20/100</f>
        <v>-6.4535009087268502E-2</v>
      </c>
      <c r="H9" s="143">
        <f>'dXdata - Annual'!I20/100</f>
        <v>0.6479353266596416</v>
      </c>
      <c r="I9" s="149">
        <f>'dXdata - Monthly'!F20/100</f>
        <v>0.31174698795180733</v>
      </c>
      <c r="J9" s="150">
        <f>'dXdata - Monthly'!G20/100</f>
        <v>0.20490367775831864</v>
      </c>
      <c r="K9" s="150">
        <f>'dXdata - Monthly'!H20/100</f>
        <v>0.12924501824305357</v>
      </c>
      <c r="L9" s="150">
        <f>'dXdata - Monthly'!I20/100</f>
        <v>5.7878251395887315E-2</v>
      </c>
      <c r="M9" s="150">
        <f>'dXdata - Monthly'!J20/100</f>
        <v>-9.5120444718962305E-2</v>
      </c>
      <c r="N9" s="150">
        <f>'dXdata - Monthly'!K20/100</f>
        <v>-0.12295681873627717</v>
      </c>
      <c r="O9" s="150">
        <f>'dXdata - Monthly'!L20/100</f>
        <v>-0.29332348908342998</v>
      </c>
      <c r="P9" s="150">
        <f>'dXdata - Monthly'!M20/100</f>
        <v>-0.24734748010610075</v>
      </c>
      <c r="Q9" s="150">
        <f>'dXdata - Monthly'!N20/100</f>
        <v>-0.31792202490304144</v>
      </c>
      <c r="R9" s="150">
        <f>'dXdata - Monthly'!O20/100</f>
        <v>-0.35641507567514097</v>
      </c>
      <c r="S9" s="150">
        <f>'dXdata - Monthly'!P20/100</f>
        <v>-0.35392598394360691</v>
      </c>
      <c r="T9" s="150">
        <f>'dXdata - Monthly'!Q20/100</f>
        <v>-0.35658448586891156</v>
      </c>
      <c r="U9" s="149">
        <f>'dXdata - Monthly'!R20/100</f>
        <v>-0.27474167623421353</v>
      </c>
      <c r="V9" s="150">
        <f>'dXdata - Monthly'!S20/100</f>
        <v>-0.25872093023255816</v>
      </c>
      <c r="W9" s="150">
        <f>'dXdata - Monthly'!T20/100</f>
        <v>-0.27078414315894117</v>
      </c>
      <c r="X9" s="150">
        <f>'dXdata - Monthly'!U20/100</f>
        <v>-0.26493305870236872</v>
      </c>
      <c r="Y9" s="150">
        <f>'dXdata - Monthly'!V20/100</f>
        <v>-0.27358361774744022</v>
      </c>
      <c r="Z9" s="150">
        <f>'dXdata - Monthly'!W20/100</f>
        <v>-0.25479833101529903</v>
      </c>
      <c r="AA9" s="150">
        <f>'dXdata - Monthly'!X20/100</f>
        <v>-0.20626865671641792</v>
      </c>
      <c r="AB9" s="150">
        <f>'dXdata - Monthly'!Y20/100</f>
        <v>-0.23069016152716593</v>
      </c>
      <c r="AC9" s="150">
        <f>'dXdata - Monthly'!Z20/100</f>
        <v>-0.26649708214873558</v>
      </c>
      <c r="AD9" s="150">
        <f>'dXdata - Monthly'!AA20/100</f>
        <v>-0.24638794958499843</v>
      </c>
      <c r="AE9" s="150">
        <f>'dXdata - Monthly'!AB20/100</f>
        <v>-0.26049401424458252</v>
      </c>
      <c r="AF9" s="150">
        <f>'dXdata - Monthly'!AC20/100</f>
        <v>-0.22274143302180682</v>
      </c>
      <c r="AG9" s="149">
        <f>'dXdata - Monthly'!AP20/100</f>
        <v>3.5899404876175822E-2</v>
      </c>
      <c r="AH9" s="150">
        <f>'dXdata - Monthly'!AQ20/100</f>
        <v>1.1273957158962844E-2</v>
      </c>
      <c r="AI9" s="231">
        <f>'dXdata - Monthly'!AR20/100</f>
        <v>0.11237016052880078</v>
      </c>
      <c r="AJ9" s="231">
        <f>'dXdata - Monthly'!AS20/100</f>
        <v>0.32879377431906609</v>
      </c>
      <c r="AK9" s="231">
        <f>'dXdata - Monthly'!AT20/100</f>
        <v>0.25729708116753303</v>
      </c>
      <c r="AL9" s="231">
        <f>'dXdata - Monthly'!AU20/100</f>
        <v>6.0698957694665934E-2</v>
      </c>
      <c r="AM9" s="231">
        <f>'dXdata - Monthly'!AV20/100</f>
        <v>-0.37188755020080322</v>
      </c>
      <c r="AN9" s="231">
        <f>'dXdata - Monthly'!AW20/100</f>
        <v>-0.50341365461847387</v>
      </c>
      <c r="AO9" s="231">
        <f>'dXdata - Monthly'!AX20/100</f>
        <v>-0.50093847758081333</v>
      </c>
      <c r="AP9" s="231">
        <f>'dXdata - Monthly'!AY20/100</f>
        <v>3.2607980255039077</v>
      </c>
      <c r="AQ9" s="231">
        <f>'dXdata - Monthly'!AZ20/100</f>
        <v>2.6726661392405062</v>
      </c>
      <c r="AR9" s="231">
        <f>'dXdata - Monthly'!BA20/100</f>
        <v>2.4281045751633985</v>
      </c>
      <c r="AS9" s="274">
        <f>'dXdata - Monthly'!BB20/100</f>
        <v>2.3845441067457376</v>
      </c>
      <c r="AT9" s="231">
        <f>'dXdata - Monthly'!BC20/100</f>
        <v>2.3632478632478633</v>
      </c>
      <c r="AU9" s="231">
        <f>'dXdata - Monthly'!BD20/100</f>
        <v>1.9470288624787775</v>
      </c>
      <c r="AV9" s="231">
        <f>'dXdata - Monthly'!BE20/100</f>
        <v>1.7235724743777454</v>
      </c>
      <c r="AW9" s="231">
        <f>'dXdata - Monthly'!BF20/100</f>
        <v>2.3313722372396248</v>
      </c>
      <c r="AX9" s="275" t="e">
        <f>'dXdata - Monthly'!BG20/100</f>
        <v>#N/A</v>
      </c>
    </row>
    <row r="10" spans="1:13640" s="77" customFormat="1" ht="31.5" customHeight="1" x14ac:dyDescent="0.2">
      <c r="A10" s="73">
        <v>6</v>
      </c>
      <c r="B10" s="74" t="s">
        <v>16</v>
      </c>
      <c r="C10" s="75" t="s">
        <v>13</v>
      </c>
      <c r="D10" s="76"/>
      <c r="E10" s="91" t="s">
        <v>241</v>
      </c>
      <c r="F10" s="120">
        <f>'dXdata - Annual'!G21</f>
        <v>17529.166666666668</v>
      </c>
      <c r="G10" s="120">
        <f>'dXdata - Annual'!H21</f>
        <v>15999.166666666666</v>
      </c>
      <c r="H10" s="120">
        <f>'dXdata - Annual'!I21</f>
        <v>28575</v>
      </c>
      <c r="I10" s="120">
        <f>'dXdata - Monthly'!F21</f>
        <v>29110</v>
      </c>
      <c r="J10" s="121">
        <f>'dXdata - Monthly'!G21</f>
        <v>27520</v>
      </c>
      <c r="K10" s="121">
        <f>'dXdata - Monthly'!H21</f>
        <v>26970</v>
      </c>
      <c r="L10" s="121">
        <f>'dXdata - Monthly'!I21</f>
        <v>26210</v>
      </c>
      <c r="M10" s="121">
        <f>'dXdata - Monthly'!J21</f>
        <v>25490</v>
      </c>
      <c r="N10" s="121">
        <f>'dXdata - Monthly'!K21</f>
        <v>25050</v>
      </c>
      <c r="O10" s="121">
        <f>'dXdata - Monthly'!L21</f>
        <v>23250</v>
      </c>
      <c r="P10" s="121">
        <f>'dXdata - Monthly'!M21</f>
        <v>23280</v>
      </c>
      <c r="Q10" s="121">
        <f>'dXdata - Monthly'!N21</f>
        <v>23150</v>
      </c>
      <c r="R10" s="121">
        <f>'dXdata - Monthly'!O21</f>
        <v>22510</v>
      </c>
      <c r="S10" s="121">
        <f>'dXdata - Monthly'!P21</f>
        <v>22640</v>
      </c>
      <c r="T10" s="121">
        <f>'dXdata - Monthly'!Q21</f>
        <v>21830</v>
      </c>
      <c r="U10" s="120">
        <f>'dXdata - Monthly'!R21</f>
        <v>21230</v>
      </c>
      <c r="V10" s="121">
        <f>'dXdata - Monthly'!S21</f>
        <v>20520</v>
      </c>
      <c r="W10" s="121">
        <f>'dXdata - Monthly'!T21</f>
        <v>19630</v>
      </c>
      <c r="X10" s="121">
        <f>'dXdata - Monthly'!U21</f>
        <v>19160</v>
      </c>
      <c r="Y10" s="121">
        <f>'dXdata - Monthly'!V21</f>
        <v>17640</v>
      </c>
      <c r="Z10" s="121">
        <f>'dXdata - Monthly'!W21</f>
        <v>17330</v>
      </c>
      <c r="AA10" s="121">
        <f>'dXdata - Monthly'!X21</f>
        <v>16950</v>
      </c>
      <c r="AB10" s="121">
        <f>'dXdata - Monthly'!Y21</f>
        <v>16710</v>
      </c>
      <c r="AC10" s="121">
        <f>'dXdata - Monthly'!Z21</f>
        <v>15190</v>
      </c>
      <c r="AD10" s="121">
        <f>'dXdata - Monthly'!AA21</f>
        <v>15240</v>
      </c>
      <c r="AE10" s="121">
        <f>'dXdata - Monthly'!AB21</f>
        <v>15180</v>
      </c>
      <c r="AF10" s="121">
        <f>'dXdata - Monthly'!AC21</f>
        <v>15570</v>
      </c>
      <c r="AG10" s="120">
        <f>'dXdata - Monthly'!AP21</f>
        <v>16710</v>
      </c>
      <c r="AH10" s="121">
        <f>'dXdata - Monthly'!AQ21</f>
        <v>16710</v>
      </c>
      <c r="AI10" s="230">
        <f>'dXdata - Monthly'!AR21</f>
        <v>18300</v>
      </c>
      <c r="AJ10" s="230">
        <f>'dXdata - Monthly'!AS21</f>
        <v>21110</v>
      </c>
      <c r="AK10" s="230">
        <f>'dXdata - Monthly'!AT21</f>
        <v>19310</v>
      </c>
      <c r="AL10" s="230">
        <f>'dXdata - Monthly'!AU21</f>
        <v>15790</v>
      </c>
      <c r="AM10" s="230">
        <f>'dXdata - Monthly'!AV21</f>
        <v>10240</v>
      </c>
      <c r="AN10" s="230">
        <f>'dXdata - Monthly'!AW21</f>
        <v>7950</v>
      </c>
      <c r="AO10" s="230">
        <f>'dXdata - Monthly'!AX21</f>
        <v>6570</v>
      </c>
      <c r="AP10" s="230">
        <f>'dXdata - Monthly'!AY21</f>
        <v>78390</v>
      </c>
      <c r="AQ10" s="230">
        <f>'dXdata - Monthly'!AZ21</f>
        <v>69010</v>
      </c>
      <c r="AR10" s="230">
        <f>'dXdata - Monthly'!BA21</f>
        <v>62810</v>
      </c>
      <c r="AS10" s="272">
        <f>'dXdata - Monthly'!BB21</f>
        <v>60770</v>
      </c>
      <c r="AT10" s="230">
        <f>'dXdata - Monthly'!BC21</f>
        <v>60350</v>
      </c>
      <c r="AU10" s="230">
        <f>'dXdata - Monthly'!BD21</f>
        <v>58550</v>
      </c>
      <c r="AV10" s="230">
        <f>'dXdata - Monthly'!BE21</f>
        <v>65240</v>
      </c>
      <c r="AW10" s="230">
        <f>'dXdata - Monthly'!BF21</f>
        <v>76020</v>
      </c>
      <c r="AX10" s="273" t="e">
        <f>'dXdata - Monthly'!BG21</f>
        <v>#N/A</v>
      </c>
      <c r="AY10" s="69"/>
    </row>
    <row r="11" spans="1:13640" s="82" customFormat="1" ht="16.5" customHeight="1" x14ac:dyDescent="0.2">
      <c r="A11" s="139">
        <v>7</v>
      </c>
      <c r="B11" s="140" t="s">
        <v>17</v>
      </c>
      <c r="C11" s="141" t="s">
        <v>15</v>
      </c>
      <c r="D11" s="142"/>
      <c r="E11" s="155" t="s">
        <v>240</v>
      </c>
      <c r="F11" s="143">
        <f>'dXdata - Annual'!G22/100</f>
        <v>-0.29177468772095205</v>
      </c>
      <c r="G11" s="143">
        <f>'dXdata - Annual'!H22/100</f>
        <v>-8.7283099595911628E-2</v>
      </c>
      <c r="H11" s="143">
        <f>'dXdata - Annual'!I22/100</f>
        <v>0.78603052242304283</v>
      </c>
      <c r="I11" s="149">
        <f>'dXdata - Monthly'!F22/100</f>
        <v>0.37896731406916162</v>
      </c>
      <c r="J11" s="150">
        <f>'dXdata - Monthly'!G22/100</f>
        <v>0.2682027649769585</v>
      </c>
      <c r="K11" s="150">
        <f>'dXdata - Monthly'!H22/100</f>
        <v>0.19653948535936117</v>
      </c>
      <c r="L11" s="150">
        <f>'dXdata - Monthly'!I22/100</f>
        <v>0.11960700555318236</v>
      </c>
      <c r="M11" s="150">
        <f>'dXdata - Monthly'!J22/100</f>
        <v>-6.2378167641325977E-3</v>
      </c>
      <c r="N11" s="150">
        <f>'dXdata - Monthly'!K22/100</f>
        <v>-3.9493865030674868E-2</v>
      </c>
      <c r="O11" s="150">
        <f>'dXdata - Monthly'!L22/100</f>
        <v>-0.25647585545251039</v>
      </c>
      <c r="P11" s="150">
        <f>'dXdata - Monthly'!M22/100</f>
        <v>-0.21298174442190665</v>
      </c>
      <c r="Q11" s="150">
        <f>'dXdata - Monthly'!N22/100</f>
        <v>-0.30292080698584767</v>
      </c>
      <c r="R11" s="150">
        <f>'dXdata - Monthly'!O22/100</f>
        <v>-0.34468704512372639</v>
      </c>
      <c r="S11" s="150">
        <f>'dXdata - Monthly'!P22/100</f>
        <v>-0.3449074074074075</v>
      </c>
      <c r="T11" s="150">
        <f>'dXdata - Monthly'!Q22/100</f>
        <v>-0.35049092531984527</v>
      </c>
      <c r="U11" s="149">
        <f>'dXdata - Monthly'!R22/100</f>
        <v>-0.27069735486087254</v>
      </c>
      <c r="V11" s="150">
        <f>'dXdata - Monthly'!S22/100</f>
        <v>-0.25436046511627908</v>
      </c>
      <c r="W11" s="150">
        <f>'dXdata - Monthly'!T22/100</f>
        <v>-0.27215424545791622</v>
      </c>
      <c r="X11" s="150">
        <f>'dXdata - Monthly'!U22/100</f>
        <v>-0.26898130484547877</v>
      </c>
      <c r="Y11" s="150">
        <f>'dXdata - Monthly'!V22/100</f>
        <v>-0.30796390741467239</v>
      </c>
      <c r="Z11" s="150">
        <f>'dXdata - Monthly'!W22/100</f>
        <v>-0.30818363273453098</v>
      </c>
      <c r="AA11" s="150">
        <f>'dXdata - Monthly'!X22/100</f>
        <v>-0.2709677419354839</v>
      </c>
      <c r="AB11" s="150">
        <f>'dXdata - Monthly'!Y22/100</f>
        <v>-0.28221649484536082</v>
      </c>
      <c r="AC11" s="150">
        <f>'dXdata - Monthly'!Z22/100</f>
        <v>-0.34384449244060478</v>
      </c>
      <c r="AD11" s="150">
        <f>'dXdata - Monthly'!AA22/100</f>
        <v>-0.32296756996890275</v>
      </c>
      <c r="AE11" s="150">
        <f>'dXdata - Monthly'!AB22/100</f>
        <v>-0.3295053003533569</v>
      </c>
      <c r="AF11" s="150">
        <f>'dXdata - Monthly'!AC22/100</f>
        <v>-0.28676133760879519</v>
      </c>
      <c r="AG11" s="149">
        <f>'dXdata - Monthly'!AP22/100</f>
        <v>2.0146520146520075E-2</v>
      </c>
      <c r="AH11" s="150">
        <f>'dXdata - Monthly'!AQ22/100</f>
        <v>-2.3880597014925842E-3</v>
      </c>
      <c r="AI11" s="231">
        <f>'dXdata - Monthly'!AR22/100</f>
        <v>8.7344028520499162E-2</v>
      </c>
      <c r="AJ11" s="231">
        <f>'dXdata - Monthly'!AS22/100</f>
        <v>0.29588704726826265</v>
      </c>
      <c r="AK11" s="231">
        <f>'dXdata - Monthly'!AT22/100</f>
        <v>0.20687499999999992</v>
      </c>
      <c r="AL11" s="231">
        <f>'dXdata - Monthly'!AU22/100</f>
        <v>-6.3291139240506666E-4</v>
      </c>
      <c r="AM11" s="231">
        <f>'dXdata - Monthly'!AV22/100</f>
        <v>-0.35718769617074697</v>
      </c>
      <c r="AN11" s="231">
        <f>'dXdata - Monthly'!AW22/100</f>
        <v>-0.49619771863117867</v>
      </c>
      <c r="AO11" s="231">
        <f>'dXdata - Monthly'!AX22/100</f>
        <v>-0.56518861681005961</v>
      </c>
      <c r="AP11" s="231">
        <f>'dXdata - Monthly'!AY22/100</f>
        <v>4.157236842105263</v>
      </c>
      <c r="AQ11" s="231">
        <f>'dXdata - Monthly'!AZ22/100</f>
        <v>3.4011479591836733</v>
      </c>
      <c r="AR11" s="231">
        <f>'dXdata - Monthly'!BA22/100</f>
        <v>2.8676108374384235</v>
      </c>
      <c r="AS11" s="274">
        <f>'dXdata - Monthly'!BB22/100</f>
        <v>2.6367444643925793</v>
      </c>
      <c r="AT11" s="231">
        <f>'dXdata - Monthly'!BC22/100</f>
        <v>2.6116098144823461</v>
      </c>
      <c r="AU11" s="231">
        <f>'dXdata - Monthly'!BD22/100</f>
        <v>2.1994535519125682</v>
      </c>
      <c r="AV11" s="231">
        <f>'dXdata - Monthly'!BE22/100</f>
        <v>2.0904784462340125</v>
      </c>
      <c r="AW11" s="231">
        <f>'dXdata - Monthly'!BF22/100</f>
        <v>2.9368203003625064</v>
      </c>
      <c r="AX11" s="275" t="e">
        <f>'dXdata - Monthly'!BG22/100</f>
        <v>#N/A</v>
      </c>
    </row>
    <row r="12" spans="1:13640" s="77" customFormat="1" ht="16.5" customHeight="1" thickBot="1" x14ac:dyDescent="0.25">
      <c r="A12" s="73">
        <v>8</v>
      </c>
      <c r="B12" s="83" t="s">
        <v>18</v>
      </c>
      <c r="C12" s="84" t="s">
        <v>11</v>
      </c>
      <c r="D12" s="85"/>
      <c r="E12" s="91" t="s">
        <v>242</v>
      </c>
      <c r="F12" s="122">
        <f>'dXdata - Annual'!G29</f>
        <v>1267.3440000000001</v>
      </c>
      <c r="G12" s="122">
        <f>'dXdata - Annual'!H29</f>
        <v>1285.711</v>
      </c>
      <c r="H12" s="122">
        <f>'dXdata - Annual'!I29</f>
        <v>1306.7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56">
        <f>'dXdata - Monthly'!AP29</f>
        <v>1301.4527499999999</v>
      </c>
      <c r="AH12" s="257">
        <f>'dXdata - Monthly'!AQ29</f>
        <v>1303.2018333333333</v>
      </c>
      <c r="AI12" s="257">
        <f>'dXdata - Monthly'!AR29</f>
        <v>1304.9509166666667</v>
      </c>
      <c r="AJ12" s="257">
        <f>'dXdata - Monthly'!AS29</f>
        <v>1306.7</v>
      </c>
      <c r="AK12" s="257">
        <f>'dXdata - Monthly'!AT29</f>
        <v>1307.4669866270008</v>
      </c>
      <c r="AL12" s="257">
        <f>'dXdata - Monthly'!AU29</f>
        <v>1309.9201299473129</v>
      </c>
      <c r="AM12" s="257">
        <f>'dXdata - Monthly'!AV29</f>
        <v>1312.2592650761273</v>
      </c>
      <c r="AN12" s="257">
        <f>'dXdata - Monthly'!AW29</f>
        <v>1312.7705409356388</v>
      </c>
      <c r="AO12" s="257">
        <f>'dXdata - Monthly'!AX29</f>
        <v>1314.5904651114254</v>
      </c>
      <c r="AP12" s="257">
        <f>'dXdata - Monthly'!AY29</f>
        <v>1315.3455826403081</v>
      </c>
      <c r="AQ12" s="257">
        <f>'dXdata - Monthly'!AZ29</f>
        <v>1317.232542180933</v>
      </c>
      <c r="AR12" s="257">
        <f>'dXdata - Monthly'!BA29</f>
        <v>1318.7855398346069</v>
      </c>
      <c r="AS12" s="256">
        <f>'dXdata - Monthly'!BB29</f>
        <v>1320.9781359577764</v>
      </c>
      <c r="AT12" s="257">
        <f>'dXdata - Monthly'!BC29</f>
        <v>1321.2814182238183</v>
      </c>
      <c r="AU12" s="257">
        <f>'dXdata - Monthly'!BD29</f>
        <v>1324.1500323872237</v>
      </c>
      <c r="AV12" s="257">
        <f>'dXdata - Monthly'!BE29</f>
        <v>1323.9325023438687</v>
      </c>
      <c r="AW12" s="257">
        <f>'dXdata - Monthly'!BF29</f>
        <v>1324.7882165541523</v>
      </c>
      <c r="AX12" s="276">
        <f>'dXdata - Monthly'!BG29</f>
        <v>1326.2738829524299</v>
      </c>
      <c r="AY12" s="69"/>
    </row>
    <row r="13" spans="1:13640" s="71" customFormat="1" ht="16.5" customHeight="1" thickBot="1" x14ac:dyDescent="0.25">
      <c r="A13" s="72"/>
      <c r="B13" s="66" t="s">
        <v>19</v>
      </c>
      <c r="C13" s="67"/>
      <c r="D13" s="68"/>
      <c r="E13" s="304" t="s">
        <v>19</v>
      </c>
      <c r="F13" s="305"/>
      <c r="G13" s="305"/>
      <c r="H13" s="305"/>
      <c r="I13" s="305"/>
      <c r="J13" s="305"/>
      <c r="K13" s="305"/>
      <c r="L13" s="305"/>
      <c r="M13" s="305"/>
      <c r="N13" s="305"/>
      <c r="O13" s="305"/>
      <c r="P13" s="305"/>
      <c r="Q13" s="305"/>
      <c r="R13" s="305"/>
      <c r="S13" s="305"/>
      <c r="T13" s="305"/>
      <c r="U13" s="305"/>
      <c r="V13" s="305"/>
      <c r="W13" s="305"/>
      <c r="X13" s="305"/>
      <c r="Y13" s="305"/>
      <c r="Z13" s="305"/>
      <c r="AA13" s="305"/>
      <c r="AB13" s="305"/>
      <c r="AC13" s="305"/>
      <c r="AD13" s="305"/>
      <c r="AE13" s="305"/>
      <c r="AF13" s="305"/>
      <c r="AG13" s="305"/>
      <c r="AH13" s="305"/>
      <c r="AI13" s="305"/>
      <c r="AJ13" s="305"/>
      <c r="AK13" s="305"/>
      <c r="AL13" s="305"/>
      <c r="AM13" s="305"/>
      <c r="AN13" s="305"/>
      <c r="AO13" s="305"/>
      <c r="AP13" s="305"/>
      <c r="AQ13" s="305"/>
      <c r="AR13" s="305"/>
      <c r="AS13" s="306"/>
      <c r="AT13" s="306"/>
      <c r="AU13" s="306"/>
      <c r="AV13" s="306"/>
      <c r="AW13" s="306"/>
      <c r="AX13" s="307"/>
      <c r="AY13" s="69"/>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row>
    <row r="14" spans="1:13640" s="69" customFormat="1" ht="16.5" customHeight="1" x14ac:dyDescent="0.2">
      <c r="A14" s="139">
        <v>10</v>
      </c>
      <c r="B14" s="151" t="s">
        <v>20</v>
      </c>
      <c r="C14" s="141" t="s">
        <v>21</v>
      </c>
      <c r="D14" s="142"/>
      <c r="E14" s="155" t="s">
        <v>22</v>
      </c>
      <c r="F14" s="125">
        <f>'dXdata - Annual'!G27</f>
        <v>64.938333333333333</v>
      </c>
      <c r="G14" s="125">
        <f>'dXdata - Annual'!H27</f>
        <v>56.984166666666674</v>
      </c>
      <c r="H14" s="125">
        <f>'dXdata - Annual'!I27</f>
        <v>39.227499999999999</v>
      </c>
      <c r="I14" s="168">
        <f>'dXdata - Monthly'!F27</f>
        <v>52.5</v>
      </c>
      <c r="J14" s="168">
        <f>'dXdata - Monthly'!G27</f>
        <v>53.47</v>
      </c>
      <c r="K14" s="168">
        <f>'dXdata - Monthly'!H27</f>
        <v>49.33</v>
      </c>
      <c r="L14" s="168">
        <f>'dXdata - Monthly'!I27</f>
        <v>51.06</v>
      </c>
      <c r="M14" s="168">
        <f>'dXdata - Monthly'!J27</f>
        <v>48.48</v>
      </c>
      <c r="N14" s="168">
        <f>'dXdata - Monthly'!K27</f>
        <v>45.18</v>
      </c>
      <c r="O14" s="168">
        <f>'dXdata - Monthly'!L27</f>
        <v>46.63</v>
      </c>
      <c r="P14" s="168">
        <f>'dXdata - Monthly'!M27</f>
        <v>48.04</v>
      </c>
      <c r="Q14" s="168">
        <f>'dXdata - Monthly'!N27</f>
        <v>49.82</v>
      </c>
      <c r="R14" s="168">
        <f>'dXdata - Monthly'!O27</f>
        <v>51.58</v>
      </c>
      <c r="S14" s="168">
        <f>'dXdata - Monthly'!P27</f>
        <v>56.64</v>
      </c>
      <c r="T14" s="168">
        <f>'dXdata - Monthly'!Q27</f>
        <v>57.88</v>
      </c>
      <c r="U14" s="169">
        <f>'dXdata - Monthly'!R27</f>
        <v>63.7</v>
      </c>
      <c r="V14" s="168">
        <f>'dXdata - Monthly'!S27</f>
        <v>62.23</v>
      </c>
      <c r="W14" s="168">
        <f>'dXdata - Monthly'!T27</f>
        <v>62.73</v>
      </c>
      <c r="X14" s="168">
        <f>'dXdata - Monthly'!U27</f>
        <v>66.25</v>
      </c>
      <c r="Y14" s="168">
        <f>'dXdata - Monthly'!V27</f>
        <v>69.98</v>
      </c>
      <c r="Z14" s="168">
        <f>'dXdata - Monthly'!W27</f>
        <v>67.87</v>
      </c>
      <c r="AA14" s="168">
        <f>'dXdata - Monthly'!X27</f>
        <v>70.98</v>
      </c>
      <c r="AB14" s="168">
        <f>'dXdata - Monthly'!Y27</f>
        <v>68.06</v>
      </c>
      <c r="AC14" s="168">
        <f>'dXdata - Monthly'!Z27</f>
        <v>70.23</v>
      </c>
      <c r="AD14" s="168">
        <f>'dXdata - Monthly'!AA27</f>
        <v>70.75</v>
      </c>
      <c r="AE14" s="168">
        <f>'dXdata - Monthly'!AB27</f>
        <v>56.96</v>
      </c>
      <c r="AF14" s="168">
        <f>'dXdata - Monthly'!AC27</f>
        <v>49.52</v>
      </c>
      <c r="AG14" s="234">
        <f>'dXdata - Monthly'!AP27</f>
        <v>57.52</v>
      </c>
      <c r="AH14" s="235">
        <f>'dXdata - Monthly'!AQ27</f>
        <v>50.54</v>
      </c>
      <c r="AI14" s="235">
        <f>'dXdata - Monthly'!AR27</f>
        <v>29.21</v>
      </c>
      <c r="AJ14" s="235">
        <f>'dXdata - Monthly'!AS27</f>
        <v>16.55</v>
      </c>
      <c r="AK14" s="235">
        <f>'dXdata - Monthly'!AT27</f>
        <v>28.56</v>
      </c>
      <c r="AL14" s="235">
        <f>'dXdata - Monthly'!AU27</f>
        <v>38.31</v>
      </c>
      <c r="AM14" s="235">
        <f>'dXdata - Monthly'!AV27</f>
        <v>40.71</v>
      </c>
      <c r="AN14" s="235">
        <f>'dXdata - Monthly'!AW27</f>
        <v>42.34</v>
      </c>
      <c r="AO14" s="235">
        <f>'dXdata - Monthly'!AX27</f>
        <v>39.630000000000003</v>
      </c>
      <c r="AP14" s="235">
        <f>'dXdata - Monthly'!AY27</f>
        <v>39.4</v>
      </c>
      <c r="AQ14" s="235">
        <f>'dXdata - Monthly'!AZ27</f>
        <v>40.94</v>
      </c>
      <c r="AR14" s="235">
        <f>'dXdata - Monthly'!BA27</f>
        <v>47.02</v>
      </c>
      <c r="AS14" s="234">
        <f>'dXdata - Monthly'!BB27</f>
        <v>52</v>
      </c>
      <c r="AT14" s="235">
        <f>'dXdata - Monthly'!BC27</f>
        <v>59.04</v>
      </c>
      <c r="AU14" s="235">
        <f>'dXdata - Monthly'!BD27</f>
        <v>62.33</v>
      </c>
      <c r="AV14" s="235">
        <f>'dXdata - Monthly'!BE27</f>
        <v>61.72</v>
      </c>
      <c r="AW14" s="235">
        <f>'dXdata - Monthly'!BF27</f>
        <v>65.17</v>
      </c>
      <c r="AX14" s="270">
        <f>'dXdata - Monthly'!BG27</f>
        <v>71.38</v>
      </c>
    </row>
    <row r="15" spans="1:13640" s="89" customFormat="1" ht="16.5" customHeight="1" thickBot="1" x14ac:dyDescent="0.25">
      <c r="A15" s="73">
        <v>12</v>
      </c>
      <c r="B15" s="86" t="s">
        <v>23</v>
      </c>
      <c r="C15" s="84" t="s">
        <v>21</v>
      </c>
      <c r="D15" s="87"/>
      <c r="E15" s="91" t="s">
        <v>229</v>
      </c>
      <c r="F15" s="126">
        <f>'dXdata - Annual'!G28</f>
        <v>1.472504</v>
      </c>
      <c r="G15" s="126">
        <f>'dXdata - Annual'!H28</f>
        <v>1.605594711</v>
      </c>
      <c r="H15" s="126">
        <f>'dXdata - Annual'!I28</f>
        <v>2.099217066</v>
      </c>
      <c r="I15" s="213" t="e">
        <f>'dXdata - Monthly'!F28</f>
        <v>#N/A</v>
      </c>
      <c r="J15" s="213" t="e">
        <f>'dXdata - Monthly'!G28</f>
        <v>#N/A</v>
      </c>
      <c r="K15" s="213" t="e">
        <f>'dXdata - Monthly'!H28</f>
        <v>#N/A</v>
      </c>
      <c r="L15" s="213" t="e">
        <f>'dXdata - Monthly'!I28</f>
        <v>#N/A</v>
      </c>
      <c r="M15" s="213" t="e">
        <f>'dXdata - Monthly'!J28</f>
        <v>#N/A</v>
      </c>
      <c r="N15" s="213" t="e">
        <f>'dXdata - Monthly'!K28</f>
        <v>#N/A</v>
      </c>
      <c r="O15" s="213" t="e">
        <f>'dXdata - Monthly'!L28</f>
        <v>#N/A</v>
      </c>
      <c r="P15" s="213" t="e">
        <f>'dXdata - Monthly'!M28</f>
        <v>#N/A</v>
      </c>
      <c r="Q15" s="213" t="e">
        <f>'dXdata - Monthly'!N28</f>
        <v>#N/A</v>
      </c>
      <c r="R15" s="213" t="e">
        <f>'dXdata - Monthly'!O28</f>
        <v>#N/A</v>
      </c>
      <c r="S15" s="213" t="e">
        <f>'dXdata - Monthly'!P28</f>
        <v>#N/A</v>
      </c>
      <c r="T15" s="213" t="e">
        <f>'dXdata - Monthly'!Q28</f>
        <v>#N/A</v>
      </c>
      <c r="U15" s="214">
        <f>'dXdata - Monthly'!R28</f>
        <v>1.9374</v>
      </c>
      <c r="V15" s="213">
        <f>'dXdata - Monthly'!S28</f>
        <v>1.9621999999999999</v>
      </c>
      <c r="W15" s="213">
        <f>'dXdata - Monthly'!T28</f>
        <v>1.7306999999999999</v>
      </c>
      <c r="X15" s="213">
        <f>'dXdata - Monthly'!U28</f>
        <v>1.4459</v>
      </c>
      <c r="Y15" s="213">
        <f>'dXdata - Monthly'!V28</f>
        <v>0.95569999999999999</v>
      </c>
      <c r="Z15" s="213">
        <f>'dXdata - Monthly'!W28</f>
        <v>0.93589999999999995</v>
      </c>
      <c r="AA15" s="213">
        <f>'dXdata - Monthly'!X28</f>
        <v>1.329</v>
      </c>
      <c r="AB15" s="213">
        <f>'dXdata - Monthly'!Y28</f>
        <v>1.1264000000000001</v>
      </c>
      <c r="AC15" s="213">
        <f>'dXdata - Monthly'!Z28</f>
        <v>1.222</v>
      </c>
      <c r="AD15" s="213">
        <f>'dXdata - Monthly'!AA28</f>
        <v>1.4009</v>
      </c>
      <c r="AE15" s="213">
        <f>'dXdata - Monthly'!AB28</f>
        <v>1.7965</v>
      </c>
      <c r="AF15" s="213">
        <f>'dXdata - Monthly'!AC28</f>
        <v>1.8897999999999999</v>
      </c>
      <c r="AG15" s="236">
        <f>'dXdata - Monthly'!AP28</f>
        <v>2.2768000000000002</v>
      </c>
      <c r="AH15" s="237">
        <f>'dXdata - Monthly'!AQ28</f>
        <v>1.9979</v>
      </c>
      <c r="AI15" s="237">
        <f>'dXdata - Monthly'!AR28</f>
        <v>1.7962</v>
      </c>
      <c r="AJ15" s="237">
        <f>'dXdata - Monthly'!AS28</f>
        <v>1.7542</v>
      </c>
      <c r="AK15" s="237">
        <f>'dXdata - Monthly'!AT28</f>
        <v>1.8526</v>
      </c>
      <c r="AL15" s="237">
        <f>'dXdata - Monthly'!AU28</f>
        <v>1.8414999999999999</v>
      </c>
      <c r="AM15" s="237">
        <f>'dXdata - Monthly'!AV28</f>
        <v>1.8165</v>
      </c>
      <c r="AN15" s="237">
        <f>'dXdata - Monthly'!AW28</f>
        <v>2.0455000000000001</v>
      </c>
      <c r="AO15" s="237">
        <f>'dXdata - Monthly'!AX28</f>
        <v>2.1970000000000001</v>
      </c>
      <c r="AP15" s="237">
        <f>'dXdata - Monthly'!AY28</f>
        <v>2.2004000000000001</v>
      </c>
      <c r="AQ15" s="237">
        <f>'dXdata - Monthly'!AZ28</f>
        <v>2.8003999999999998</v>
      </c>
      <c r="AR15" s="237">
        <f>'dXdata - Monthly'!BA28</f>
        <v>2.6152000000000002</v>
      </c>
      <c r="AS15" s="236">
        <f>'dXdata - Monthly'!BB28</f>
        <v>2.5541999999999998</v>
      </c>
      <c r="AT15" s="237">
        <f>'dXdata - Monthly'!BC28</f>
        <v>3.2517</v>
      </c>
      <c r="AU15" s="237">
        <f>'dXdata - Monthly'!BD28</f>
        <v>2.7747000000000002</v>
      </c>
      <c r="AV15" s="237">
        <f>'dXdata - Monthly'!BE28</f>
        <v>2.5594999999999999</v>
      </c>
      <c r="AW15" s="237">
        <f>'dXdata - Monthly'!BF28</f>
        <v>2.7877999999999998</v>
      </c>
      <c r="AX15" s="271">
        <f>'dXdata - Monthly'!BG28</f>
        <v>3.0293999999999999</v>
      </c>
      <c r="AY15" s="88"/>
    </row>
    <row r="16" spans="1:13640" s="71" customFormat="1" ht="16.5" customHeight="1" thickBot="1" x14ac:dyDescent="0.25">
      <c r="A16" s="72"/>
      <c r="B16" s="66" t="s">
        <v>24</v>
      </c>
      <c r="C16" s="67"/>
      <c r="D16" s="68"/>
      <c r="E16" s="304" t="s">
        <v>24</v>
      </c>
      <c r="F16" s="305"/>
      <c r="G16" s="305"/>
      <c r="H16" s="305"/>
      <c r="I16" s="305"/>
      <c r="J16" s="305"/>
      <c r="K16" s="305"/>
      <c r="L16" s="305"/>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5"/>
      <c r="AR16" s="305"/>
      <c r="AS16" s="306"/>
      <c r="AT16" s="306"/>
      <c r="AU16" s="306"/>
      <c r="AV16" s="306"/>
      <c r="AW16" s="306"/>
      <c r="AX16" s="307"/>
      <c r="AY16" s="69"/>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row>
    <row r="17" spans="1:13640" s="69" customFormat="1" ht="16.5" customHeight="1" x14ac:dyDescent="0.2">
      <c r="A17" s="139">
        <v>14</v>
      </c>
      <c r="B17" s="152" t="s">
        <v>25</v>
      </c>
      <c r="C17" s="141" t="s">
        <v>26</v>
      </c>
      <c r="D17" s="142"/>
      <c r="E17" s="226" t="s">
        <v>245</v>
      </c>
      <c r="F17" s="154">
        <f>'dXdata - Annual'!G14/100</f>
        <v>2.3947750362844467E-2</v>
      </c>
      <c r="G17" s="154">
        <f>'dXdata - Annual'!H14/100</f>
        <v>1.4174344436569841E-2</v>
      </c>
      <c r="H17" s="154">
        <f>'dXdata - Annual'!I14/100</f>
        <v>1.1180992313067684E-2</v>
      </c>
      <c r="I17" s="145">
        <f>'dXdata - Monthly'!F14/100</f>
        <v>2.3082650781831582E-2</v>
      </c>
      <c r="J17" s="145">
        <f>'dXdata - Monthly'!G14/100</f>
        <v>2.0833333333333259E-2</v>
      </c>
      <c r="K17" s="145">
        <f>'dXdata - Monthly'!H14/100</f>
        <v>1.3284132841328455E-2</v>
      </c>
      <c r="L17" s="145">
        <f>'dXdata - Monthly'!I14/100</f>
        <v>1.77121771217712E-2</v>
      </c>
      <c r="M17" s="145">
        <f>'dXdata - Monthly'!J14/100</f>
        <v>1.3980868285504044E-2</v>
      </c>
      <c r="N17" s="145">
        <f>'dXdata - Monthly'!K14/100</f>
        <v>6.5885797950220315E-3</v>
      </c>
      <c r="O17" s="145">
        <f>'dXdata - Monthly'!L14/100</f>
        <v>1.3245033112582627E-2</v>
      </c>
      <c r="P17" s="145">
        <f>'dXdata - Monthly'!M14/100</f>
        <v>1.247248716067495E-2</v>
      </c>
      <c r="Q17" s="145">
        <f>'dXdata - Monthly'!N14/100</f>
        <v>1.4001473839351464E-2</v>
      </c>
      <c r="R17" s="145">
        <f>'dXdata - Monthly'!O14/100</f>
        <v>1.3939838591342513E-2</v>
      </c>
      <c r="S17" s="145">
        <f>'dXdata - Monthly'!P14/100</f>
        <v>2.584933530280642E-2</v>
      </c>
      <c r="T17" s="145">
        <f>'dXdata - Monthly'!Q14/100</f>
        <v>1.9955654101995401E-2</v>
      </c>
      <c r="U17" s="144">
        <f>'dXdata - Monthly'!R14/100</f>
        <v>1.3828238719068464E-2</v>
      </c>
      <c r="V17" s="145">
        <f>'dXdata - Monthly'!S14/100</f>
        <v>2.186588921282806E-2</v>
      </c>
      <c r="W17" s="145">
        <f>'dXdata - Monthly'!T14/100</f>
        <v>2.2578295702840423E-2</v>
      </c>
      <c r="X17" s="145">
        <f>'dXdata - Monthly'!U14/100</f>
        <v>2.3930384336475541E-2</v>
      </c>
      <c r="Y17" s="145">
        <f>'dXdata - Monthly'!V14/100</f>
        <v>2.6124818577648812E-2</v>
      </c>
      <c r="Z17" s="145">
        <f>'dXdata - Monthly'!W14/100</f>
        <v>2.6181818181818084E-2</v>
      </c>
      <c r="AA17" s="145">
        <f>'dXdata - Monthly'!X14/100</f>
        <v>3.3405954974582652E-2</v>
      </c>
      <c r="AB17" s="145">
        <f>'dXdata - Monthly'!Y14/100</f>
        <v>2.9710144927536097E-2</v>
      </c>
      <c r="AC17" s="145">
        <f>'dXdata - Monthly'!Z14/100</f>
        <v>2.7616279069767602E-2</v>
      </c>
      <c r="AD17" s="145">
        <f>'dXdata - Monthly'!AA14/100</f>
        <v>2.532561505065134E-2</v>
      </c>
      <c r="AE17" s="145">
        <f>'dXdata - Monthly'!AB14/100</f>
        <v>1.4398848092152639E-2</v>
      </c>
      <c r="AF17" s="145">
        <f>'dXdata - Monthly'!AC14/100</f>
        <v>1.9565217391304346E-2</v>
      </c>
      <c r="AG17" s="144">
        <f>'dXdata - Monthly'!AP14/100</f>
        <v>2.7718550106609952E-2</v>
      </c>
      <c r="AH17" s="145">
        <f>'dXdata - Monthly'!AQ14/100</f>
        <v>2.2503516174402272E-2</v>
      </c>
      <c r="AI17" s="145">
        <f>'dXdata - Monthly'!AR14/100</f>
        <v>6.2805303558965964E-3</v>
      </c>
      <c r="AJ17" s="145">
        <f>'dXdata - Monthly'!AS14/100</f>
        <v>-5.5632823365786566E-3</v>
      </c>
      <c r="AK17" s="145">
        <f>'dXdata - Monthly'!AT14/100</f>
        <v>1.388888888888884E-3</v>
      </c>
      <c r="AL17" s="145">
        <f>'dXdata - Monthly'!AU14/100</f>
        <v>1.5416958654520085E-2</v>
      </c>
      <c r="AM17" s="145">
        <f>'dXdata - Monthly'!AV14/100</f>
        <v>8.3623693379790698E-3</v>
      </c>
      <c r="AN17" s="145">
        <f>'dXdata - Monthly'!AW14/100</f>
        <v>5.5788005578798483E-3</v>
      </c>
      <c r="AO17" s="145">
        <f>'dXdata - Monthly'!AX14/100</f>
        <v>1.3986013986013957E-2</v>
      </c>
      <c r="AP17" s="145">
        <f>'dXdata - Monthly'!AY14/100</f>
        <v>1.1830201809325036E-2</v>
      </c>
      <c r="AQ17" s="145">
        <f>'dXdata - Monthly'!AZ14/100</f>
        <v>1.3221990257480831E-2</v>
      </c>
      <c r="AR17" s="145">
        <f>'dXdata - Monthly'!BA14/100</f>
        <v>8.3507306889354371E-3</v>
      </c>
      <c r="AS17" s="144">
        <f>'dXdata - Monthly'!BB14/100</f>
        <v>7.607192254495132E-3</v>
      </c>
      <c r="AT17" s="145">
        <f>'dXdata - Monthly'!BC14/100</f>
        <v>4.8143053645115508E-3</v>
      </c>
      <c r="AU17" s="145">
        <f>'dXdata - Monthly'!BD14/100</f>
        <v>1.6643550624133141E-2</v>
      </c>
      <c r="AV17" s="145">
        <f>'dXdata - Monthly'!BE14/100</f>
        <v>3.0769230769230882E-2</v>
      </c>
      <c r="AW17" s="145">
        <f>'dXdata - Monthly'!BF14/100</f>
        <v>2.9126213592233219E-2</v>
      </c>
      <c r="AX17" s="264">
        <f>'dXdata - Monthly'!BG14/100</f>
        <v>2.553485162180813E-2</v>
      </c>
    </row>
    <row r="18" spans="1:13640" s="77" customFormat="1" ht="16.5" customHeight="1" x14ac:dyDescent="0.2">
      <c r="A18" s="73">
        <v>15</v>
      </c>
      <c r="B18" s="74" t="s">
        <v>27</v>
      </c>
      <c r="C18" s="75" t="s">
        <v>15</v>
      </c>
      <c r="D18" s="76"/>
      <c r="E18" s="227" t="s">
        <v>244</v>
      </c>
      <c r="F18" s="127">
        <f>'dXdata - Annual'!G15/100</f>
        <v>2.3006134969325132E-2</v>
      </c>
      <c r="G18" s="127">
        <f>'dXdata - Annual'!H15/100</f>
        <v>1.9490254872563728E-2</v>
      </c>
      <c r="H18" s="127">
        <f>'dXdata - Annual'!I15/100</f>
        <v>7.3529411764705621E-3</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267">
        <f>'dXdata - Monthly'!BG15/100</f>
        <v>3.0612244897959329E-2</v>
      </c>
      <c r="AY18" s="69"/>
    </row>
    <row r="19" spans="1:13640" s="69" customFormat="1" ht="16.5" customHeight="1" x14ac:dyDescent="0.2">
      <c r="A19" s="139">
        <v>16</v>
      </c>
      <c r="B19" s="152" t="s">
        <v>28</v>
      </c>
      <c r="C19" s="141" t="s">
        <v>15</v>
      </c>
      <c r="D19" s="142"/>
      <c r="E19" s="228" t="s">
        <v>29</v>
      </c>
      <c r="F19" s="156">
        <f>'dXdata - Annual'!G23/100</f>
        <v>2.4182076813655584E-2</v>
      </c>
      <c r="G19" s="156">
        <f>'dXdata - Annual'!H23/100</f>
        <v>2.0996732026143938E-2</v>
      </c>
      <c r="H19" s="156">
        <f>'dXdata - Annual'!I23/100</f>
        <v>4.8838387879757805E-2</v>
      </c>
      <c r="I19" s="150">
        <f>'dXdata - Monthly'!F23/100</f>
        <v>4.7912388774811188E-3</v>
      </c>
      <c r="J19" s="150">
        <f>'dXdata - Monthly'!G23/100</f>
        <v>-3.3602150537634934E-3</v>
      </c>
      <c r="K19" s="150">
        <f>'dXdata - Monthly'!H23/100</f>
        <v>-5.6818181818182323E-3</v>
      </c>
      <c r="L19" s="150">
        <f>'dXdata - Monthly'!I23/100</f>
        <v>-8.9940039973350761E-3</v>
      </c>
      <c r="M19" s="150">
        <f>'dXdata - Monthly'!J23/100</f>
        <v>-8.4573748308525154E-3</v>
      </c>
      <c r="N19" s="150">
        <f>'dXdata - Monthly'!K23/100</f>
        <v>-1.7012589316094395E-3</v>
      </c>
      <c r="O19" s="150">
        <f>'dXdata - Monthly'!L23/100</f>
        <v>5.4274084124830146E-3</v>
      </c>
      <c r="P19" s="150">
        <f>'dXdata - Monthly'!M23/100</f>
        <v>3.0594706084565271E-2</v>
      </c>
      <c r="Q19" s="150">
        <f>'dXdata - Monthly'!N23/100</f>
        <v>2.681602172437203E-2</v>
      </c>
      <c r="R19" s="150">
        <f>'dXdata - Monthly'!O23/100</f>
        <v>3.6747192922762739E-2</v>
      </c>
      <c r="S19" s="150">
        <f>'dXdata - Monthly'!P23/100</f>
        <v>3.195105370496254E-2</v>
      </c>
      <c r="T19" s="150">
        <f>'dXdata - Monthly'!Q23/100</f>
        <v>3.2323232323232309E-2</v>
      </c>
      <c r="U19" s="149">
        <f>'dXdata - Monthly'!R23/100</f>
        <v>3.780653950953683E-2</v>
      </c>
      <c r="V19" s="150">
        <f>'dXdata - Monthly'!S23/100</f>
        <v>3.7761294672960188E-2</v>
      </c>
      <c r="W19" s="150">
        <f>'dXdata - Monthly'!T23/100</f>
        <v>2.8907563025210026E-2</v>
      </c>
      <c r="X19" s="150">
        <f>'dXdata - Monthly'!U23/100</f>
        <v>2.5546218487394912E-2</v>
      </c>
      <c r="Y19" s="150">
        <f>'dXdata - Monthly'!V23/100</f>
        <v>4.2647560559536002E-2</v>
      </c>
      <c r="Z19" s="150">
        <f>'dXdata - Monthly'!W23/100</f>
        <v>2.6925698704839851E-2</v>
      </c>
      <c r="AA19" s="150">
        <f>'dXdata - Monthly'!X23/100</f>
        <v>1.4507422402159298E-2</v>
      </c>
      <c r="AB19" s="150">
        <f>'dXdata - Monthly'!Y23/100</f>
        <v>5.0033355570380245E-3</v>
      </c>
      <c r="AC19" s="150">
        <f>'dXdata - Monthly'!Z23/100</f>
        <v>1.4876033057851235E-2</v>
      </c>
      <c r="AD19" s="150">
        <f>'dXdata - Monthly'!AA23/100</f>
        <v>1.706596652445036E-2</v>
      </c>
      <c r="AE19" s="150">
        <f>'dXdata - Monthly'!AB23/100</f>
        <v>2.7009222661396493E-2</v>
      </c>
      <c r="AF19" s="150">
        <f>'dXdata - Monthly'!AC23/100</f>
        <v>1.3372472276581782E-2</v>
      </c>
      <c r="AG19" s="149">
        <f>'dXdata - Monthly'!AP23/100</f>
        <v>1.799485861182526E-2</v>
      </c>
      <c r="AH19" s="150">
        <f>'dXdata - Monthly'!AQ23/100</f>
        <v>2.3786563805850314E-2</v>
      </c>
      <c r="AI19" s="150">
        <f>'dXdata - Monthly'!AR23/100</f>
        <v>4.2051608792609052E-2</v>
      </c>
      <c r="AJ19" s="150">
        <f>'dXdata - Monthly'!AS23/100</f>
        <v>8.8104325699745592E-2</v>
      </c>
      <c r="AK19" s="150">
        <f>'dXdata - Monthly'!AT23/100</f>
        <v>8.8367609254498478E-2</v>
      </c>
      <c r="AL19" s="150">
        <f>'dXdata - Monthly'!AU23/100</f>
        <v>6.204029421170465E-2</v>
      </c>
      <c r="AM19" s="150">
        <f>'dXdata - Monthly'!AV23/100</f>
        <v>5.4375804375804471E-2</v>
      </c>
      <c r="AN19" s="150">
        <f>'dXdata - Monthly'!AW23/100</f>
        <v>4.7266881028938945E-2</v>
      </c>
      <c r="AO19" s="150">
        <f>'dXdata - Monthly'!AX23/100</f>
        <v>4.2226487523992162E-2</v>
      </c>
      <c r="AP19" s="150">
        <f>'dXdata - Monthly'!AY23/100</f>
        <v>2.9684008937120865E-2</v>
      </c>
      <c r="AQ19" s="150">
        <f>'dXdata - Monthly'!AZ23/100</f>
        <v>4.5614035087719218E-2</v>
      </c>
      <c r="AR19" s="150">
        <f>'dXdata - Monthly'!BA23/100</f>
        <v>4.4352265475430697E-2</v>
      </c>
      <c r="AS19" s="149">
        <f>'dXdata - Monthly'!BB23/100</f>
        <v>4.7348484848484862E-2</v>
      </c>
      <c r="AT19" s="150">
        <f>'dXdata - Monthly'!BC23/100</f>
        <v>3.4850863422291933E-2</v>
      </c>
      <c r="AU19" s="150">
        <f>'dXdata - Monthly'!BD23/100</f>
        <v>-6.4200550290430813E-3</v>
      </c>
      <c r="AV19" s="150">
        <f>'dXdata - Monthly'!BE23/100</f>
        <v>-4.5016077170418001E-2</v>
      </c>
      <c r="AW19" s="150">
        <f>'dXdata - Monthly'!BF23/100</f>
        <v>-4.6058458813108771E-2</v>
      </c>
      <c r="AX19" s="268">
        <f>'dXdata - Monthly'!BG23/100</f>
        <v>-4.2155977115326815E-2</v>
      </c>
    </row>
    <row r="20" spans="1:13640" s="77" customFormat="1" ht="31.5" customHeight="1" x14ac:dyDescent="0.2">
      <c r="A20" s="73">
        <v>17</v>
      </c>
      <c r="B20" s="78" t="s">
        <v>30</v>
      </c>
      <c r="C20" s="75" t="s">
        <v>15</v>
      </c>
      <c r="D20" s="76"/>
      <c r="E20" s="227" t="s">
        <v>31</v>
      </c>
      <c r="F20" s="127">
        <f>'dXdata - Annual'!G24/100</f>
        <v>1.4176313579883582E-2</v>
      </c>
      <c r="G20" s="127">
        <f>'dXdata - Annual'!H24/100</f>
        <v>2.1548266704565222E-2</v>
      </c>
      <c r="H20" s="127">
        <f>'dXdata - Annual'!I24/100</f>
        <v>4.0868510458327512E-2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-2.1937066452196619E-2</v>
      </c>
      <c r="AW20" s="119" t="e">
        <f>'dXdata - Monthly'!BF24/100</f>
        <v>#N/A</v>
      </c>
      <c r="AX20" s="267" t="e">
        <f>'dXdata - Monthly'!BG24/100</f>
        <v>#N/A</v>
      </c>
      <c r="AY20" s="69"/>
    </row>
    <row r="21" spans="1:13640" s="69" customFormat="1" ht="16.5" customHeight="1" x14ac:dyDescent="0.2">
      <c r="A21" s="139">
        <v>18</v>
      </c>
      <c r="B21" s="151" t="s">
        <v>32</v>
      </c>
      <c r="C21" s="141"/>
      <c r="D21" s="142"/>
      <c r="E21" s="228" t="s">
        <v>33</v>
      </c>
      <c r="F21" s="156">
        <f>'dXdata - Annual'!G25/100</f>
        <v>1.7158264564098191E-2</v>
      </c>
      <c r="G21" s="156">
        <f>'dXdata - Annual'!H25/100</f>
        <v>2.9908694138753189E-2</v>
      </c>
      <c r="H21" s="156">
        <f>'dXdata - Annual'!I25/100</f>
        <v>5.0462770382695421E-2</v>
      </c>
      <c r="I21" s="150">
        <f>'dXdata - Monthly'!F25/100</f>
        <v>5.3050397877985045E-3</v>
      </c>
      <c r="J21" s="150">
        <f>'dXdata - Monthly'!G25/100</f>
        <v>9.914077990746728E-3</v>
      </c>
      <c r="K21" s="150">
        <f>'dXdata - Monthly'!H25/100</f>
        <v>-1.3020833333332593E-3</v>
      </c>
      <c r="L21" s="150">
        <f>'dXdata - Monthly'!I25/100</f>
        <v>9.6649484536093233E-4</v>
      </c>
      <c r="M21" s="150">
        <f>'dXdata - Monthly'!J25/100</f>
        <v>-9.9327138737584919E-3</v>
      </c>
      <c r="N21" s="150">
        <f>'dXdata - Monthly'!K25/100</f>
        <v>-1.1616650532429773E-2</v>
      </c>
      <c r="O21" s="150">
        <f>'dXdata - Monthly'!L25/100</f>
        <v>-1.0094431781178859E-2</v>
      </c>
      <c r="P21" s="150">
        <f>'dXdata - Monthly'!M25/100</f>
        <v>-6.5984823490594646E-4</v>
      </c>
      <c r="Q21" s="150">
        <f>'dXdata - Monthly'!N25/100</f>
        <v>7.6259946949601698E-3</v>
      </c>
      <c r="R21" s="150">
        <f>'dXdata - Monthly'!O25/100</f>
        <v>1.2637179913534968E-2</v>
      </c>
      <c r="S21" s="150">
        <f>'dXdata - Monthly'!P25/100</f>
        <v>1.290536068828585E-2</v>
      </c>
      <c r="T21" s="150">
        <f>'dXdata - Monthly'!Q25/100</f>
        <v>1.5794669299111552E-2</v>
      </c>
      <c r="U21" s="149">
        <f>'dXdata - Monthly'!R25/100</f>
        <v>2.0448548812664891E-2</v>
      </c>
      <c r="V21" s="150">
        <f>'dXdata - Monthly'!S25/100</f>
        <v>1.9960732984293239E-2</v>
      </c>
      <c r="W21" s="150">
        <f>'dXdata - Monthly'!T25/100</f>
        <v>1.5645371577575062E-2</v>
      </c>
      <c r="X21" s="150">
        <f>'dXdata - Monthly'!U25/100</f>
        <v>6.437077566784577E-3</v>
      </c>
      <c r="Y21" s="150">
        <f>'dXdata - Monthly'!V25/100</f>
        <v>1.5533980582524309E-2</v>
      </c>
      <c r="Z21" s="150">
        <f>'dXdata - Monthly'!W25/100</f>
        <v>2.4485798237022571E-2</v>
      </c>
      <c r="AA21" s="150">
        <f>'dXdata - Monthly'!X25/100</f>
        <v>2.3684210526315974E-2</v>
      </c>
      <c r="AB21" s="150">
        <f>'dXdata - Monthly'!Y25/100</f>
        <v>1.3535820402773124E-2</v>
      </c>
      <c r="AC21" s="150">
        <f>'dXdata - Monthly'!Z25/100</f>
        <v>6.9101678183614013E-3</v>
      </c>
      <c r="AD21" s="150">
        <f>'dXdata - Monthly'!AA25/100</f>
        <v>1.6748768472906406E-2</v>
      </c>
      <c r="AE21" s="150">
        <f>'dXdata - Monthly'!AB25/100</f>
        <v>2.3521724926494514E-2</v>
      </c>
      <c r="AF21" s="150">
        <f>'dXdata - Monthly'!AC25/100</f>
        <v>1.9112406867508813E-2</v>
      </c>
      <c r="AG21" s="149">
        <f>'dXdata - Monthly'!AP25/100</f>
        <v>2.8670447385003239E-2</v>
      </c>
      <c r="AH21" s="150">
        <f>'dXdata - Monthly'!AQ25/100</f>
        <v>3.3343818810946946E-2</v>
      </c>
      <c r="AI21" s="150">
        <f>'dXdata - Monthly'!AR25/100</f>
        <v>3.6318096430807856E-2</v>
      </c>
      <c r="AJ21" s="150">
        <f>'dXdata - Monthly'!AS25/100</f>
        <v>5.4113231154207186E-2</v>
      </c>
      <c r="AK21" s="150">
        <f>'dXdata - Monthly'!AT25/100</f>
        <v>7.3322932917316841E-2</v>
      </c>
      <c r="AL21" s="150">
        <f>'dXdata - Monthly'!AU25/100</f>
        <v>8.9807333747669471E-2</v>
      </c>
      <c r="AM21" s="150">
        <f>'dXdata - Monthly'!AV25/100</f>
        <v>7.9300655635341943E-2</v>
      </c>
      <c r="AN21" s="150">
        <f>'dXdata - Monthly'!AW25/100</f>
        <v>6.1097256857855387E-2</v>
      </c>
      <c r="AO21" s="150">
        <f>'dXdata - Monthly'!AX25/100</f>
        <v>5.3420805998125598E-2</v>
      </c>
      <c r="AP21" s="150">
        <f>'dXdata - Monthly'!AY25/100</f>
        <v>3.9154754505904332E-2</v>
      </c>
      <c r="AQ21" s="150">
        <f>'dXdata - Monthly'!AZ25/100</f>
        <v>3.1598513011152241E-2</v>
      </c>
      <c r="AR21" s="150">
        <f>'dXdata - Monthly'!BA25/100</f>
        <v>2.5316455696202445E-2</v>
      </c>
      <c r="AS21" s="149">
        <f>'dXdata - Monthly'!BB25/100</f>
        <v>2.5114854517610974E-2</v>
      </c>
      <c r="AT21" s="150">
        <f>'dXdata - Monthly'!BC25/100</f>
        <v>3.1963470319634535E-2</v>
      </c>
      <c r="AU21" s="150">
        <f>'dXdata - Monthly'!BD25/100</f>
        <v>2.114803625377637E-2</v>
      </c>
      <c r="AV21" s="150">
        <f>'dXdata - Monthly'!BE25/100</f>
        <v>0</v>
      </c>
      <c r="AW21" s="150">
        <f>'dXdata - Monthly'!BF25/100</f>
        <v>-3.4883720930232398E-2</v>
      </c>
      <c r="AX21" s="268">
        <f>'dXdata - Monthly'!BG25/100</f>
        <v>-5.9024807527801586E-2</v>
      </c>
    </row>
    <row r="22" spans="1:13640" s="77" customFormat="1" ht="16.5" customHeight="1" thickBot="1" x14ac:dyDescent="0.25">
      <c r="A22" s="73">
        <v>19</v>
      </c>
      <c r="B22" s="90" t="s">
        <v>34</v>
      </c>
      <c r="C22" s="84"/>
      <c r="D22" s="87"/>
      <c r="E22" s="229" t="s">
        <v>35</v>
      </c>
      <c r="F22" s="128">
        <f>'dXdata - Annual'!G26/100</f>
        <v>1.4656664406255127E-2</v>
      </c>
      <c r="G22" s="128">
        <f>'dXdata - Annual'!H26/100</f>
        <v>2.9638800721707881E-2</v>
      </c>
      <c r="H22" s="128">
        <f>'dXdata - Annual'!I26/100</f>
        <v>5.0454327905619989E-2</v>
      </c>
      <c r="I22" s="129">
        <f>'dXdata - Monthly'!F26/100</f>
        <v>5.8199033575681014E-3</v>
      </c>
      <c r="J22" s="129">
        <f>'dXdata - Monthly'!G26/100</f>
        <v>1.5533669629273827E-2</v>
      </c>
      <c r="K22" s="129">
        <f>'dXdata - Monthly'!H26/100</f>
        <v>2.3842499254922433E-3</v>
      </c>
      <c r="L22" s="129">
        <f>'dXdata - Monthly'!I26/100</f>
        <v>5.0331056865418056E-3</v>
      </c>
      <c r="M22" s="129">
        <f>'dXdata - Monthly'!J26/100</f>
        <v>-9.5960204485602274E-3</v>
      </c>
      <c r="N22" s="129">
        <f>'dXdata - Monthly'!K26/100</f>
        <v>-1.4304156089446463E-2</v>
      </c>
      <c r="O22" s="129">
        <f>'dXdata - Monthly'!L26/100</f>
        <v>-1.4248366013071778E-2</v>
      </c>
      <c r="P22" s="129">
        <f>'dXdata - Monthly'!M26/100</f>
        <v>-8.7989441267047885E-3</v>
      </c>
      <c r="Q22" s="129">
        <f>'dXdata - Monthly'!N26/100</f>
        <v>-1.9400352733689452E-4</v>
      </c>
      <c r="R22" s="129">
        <f>'dXdata - Monthly'!O26/100</f>
        <v>1.6335100893270171E-2</v>
      </c>
      <c r="S22" s="129">
        <f>'dXdata - Monthly'!P26/100</f>
        <v>1.9343941683705124E-2</v>
      </c>
      <c r="T22" s="129">
        <f>'dXdata - Monthly'!Q26/100</f>
        <v>2.3110655302896355E-2</v>
      </c>
      <c r="U22" s="130">
        <f>'dXdata - Monthly'!R26/100</f>
        <v>2.1419660789015138E-2</v>
      </c>
      <c r="V22" s="129">
        <f>'dXdata - Monthly'!S26/100</f>
        <v>1.9483648278097565E-2</v>
      </c>
      <c r="W22" s="129">
        <f>'dXdata - Monthly'!T26/100</f>
        <v>1.5486996519579632E-2</v>
      </c>
      <c r="X22" s="129">
        <f>'dXdata - Monthly'!U26/100</f>
        <v>4.8870200402357789E-3</v>
      </c>
      <c r="Y22" s="129">
        <f>'dXdata - Monthly'!V26/100</f>
        <v>1.5919498779099595E-2</v>
      </c>
      <c r="Z22" s="129">
        <f>'dXdata - Monthly'!W26/100</f>
        <v>2.8724619847059873E-2</v>
      </c>
      <c r="AA22" s="129">
        <f>'dXdata - Monthly'!X26/100</f>
        <v>2.894399504928602E-2</v>
      </c>
      <c r="AB22" s="129">
        <f>'dXdata - Monthly'!Y26/100</f>
        <v>1.9298712827341413E-2</v>
      </c>
      <c r="AC22" s="129">
        <f>'dXdata - Monthly'!Z26/100</f>
        <v>9.1022949778616358E-3</v>
      </c>
      <c r="AD22" s="129">
        <f>'dXdata - Monthly'!AA26/100</f>
        <v>5.2787310035715684E-3</v>
      </c>
      <c r="AE22" s="129">
        <f>'dXdata - Monthly'!AB26/100</f>
        <v>7.1250414246593063E-3</v>
      </c>
      <c r="AF22" s="129">
        <f>'dXdata - Monthly'!AC26/100</f>
        <v>8.38215723889979E-4</v>
      </c>
      <c r="AG22" s="130">
        <f>'dXdata - Monthly'!AP26/100</f>
        <v>2.9706869392507329E-2</v>
      </c>
      <c r="AH22" s="129">
        <f>'dXdata - Monthly'!AQ26/100</f>
        <v>2.8178031208385912E-2</v>
      </c>
      <c r="AI22" s="129">
        <f>'dXdata - Monthly'!AR26/100</f>
        <v>3.8109639547033725E-2</v>
      </c>
      <c r="AJ22" s="129">
        <f>'dXdata - Monthly'!AS26/100</f>
        <v>5.7044349094219848E-2</v>
      </c>
      <c r="AK22" s="129">
        <f>'dXdata - Monthly'!AT26/100</f>
        <v>8.5675362026338173E-2</v>
      </c>
      <c r="AL22" s="129">
        <f>'dXdata - Monthly'!AU26/100</f>
        <v>0.1007201448634396</v>
      </c>
      <c r="AM22" s="129">
        <f>'dXdata - Monthly'!AV26/100</f>
        <v>8.1469115191986644E-2</v>
      </c>
      <c r="AN22" s="129">
        <f>'dXdata - Monthly'!AW26/100</f>
        <v>5.7237523296748805E-2</v>
      </c>
      <c r="AO22" s="129">
        <f>'dXdata - Monthly'!AX26/100</f>
        <v>4.8994035653170842E-2</v>
      </c>
      <c r="AP22" s="129">
        <f>'dXdata - Monthly'!AY26/100</f>
        <v>3.4971354663261733E-2</v>
      </c>
      <c r="AQ22" s="129">
        <f>'dXdata - Monthly'!AZ26/100</f>
        <v>2.3044073137360455E-2</v>
      </c>
      <c r="AR22" s="129">
        <f>'dXdata - Monthly'!BA26/100</f>
        <v>1.9696351386240041E-2</v>
      </c>
      <c r="AS22" s="130">
        <f>'dXdata - Monthly'!BB26/100</f>
        <v>2.8816574934734662E-2</v>
      </c>
      <c r="AT22" s="129">
        <f>'dXdata - Monthly'!BC26/100</f>
        <v>3.7866648955159343E-2</v>
      </c>
      <c r="AU22" s="129">
        <f>'dXdata - Monthly'!BD26/100</f>
        <v>1.7438767911357678E-2</v>
      </c>
      <c r="AV22" s="129">
        <f>'dXdata - Monthly'!BE26/100</f>
        <v>-9.0434949040625323E-3</v>
      </c>
      <c r="AW22" s="129">
        <f>'dXdata - Monthly'!BF26/100</f>
        <v>-3.9519139904881428E-2</v>
      </c>
      <c r="AX22" s="269">
        <f>'dXdata - Monthly'!BG26/100</f>
        <v>-5.9867937258826324E-2</v>
      </c>
      <c r="AY22" s="69"/>
    </row>
    <row r="23" spans="1:13640" s="71" customFormat="1" ht="16.5" customHeight="1" thickBot="1" x14ac:dyDescent="0.25">
      <c r="A23" s="72"/>
      <c r="B23" s="66" t="s">
        <v>36</v>
      </c>
      <c r="C23" s="67"/>
      <c r="D23" s="68"/>
      <c r="E23" s="304" t="s">
        <v>36</v>
      </c>
      <c r="F23" s="305"/>
      <c r="G23" s="305"/>
      <c r="H23" s="305"/>
      <c r="I23" s="305"/>
      <c r="J23" s="305"/>
      <c r="K23" s="305"/>
      <c r="L23" s="305"/>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5"/>
      <c r="AK23" s="305"/>
      <c r="AL23" s="305"/>
      <c r="AM23" s="305"/>
      <c r="AN23" s="305"/>
      <c r="AO23" s="305"/>
      <c r="AP23" s="305"/>
      <c r="AQ23" s="305"/>
      <c r="AR23" s="305"/>
      <c r="AS23" s="306"/>
      <c r="AT23" s="306"/>
      <c r="AU23" s="306"/>
      <c r="AV23" s="306"/>
      <c r="AW23" s="306"/>
      <c r="AX23" s="308"/>
      <c r="AY23" s="69"/>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row>
    <row r="24" spans="1:13640" s="88" customFormat="1" ht="16.5" customHeight="1" x14ac:dyDescent="0.2">
      <c r="A24" s="139">
        <v>21</v>
      </c>
      <c r="B24" s="152" t="s">
        <v>37</v>
      </c>
      <c r="C24" s="141" t="s">
        <v>15</v>
      </c>
      <c r="D24" s="142"/>
      <c r="E24" s="155" t="s">
        <v>219</v>
      </c>
      <c r="F24" s="157">
        <f>'dXdata - Annual'!G30/100</f>
        <v>2.5904819974872373E-2</v>
      </c>
      <c r="G24" s="157">
        <f>'dXdata - Annual'!H30/100</f>
        <v>1.8031737544440318E-2</v>
      </c>
      <c r="H24" s="154">
        <f>'dXdata - Annual'!I30/100</f>
        <v>-5.209106131868612E-2</v>
      </c>
      <c r="I24" s="145">
        <f>'dXdata - Monthly'!F30/100</f>
        <v>1.6924031210211909E-2</v>
      </c>
      <c r="J24" s="145">
        <f>'dXdata - Monthly'!G30/100</f>
        <v>2.2475913791673463E-2</v>
      </c>
      <c r="K24" s="145">
        <f>'dXdata - Monthly'!H30/100</f>
        <v>3.0522138943125166E-2</v>
      </c>
      <c r="L24" s="145">
        <f>'dXdata - Monthly'!I30/100</f>
        <v>3.2107068735444111E-2</v>
      </c>
      <c r="M24" s="145">
        <f>'dXdata - Monthly'!J30/100</f>
        <v>4.197253781737964E-2</v>
      </c>
      <c r="N24" s="145">
        <f>'dXdata - Monthly'!K30/100</f>
        <v>3.8941463379951191E-2</v>
      </c>
      <c r="O24" s="145">
        <f>'dXdata - Monthly'!L30/100</f>
        <v>3.347477117843245E-2</v>
      </c>
      <c r="P24" s="145">
        <f>'dXdata - Monthly'!M30/100</f>
        <v>3.0326799938376503E-2</v>
      </c>
      <c r="Q24" s="145">
        <f>'dXdata - Monthly'!N30/100</f>
        <v>2.9423986996501394E-2</v>
      </c>
      <c r="R24" s="145">
        <f>'dXdata - Monthly'!O30/100</f>
        <v>3.1455227234090444E-2</v>
      </c>
      <c r="S24" s="145">
        <f>'dXdata - Monthly'!P30/100</f>
        <v>3.2259595778698857E-2</v>
      </c>
      <c r="T24" s="145">
        <f>'dXdata - Monthly'!Q30/100</f>
        <v>3.3251276577888955E-2</v>
      </c>
      <c r="U24" s="144">
        <f>'dXdata - Monthly'!R30/100</f>
        <v>2.7105391008066526E-2</v>
      </c>
      <c r="V24" s="145">
        <f>'dXdata - Monthly'!S30/100</f>
        <v>2.8507188437446818E-2</v>
      </c>
      <c r="W24" s="145">
        <f>'dXdata - Monthly'!T30/100</f>
        <v>2.7049549741069212E-2</v>
      </c>
      <c r="X24" s="145">
        <f>'dXdata - Monthly'!U30/100</f>
        <v>2.3199901734367145E-2</v>
      </c>
      <c r="Y24" s="145">
        <f>'dXdata - Monthly'!V30/100</f>
        <v>2.5429816428117036E-2</v>
      </c>
      <c r="Z24" s="145">
        <f>'dXdata - Monthly'!W30/100</f>
        <v>2.4528693227880316E-2</v>
      </c>
      <c r="AA24" s="145">
        <f>'dXdata - Monthly'!X30/100</f>
        <v>2.7136854321899495E-2</v>
      </c>
      <c r="AB24" s="145">
        <f>'dXdata - Monthly'!Y30/100</f>
        <v>2.8810261151399619E-2</v>
      </c>
      <c r="AC24" s="145">
        <f>'dXdata - Monthly'!Z30/100</f>
        <v>2.7729872898616836E-2</v>
      </c>
      <c r="AD24" s="145">
        <f>'dXdata - Monthly'!AA30/100</f>
        <v>2.9483968869430388E-2</v>
      </c>
      <c r="AE24" s="145">
        <f>'dXdata - Monthly'!AB30/100</f>
        <v>2.3108839698166905E-2</v>
      </c>
      <c r="AF24" s="145">
        <f>'dXdata - Monthly'!AC30/100</f>
        <v>1.8901579956328129E-2</v>
      </c>
      <c r="AG24" s="144">
        <f>'dXdata - Monthly'!AP30/100</f>
        <v>1.9152235746211721E-2</v>
      </c>
      <c r="AH24" s="145">
        <f>'dXdata - Monthly'!AQ30/100</f>
        <v>2.4311410329868277E-2</v>
      </c>
      <c r="AI24" s="145">
        <f>'dXdata - Monthly'!AR30/100</f>
        <v>-5.5892041660356447E-2</v>
      </c>
      <c r="AJ24" s="145">
        <f>'dXdata - Monthly'!AS30/100</f>
        <v>-0.16536000898769962</v>
      </c>
      <c r="AK24" s="145">
        <f>'dXdata - Monthly'!AT30/100</f>
        <v>-0.13199827234921147</v>
      </c>
      <c r="AL24" s="145">
        <f>'dXdata - Monthly'!AU30/100</f>
        <v>-8.1167456493250523E-2</v>
      </c>
      <c r="AM24" s="145">
        <f>'dXdata - Monthly'!AV30/100</f>
        <v>-5.6804425157841794E-2</v>
      </c>
      <c r="AN24" s="145">
        <f>'dXdata - Monthly'!AW30/100</f>
        <v>-4.6482935257566194E-2</v>
      </c>
      <c r="AO24" s="145">
        <f>'dXdata - Monthly'!AX30/100</f>
        <v>-3.9948650025881216E-2</v>
      </c>
      <c r="AP24" s="145">
        <f>'dXdata - Monthly'!AY30/100</f>
        <v>-3.4066530616348123E-2</v>
      </c>
      <c r="AQ24" s="145">
        <f>'dXdata - Monthly'!AZ30/100</f>
        <v>-2.695858485266589E-2</v>
      </c>
      <c r="AR24" s="145">
        <f>'dXdata - Monthly'!BA30/100</f>
        <v>-2.8674882352646369E-2</v>
      </c>
      <c r="AS24" s="144">
        <f>'dXdata - Monthly'!BB30/100</f>
        <v>-2.2349533460188198E-2</v>
      </c>
      <c r="AT24" s="145">
        <f>'dXdata - Monthly'!BC30/100</f>
        <v>-2.1314106886180628E-2</v>
      </c>
      <c r="AU24" s="145">
        <f>'dXdata - Monthly'!BD30/100</f>
        <v>6.8834100752418692E-2</v>
      </c>
      <c r="AV24" s="145">
        <f>'dXdata - Monthly'!BE30/100</f>
        <v>0.19990880852640269</v>
      </c>
      <c r="AW24" s="145" t="e">
        <f>'dXdata - Monthly'!BF30/100</f>
        <v>#N/A</v>
      </c>
      <c r="AX24" s="264" t="e">
        <f>'dXdata - Monthly'!BG30/100</f>
        <v>#N/A</v>
      </c>
    </row>
    <row r="25" spans="1:13640" s="77" customFormat="1" ht="16.5" customHeight="1" x14ac:dyDescent="0.2">
      <c r="A25" s="73">
        <v>22</v>
      </c>
      <c r="B25" s="90" t="s">
        <v>38</v>
      </c>
      <c r="C25" s="84" t="s">
        <v>15</v>
      </c>
      <c r="D25" s="87"/>
      <c r="E25" s="91" t="s">
        <v>39</v>
      </c>
      <c r="F25" s="219">
        <f>'dXdata - Annual'!G31/100</f>
        <v>3.6375000000000005E-2</v>
      </c>
      <c r="G25" s="219">
        <f>'dXdata - Annual'!H31/100</f>
        <v>3.9500000000000007E-2</v>
      </c>
      <c r="H25" s="220">
        <f>'dXdata - Annual'!I31/100</f>
        <v>2.7416666666666666E-2</v>
      </c>
      <c r="I25" s="221">
        <f>'dXdata - Monthly'!F31/100</f>
        <v>2.7000000000000003E-2</v>
      </c>
      <c r="J25" s="221">
        <f>'dXdata - Monthly'!G31/100</f>
        <v>2.7000000000000003E-2</v>
      </c>
      <c r="K25" s="221">
        <f>'dXdata - Monthly'!H31/100</f>
        <v>2.7000000000000003E-2</v>
      </c>
      <c r="L25" s="221">
        <f>'dXdata - Monthly'!I31/100</f>
        <v>2.7000000000000003E-2</v>
      </c>
      <c r="M25" s="221">
        <f>'dXdata - Monthly'!J31/100</f>
        <v>2.7000000000000003E-2</v>
      </c>
      <c r="N25" s="221">
        <f>'dXdata - Monthly'!K31/100</f>
        <v>2.7000000000000003E-2</v>
      </c>
      <c r="O25" s="221">
        <f>'dXdata - Monthly'!L31/100</f>
        <v>2.9500000000000002E-2</v>
      </c>
      <c r="P25" s="221">
        <f>'dXdata - Monthly'!M31/100</f>
        <v>2.9500000000000002E-2</v>
      </c>
      <c r="Q25" s="221">
        <f>'dXdata - Monthly'!N31/100</f>
        <v>3.2000000000000001E-2</v>
      </c>
      <c r="R25" s="221">
        <f>'dXdata - Monthly'!O31/100</f>
        <v>3.2000000000000001E-2</v>
      </c>
      <c r="S25" s="221">
        <f>'dXdata - Monthly'!P31/100</f>
        <v>3.2000000000000001E-2</v>
      </c>
      <c r="T25" s="221">
        <f>'dXdata - Monthly'!Q31/100</f>
        <v>3.2000000000000001E-2</v>
      </c>
      <c r="U25" s="222">
        <f>'dXdata - Monthly'!R31/100</f>
        <v>3.4500000000000003E-2</v>
      </c>
      <c r="V25" s="221">
        <f>'dXdata - Monthly'!S31/100</f>
        <v>3.4500000000000003E-2</v>
      </c>
      <c r="W25" s="221">
        <f>'dXdata - Monthly'!T31/100</f>
        <v>3.4500000000000003E-2</v>
      </c>
      <c r="X25" s="221">
        <f>'dXdata - Monthly'!U31/100</f>
        <v>3.4500000000000003E-2</v>
      </c>
      <c r="Y25" s="221">
        <f>'dXdata - Monthly'!V31/100</f>
        <v>3.4500000000000003E-2</v>
      </c>
      <c r="Z25" s="221">
        <f>'dXdata - Monthly'!W31/100</f>
        <v>3.4500000000000003E-2</v>
      </c>
      <c r="AA25" s="221">
        <f>'dXdata - Monthly'!X31/100</f>
        <v>3.7000000000000005E-2</v>
      </c>
      <c r="AB25" s="221">
        <f>'dXdata - Monthly'!Y31/100</f>
        <v>3.7000000000000005E-2</v>
      </c>
      <c r="AC25" s="221">
        <f>'dXdata - Monthly'!Z31/100</f>
        <v>3.7000000000000005E-2</v>
      </c>
      <c r="AD25" s="221">
        <f>'dXdata - Monthly'!AA31/100</f>
        <v>3.95E-2</v>
      </c>
      <c r="AE25" s="221">
        <f>'dXdata - Monthly'!AB31/100</f>
        <v>3.95E-2</v>
      </c>
      <c r="AF25" s="221">
        <f>'dXdata - Monthly'!AC31/100</f>
        <v>3.95E-2</v>
      </c>
      <c r="AG25" s="222">
        <f>'dXdata - Monthly'!AP31/100</f>
        <v>3.95E-2</v>
      </c>
      <c r="AH25" s="221">
        <f>'dXdata - Monthly'!AQ31/100</f>
        <v>3.95E-2</v>
      </c>
      <c r="AI25" s="221">
        <f>'dXdata - Monthly'!AR31/100</f>
        <v>2.9500000000000002E-2</v>
      </c>
      <c r="AJ25" s="221">
        <f>'dXdata - Monthly'!AS31/100</f>
        <v>2.4500000000000001E-2</v>
      </c>
      <c r="AK25" s="221">
        <f>'dXdata - Monthly'!AT31/100</f>
        <v>2.4500000000000001E-2</v>
      </c>
      <c r="AL25" s="221">
        <f>'dXdata - Monthly'!AU31/100</f>
        <v>2.4500000000000001E-2</v>
      </c>
      <c r="AM25" s="221">
        <f>'dXdata - Monthly'!AV31/100</f>
        <v>2.4500000000000001E-2</v>
      </c>
      <c r="AN25" s="221">
        <f>'dXdata - Monthly'!AW31/100</f>
        <v>2.4500000000000001E-2</v>
      </c>
      <c r="AO25" s="221">
        <f>'dXdata - Monthly'!AX31/100</f>
        <v>2.4500000000000001E-2</v>
      </c>
      <c r="AP25" s="221">
        <f>'dXdata - Monthly'!AY31/100</f>
        <v>2.4500000000000001E-2</v>
      </c>
      <c r="AQ25" s="221">
        <f>'dXdata - Monthly'!AZ31/100</f>
        <v>2.4500000000000001E-2</v>
      </c>
      <c r="AR25" s="221">
        <f>'dXdata - Monthly'!BA31/100</f>
        <v>2.4500000000000001E-2</v>
      </c>
      <c r="AS25" s="222">
        <f>'dXdata - Monthly'!BB31/100</f>
        <v>2.4500000000000001E-2</v>
      </c>
      <c r="AT25" s="221">
        <f>'dXdata - Monthly'!BC31/100</f>
        <v>2.4500000000000001E-2</v>
      </c>
      <c r="AU25" s="221">
        <f>'dXdata - Monthly'!BD31/100</f>
        <v>2.4500000000000001E-2</v>
      </c>
      <c r="AV25" s="221">
        <f>'dXdata - Monthly'!BE31/100</f>
        <v>2.4500000000000001E-2</v>
      </c>
      <c r="AW25" s="221">
        <f>'dXdata - Monthly'!BF31/100</f>
        <v>2.4500000000000001E-2</v>
      </c>
      <c r="AX25" s="265">
        <f>'dXdata - Monthly'!BG31/100</f>
        <v>2.4500000000000001E-2</v>
      </c>
      <c r="AY25" s="69"/>
    </row>
    <row r="26" spans="1:13640" s="69" customFormat="1" ht="16.5" customHeight="1" thickBot="1" x14ac:dyDescent="0.25">
      <c r="A26" s="139">
        <v>23</v>
      </c>
      <c r="B26" s="158" t="s">
        <v>40</v>
      </c>
      <c r="C26" s="159"/>
      <c r="D26" s="160"/>
      <c r="E26" s="161" t="s">
        <v>41</v>
      </c>
      <c r="F26" s="176">
        <f>'dXdata - Annual'!G32/100</f>
        <v>1.6875000000000001E-2</v>
      </c>
      <c r="G26" s="176">
        <f>'dXdata - Annual'!H32/100</f>
        <v>0.02</v>
      </c>
      <c r="H26" s="177">
        <f>'dXdata - Annual'!I32/100</f>
        <v>7.9166666666666656E-3</v>
      </c>
      <c r="I26" s="162">
        <f>'dXdata - Monthly'!F32/100</f>
        <v>7.4999999999999997E-3</v>
      </c>
      <c r="J26" s="162">
        <f>'dXdata - Monthly'!G32/100</f>
        <v>7.4999999999999997E-3</v>
      </c>
      <c r="K26" s="162">
        <f>'dXdata - Monthly'!H32/100</f>
        <v>7.4999999999999997E-3</v>
      </c>
      <c r="L26" s="162">
        <f>'dXdata - Monthly'!I32/100</f>
        <v>7.4999999999999997E-3</v>
      </c>
      <c r="M26" s="162">
        <f>'dXdata - Monthly'!J32/100</f>
        <v>7.4999999999999997E-3</v>
      </c>
      <c r="N26" s="162">
        <f>'dXdata - Monthly'!K32/100</f>
        <v>7.4999999999999997E-3</v>
      </c>
      <c r="O26" s="162">
        <f>'dXdata - Monthly'!L32/100</f>
        <v>0.01</v>
      </c>
      <c r="P26" s="162">
        <f>'dXdata - Monthly'!M32/100</f>
        <v>0.01</v>
      </c>
      <c r="Q26" s="162">
        <f>'dXdata - Monthly'!N32/100</f>
        <v>1.2500000000000001E-2</v>
      </c>
      <c r="R26" s="162">
        <f>'dXdata - Monthly'!O32/100</f>
        <v>1.2500000000000001E-2</v>
      </c>
      <c r="S26" s="162">
        <f>'dXdata - Monthly'!P32/100</f>
        <v>1.2500000000000001E-2</v>
      </c>
      <c r="T26" s="162">
        <f>'dXdata - Monthly'!Q32/100</f>
        <v>1.2500000000000001E-2</v>
      </c>
      <c r="U26" s="163">
        <f>'dXdata - Monthly'!R32/100</f>
        <v>1.4999999999999999E-2</v>
      </c>
      <c r="V26" s="162">
        <f>'dXdata - Monthly'!S32/100</f>
        <v>1.4999999999999999E-2</v>
      </c>
      <c r="W26" s="162">
        <f>'dXdata - Monthly'!T32/100</f>
        <v>1.4999999999999999E-2</v>
      </c>
      <c r="X26" s="162">
        <f>'dXdata - Monthly'!U32/100</f>
        <v>1.4999999999999999E-2</v>
      </c>
      <c r="Y26" s="162">
        <f>'dXdata - Monthly'!V32/100</f>
        <v>1.4999999999999999E-2</v>
      </c>
      <c r="Z26" s="162">
        <f>'dXdata - Monthly'!W32/100</f>
        <v>1.4999999999999999E-2</v>
      </c>
      <c r="AA26" s="162">
        <f>'dXdata - Monthly'!X32/100</f>
        <v>1.7500000000000002E-2</v>
      </c>
      <c r="AB26" s="162">
        <f>'dXdata - Monthly'!Y32/100</f>
        <v>1.7500000000000002E-2</v>
      </c>
      <c r="AC26" s="162">
        <f>'dXdata - Monthly'!Z32/100</f>
        <v>1.7500000000000002E-2</v>
      </c>
      <c r="AD26" s="162">
        <f>'dXdata - Monthly'!AA32/100</f>
        <v>0.02</v>
      </c>
      <c r="AE26" s="162">
        <f>'dXdata - Monthly'!AB32/100</f>
        <v>0.02</v>
      </c>
      <c r="AF26" s="162">
        <f>'dXdata - Monthly'!AC32/100</f>
        <v>0.02</v>
      </c>
      <c r="AG26" s="163">
        <f>'dXdata - Monthly'!AP32/100</f>
        <v>0.02</v>
      </c>
      <c r="AH26" s="162">
        <f>'dXdata - Monthly'!AQ32/100</f>
        <v>0.02</v>
      </c>
      <c r="AI26" s="162">
        <f>'dXdata - Monthly'!AR32/100</f>
        <v>0.01</v>
      </c>
      <c r="AJ26" s="162">
        <f>'dXdata - Monthly'!AS32/100</f>
        <v>5.0000000000000001E-3</v>
      </c>
      <c r="AK26" s="162">
        <f>'dXdata - Monthly'!AT32/100</f>
        <v>5.0000000000000001E-3</v>
      </c>
      <c r="AL26" s="162">
        <f>'dXdata - Monthly'!AU32/100</f>
        <v>5.0000000000000001E-3</v>
      </c>
      <c r="AM26" s="162">
        <f>'dXdata - Monthly'!AV32/100</f>
        <v>5.0000000000000001E-3</v>
      </c>
      <c r="AN26" s="162">
        <f>'dXdata - Monthly'!AW32/100</f>
        <v>5.0000000000000001E-3</v>
      </c>
      <c r="AO26" s="162">
        <f>'dXdata - Monthly'!AX32/100</f>
        <v>5.0000000000000001E-3</v>
      </c>
      <c r="AP26" s="162">
        <f>'dXdata - Monthly'!AY32/100</f>
        <v>5.0000000000000001E-3</v>
      </c>
      <c r="AQ26" s="162">
        <f>'dXdata - Monthly'!AZ32/100</f>
        <v>5.0000000000000001E-3</v>
      </c>
      <c r="AR26" s="162">
        <f>'dXdata - Monthly'!BA32/100</f>
        <v>5.0000000000000001E-3</v>
      </c>
      <c r="AS26" s="163">
        <f>'dXdata - Monthly'!BB32/100</f>
        <v>5.0000000000000001E-3</v>
      </c>
      <c r="AT26" s="162">
        <f>'dXdata - Monthly'!BC32/100</f>
        <v>5.0000000000000001E-3</v>
      </c>
      <c r="AU26" s="162">
        <f>'dXdata - Monthly'!BD32/100</f>
        <v>5.0000000000000001E-3</v>
      </c>
      <c r="AV26" s="162">
        <f>'dXdata - Monthly'!BE32/100</f>
        <v>5.0000000000000001E-3</v>
      </c>
      <c r="AW26" s="162">
        <f>'dXdata - Monthly'!BF32/100</f>
        <v>5.0000000000000001E-3</v>
      </c>
      <c r="AX26" s="266">
        <f>'dXdata - Monthly'!BG32/100</f>
        <v>5.0000000000000001E-3</v>
      </c>
    </row>
    <row r="27" spans="1:13640" s="71" customFormat="1" ht="16.5" customHeight="1" thickBot="1" x14ac:dyDescent="0.25">
      <c r="A27" s="72"/>
      <c r="B27" s="66" t="s">
        <v>42</v>
      </c>
      <c r="C27" s="67"/>
      <c r="D27" s="68"/>
      <c r="E27" s="304" t="s">
        <v>42</v>
      </c>
      <c r="F27" s="305"/>
      <c r="G27" s="305"/>
      <c r="H27" s="305"/>
      <c r="I27" s="305"/>
      <c r="J27" s="305"/>
      <c r="K27" s="305"/>
      <c r="L27" s="305"/>
      <c r="M27" s="305"/>
      <c r="N27" s="305"/>
      <c r="O27" s="305"/>
      <c r="P27" s="305"/>
      <c r="Q27" s="305"/>
      <c r="R27" s="305"/>
      <c r="S27" s="305"/>
      <c r="T27" s="305"/>
      <c r="U27" s="305"/>
      <c r="V27" s="305"/>
      <c r="W27" s="305"/>
      <c r="X27" s="305"/>
      <c r="Y27" s="305"/>
      <c r="Z27" s="305"/>
      <c r="AA27" s="305"/>
      <c r="AB27" s="305"/>
      <c r="AC27" s="305"/>
      <c r="AD27" s="305"/>
      <c r="AE27" s="305"/>
      <c r="AF27" s="305"/>
      <c r="AG27" s="305"/>
      <c r="AH27" s="305"/>
      <c r="AI27" s="305"/>
      <c r="AJ27" s="305"/>
      <c r="AK27" s="305"/>
      <c r="AL27" s="305"/>
      <c r="AM27" s="305"/>
      <c r="AN27" s="305"/>
      <c r="AO27" s="305"/>
      <c r="AP27" s="305"/>
      <c r="AQ27" s="305"/>
      <c r="AR27" s="305"/>
      <c r="AS27" s="306"/>
      <c r="AT27" s="306"/>
      <c r="AU27" s="306"/>
      <c r="AV27" s="306"/>
      <c r="AW27" s="306"/>
      <c r="AX27" s="308"/>
      <c r="AY27" s="69"/>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row>
    <row r="28" spans="1:13640" s="69" customFormat="1" ht="16.5" customHeight="1" x14ac:dyDescent="0.2">
      <c r="A28" s="139">
        <v>25</v>
      </c>
      <c r="B28" s="152" t="s">
        <v>43</v>
      </c>
      <c r="C28" s="141" t="s">
        <v>44</v>
      </c>
      <c r="D28" s="142"/>
      <c r="E28" s="155" t="s">
        <v>45</v>
      </c>
      <c r="F28" s="166">
        <f>'dXdata - Annual'!G33</f>
        <v>81.620439144578626</v>
      </c>
      <c r="G28" s="166">
        <f>'dXdata - Annual'!H33</f>
        <v>80.975452174165909</v>
      </c>
      <c r="H28" s="167">
        <f>'dXdata - Annual'!I33</f>
        <v>78.782290767552041</v>
      </c>
      <c r="I28" s="215">
        <f>'dXdata - Monthly'!F33</f>
        <v>6.5877564457307249</v>
      </c>
      <c r="J28" s="215">
        <f>'dXdata - Monthly'!G33</f>
        <v>6.6426393292520682</v>
      </c>
      <c r="K28" s="215">
        <f>'dXdata - Monthly'!H33</f>
        <v>6.5880260619777147</v>
      </c>
      <c r="L28" s="215">
        <f>'dXdata - Monthly'!I33</f>
        <v>6.6073984886132209</v>
      </c>
      <c r="M28" s="215">
        <f>'dXdata - Monthly'!J33</f>
        <v>6.6628715321418621</v>
      </c>
      <c r="N28" s="215">
        <f>'dXdata - Monthly'!K33</f>
        <v>6.7342519342428542</v>
      </c>
      <c r="O28" s="215">
        <f>'dXdata - Monthly'!L33</f>
        <v>6.6733086766364131</v>
      </c>
      <c r="P28" s="215">
        <f>'dXdata - Monthly'!M33</f>
        <v>6.6379889482808538</v>
      </c>
      <c r="Q28" s="215">
        <f>'dXdata - Monthly'!N33</f>
        <v>6.7472084927787144</v>
      </c>
      <c r="R28" s="215">
        <f>'dXdata - Monthly'!O33</f>
        <v>6.8505254386249002</v>
      </c>
      <c r="S28" s="215">
        <f>'dXdata - Monthly'!P33</f>
        <v>6.7541985436265772</v>
      </c>
      <c r="T28" s="215">
        <f>'dXdata - Monthly'!Q33</f>
        <v>6.7172621163677757</v>
      </c>
      <c r="U28" s="216">
        <f>'dXdata - Monthly'!R33</f>
        <v>6.7167548383919602</v>
      </c>
      <c r="V28" s="215">
        <f>'dXdata - Monthly'!S33</f>
        <v>6.7373565153979982</v>
      </c>
      <c r="W28" s="215">
        <f>'dXdata - Monthly'!T33</f>
        <v>6.6895305874969191</v>
      </c>
      <c r="X28" s="215">
        <f>'dXdata - Monthly'!U33</f>
        <v>6.7227842565375884</v>
      </c>
      <c r="Y28" s="215">
        <f>'dXdata - Monthly'!V33</f>
        <v>6.974417099852424</v>
      </c>
      <c r="Z28" s="215">
        <f>'dXdata - Monthly'!W33</f>
        <v>6.8581765485672319</v>
      </c>
      <c r="AA28" s="215">
        <f>'dXdata - Monthly'!X33</f>
        <v>6.8296052150159374</v>
      </c>
      <c r="AB28" s="215">
        <f>'dXdata - Monthly'!Y33</f>
        <v>6.8337892597377312</v>
      </c>
      <c r="AC28" s="215">
        <f>'dXdata - Monthly'!Z33</f>
        <v>6.8632832800009425</v>
      </c>
      <c r="AD28" s="215">
        <f>'dXdata - Monthly'!AA33</f>
        <v>6.7331734692548979</v>
      </c>
      <c r="AE28" s="215">
        <f>'dXdata - Monthly'!AB33</f>
        <v>6.8380442035466942</v>
      </c>
      <c r="AF28" s="215">
        <f>'dXdata - Monthly'!AC33</f>
        <v>6.8235238707782973</v>
      </c>
      <c r="AG28" s="232">
        <f>'dXdata - Monthly'!AP33</f>
        <v>6.7068339590814574</v>
      </c>
      <c r="AH28" s="233">
        <f>'dXdata - Monthly'!AQ33</f>
        <v>6.7549964080019267</v>
      </c>
      <c r="AI28" s="233">
        <f>'dXdata - Monthly'!AR33</f>
        <v>5.9087229347954615</v>
      </c>
      <c r="AJ28" s="233">
        <f>'dXdata - Monthly'!AS33</f>
        <v>4.8356502717792331</v>
      </c>
      <c r="AK28" s="233">
        <f>'dXdata - Monthly'!AT33</f>
        <v>5.9124476333186795</v>
      </c>
      <c r="AL28" s="233">
        <f>'dXdata - Monthly'!AU33</f>
        <v>6.8167315385115597</v>
      </c>
      <c r="AM28" s="233">
        <f>'dXdata - Monthly'!AV33</f>
        <v>6.8730643582944877</v>
      </c>
      <c r="AN28" s="233">
        <f>'dXdata - Monthly'!AW33</f>
        <v>6.4916662138825378</v>
      </c>
      <c r="AO28" s="233">
        <f>'dXdata - Monthly'!AX33</f>
        <v>7.135991126622085</v>
      </c>
      <c r="AP28" s="233">
        <f>'dXdata - Monthly'!AY33</f>
        <v>7.1929190993057741</v>
      </c>
      <c r="AQ28" s="233">
        <f>'dXdata - Monthly'!AZ33</f>
        <v>7.224306424770063</v>
      </c>
      <c r="AR28" s="233">
        <f>'dXdata - Monthly'!BA33</f>
        <v>6.9289607991887703</v>
      </c>
      <c r="AS28" s="232">
        <f>'dXdata - Monthly'!BB33</f>
        <v>7.3589727500902224</v>
      </c>
      <c r="AT28" s="233">
        <f>'dXdata - Monthly'!BC33</f>
        <v>7.4323073706925387</v>
      </c>
      <c r="AU28" s="233">
        <f>'dXdata - Monthly'!BD33</f>
        <v>7.3739044972799501</v>
      </c>
      <c r="AV28" s="233">
        <f>'dXdata - Monthly'!BE33</f>
        <v>7.3825881375903819</v>
      </c>
      <c r="AW28" s="233">
        <f>'dXdata - Monthly'!BF33</f>
        <v>7.2678754117047939</v>
      </c>
      <c r="AX28" s="259" t="e">
        <f>'dXdata - Monthly'!BG33</f>
        <v>#N/A</v>
      </c>
    </row>
    <row r="29" spans="1:13640" s="77" customFormat="1" ht="16.5" customHeight="1" x14ac:dyDescent="0.2">
      <c r="A29" s="73">
        <v>26</v>
      </c>
      <c r="B29" s="92" t="s">
        <v>46</v>
      </c>
      <c r="C29" s="75" t="s">
        <v>47</v>
      </c>
      <c r="D29" s="76"/>
      <c r="E29" s="91" t="s">
        <v>48</v>
      </c>
      <c r="F29" s="131">
        <f>'dXdata - Annual'!G34</f>
        <v>31.510305566367318</v>
      </c>
      <c r="G29" s="131">
        <f>'dXdata - Annual'!H34</f>
        <v>32.116585764789789</v>
      </c>
      <c r="H29" s="132">
        <f>'dXdata - Annual'!I34</f>
        <v>31.747827000157226</v>
      </c>
      <c r="I29" s="217">
        <f>'dXdata - Monthly'!F34</f>
        <v>2.6195088541660745</v>
      </c>
      <c r="J29" s="217">
        <f>'dXdata - Monthly'!G34</f>
        <v>2.6317389299099188</v>
      </c>
      <c r="K29" s="217">
        <f>'dXdata - Monthly'!H34</f>
        <v>2.5993254714160519</v>
      </c>
      <c r="L29" s="217">
        <f>'dXdata - Monthly'!I34</f>
        <v>2.6425039804348387</v>
      </c>
      <c r="M29" s="217">
        <f>'dXdata - Monthly'!J34</f>
        <v>2.6968477182437054</v>
      </c>
      <c r="N29" s="217">
        <f>'dXdata - Monthly'!K34</f>
        <v>2.7094747731922384</v>
      </c>
      <c r="O29" s="217">
        <f>'dXdata - Monthly'!L34</f>
        <v>2.6481499912370592</v>
      </c>
      <c r="P29" s="217">
        <f>'dXdata - Monthly'!M34</f>
        <v>2.5913761311780497</v>
      </c>
      <c r="Q29" s="217">
        <f>'dXdata - Monthly'!N34</f>
        <v>2.608833553470693</v>
      </c>
      <c r="R29" s="217">
        <f>'dXdata - Monthly'!O34</f>
        <v>2.6093073993855005</v>
      </c>
      <c r="S29" s="217">
        <f>'dXdata - Monthly'!P34</f>
        <v>2.5904272497330072</v>
      </c>
      <c r="T29" s="217">
        <f>'dXdata - Monthly'!Q34</f>
        <v>2.5863460766930091</v>
      </c>
      <c r="U29" s="218">
        <f>'dXdata - Monthly'!R34</f>
        <v>2.6265015869161612</v>
      </c>
      <c r="V29" s="217">
        <f>'dXdata - Monthly'!S34</f>
        <v>2.6329701845197757</v>
      </c>
      <c r="W29" s="217">
        <f>'dXdata - Monthly'!T34</f>
        <v>2.6134232729469922</v>
      </c>
      <c r="X29" s="217">
        <f>'dXdata - Monthly'!U34</f>
        <v>2.6422854182159119</v>
      </c>
      <c r="Y29" s="217">
        <f>'dXdata - Monthly'!V34</f>
        <v>2.7344907567721326</v>
      </c>
      <c r="Z29" s="217">
        <f>'dXdata - Monthly'!W34</f>
        <v>2.7121669921119711</v>
      </c>
      <c r="AA29" s="217">
        <f>'dXdata - Monthly'!X34</f>
        <v>2.6565541762372091</v>
      </c>
      <c r="AB29" s="217">
        <f>'dXdata - Monthly'!Y34</f>
        <v>2.6050986679723533</v>
      </c>
      <c r="AC29" s="217">
        <f>'dXdata - Monthly'!Z34</f>
        <v>2.564718539503148</v>
      </c>
      <c r="AD29" s="217">
        <f>'dXdata - Monthly'!AA34</f>
        <v>2.5223923607487402</v>
      </c>
      <c r="AE29" s="217">
        <f>'dXdata - Monthly'!AB34</f>
        <v>2.5878560782536448</v>
      </c>
      <c r="AF29" s="217">
        <f>'dXdata - Monthly'!AC34</f>
        <v>2.6118475321692824</v>
      </c>
      <c r="AG29" s="240">
        <f>'dXdata - Monthly'!AP34</f>
        <v>2.6726765466514273</v>
      </c>
      <c r="AH29" s="241">
        <f>'dXdata - Monthly'!AQ34</f>
        <v>2.6732647847383104</v>
      </c>
      <c r="AI29" s="241">
        <f>'dXdata - Monthly'!AR34</f>
        <v>2.287713372233855</v>
      </c>
      <c r="AJ29" s="241">
        <f>'dXdata - Monthly'!AS34</f>
        <v>1.8251166140598933</v>
      </c>
      <c r="AK29" s="241">
        <f>'dXdata - Monthly'!AT34</f>
        <v>2.3268848289168593</v>
      </c>
      <c r="AL29" s="241">
        <f>'dXdata - Monthly'!AU34</f>
        <v>2.8019609739763416</v>
      </c>
      <c r="AM29" s="241">
        <f>'dXdata - Monthly'!AV34</f>
        <v>2.8385477058725077</v>
      </c>
      <c r="AN29" s="241">
        <f>'dXdata - Monthly'!AW34</f>
        <v>2.6602640482192892</v>
      </c>
      <c r="AO29" s="241">
        <f>'dXdata - Monthly'!AX34</f>
        <v>2.931453323011469</v>
      </c>
      <c r="AP29" s="241">
        <f>'dXdata - Monthly'!AY34</f>
        <v>2.9751585302000985</v>
      </c>
      <c r="AQ29" s="241">
        <f>'dXdata - Monthly'!AZ34</f>
        <v>2.9439842042886251</v>
      </c>
      <c r="AR29" s="241">
        <f>'dXdata - Monthly'!BA34</f>
        <v>2.8108020679885493</v>
      </c>
      <c r="AS29" s="240">
        <f>'dXdata - Monthly'!BB34</f>
        <v>2.9468411143232016</v>
      </c>
      <c r="AT29" s="241">
        <f>'dXdata - Monthly'!BC34</f>
        <v>2.9914407029623269</v>
      </c>
      <c r="AU29" s="241">
        <f>'dXdata - Monthly'!BD34</f>
        <v>2.9581307123753504</v>
      </c>
      <c r="AV29" s="241">
        <f>'dXdata - Monthly'!BE34</f>
        <v>2.9135717489224895</v>
      </c>
      <c r="AW29" s="241">
        <f>'dXdata - Monthly'!BF34</f>
        <v>2.8543329547443599</v>
      </c>
      <c r="AX29" s="260" t="e">
        <f>'dXdata - Monthly'!BG34</f>
        <v>#N/A</v>
      </c>
      <c r="AY29" s="69"/>
    </row>
    <row r="30" spans="1:13640" s="282" customFormat="1" ht="16.5" customHeight="1" x14ac:dyDescent="0.2">
      <c r="A30" s="139">
        <v>28</v>
      </c>
      <c r="B30" s="152" t="s">
        <v>49</v>
      </c>
      <c r="C30" s="141" t="s">
        <v>50</v>
      </c>
      <c r="D30" s="142"/>
      <c r="E30" s="281" t="s">
        <v>51</v>
      </c>
      <c r="F30" s="170">
        <f>'dXdata - Annual'!G36</f>
        <v>10971</v>
      </c>
      <c r="G30" s="170">
        <f>'dXdata - Annual'!H36</f>
        <v>11909</v>
      </c>
      <c r="H30" s="173">
        <f>'dXdata - Annual'!I36</f>
        <v>9235</v>
      </c>
      <c r="I30" s="255">
        <f>'dXdata - Monthly'!F36</f>
        <v>426</v>
      </c>
      <c r="J30" s="255">
        <f>'dXdata - Monthly'!G36</f>
        <v>508</v>
      </c>
      <c r="K30" s="255">
        <f>'dXdata - Monthly'!H36</f>
        <v>1145</v>
      </c>
      <c r="L30" s="255">
        <f>'dXdata - Monthly'!I36</f>
        <v>1099</v>
      </c>
      <c r="M30" s="255">
        <f>'dXdata - Monthly'!J36</f>
        <v>957</v>
      </c>
      <c r="N30" s="255">
        <f>'dXdata - Monthly'!K36</f>
        <v>1390</v>
      </c>
      <c r="O30" s="255">
        <f>'dXdata - Monthly'!L36</f>
        <v>1146</v>
      </c>
      <c r="P30" s="255">
        <f>'dXdata - Monthly'!M36</f>
        <v>809</v>
      </c>
      <c r="Q30" s="255">
        <f>'dXdata - Monthly'!N36</f>
        <v>914</v>
      </c>
      <c r="R30" s="255">
        <f>'dXdata - Monthly'!O36</f>
        <v>953</v>
      </c>
      <c r="S30" s="255">
        <f>'dXdata - Monthly'!P36</f>
        <v>1504</v>
      </c>
      <c r="T30" s="255">
        <f>'dXdata - Monthly'!Q36</f>
        <v>683</v>
      </c>
      <c r="U30" s="254">
        <f>'dXdata - Monthly'!R36</f>
        <v>651</v>
      </c>
      <c r="V30" s="255">
        <f>'dXdata - Monthly'!S36</f>
        <v>578</v>
      </c>
      <c r="W30" s="255">
        <f>'dXdata - Monthly'!T36</f>
        <v>831</v>
      </c>
      <c r="X30" s="255">
        <f>'dXdata - Monthly'!U36</f>
        <v>1203</v>
      </c>
      <c r="Y30" s="255">
        <f>'dXdata - Monthly'!V36</f>
        <v>1649</v>
      </c>
      <c r="Z30" s="255">
        <f>'dXdata - Monthly'!W36</f>
        <v>1067</v>
      </c>
      <c r="AA30" s="255">
        <f>'dXdata - Monthly'!X36</f>
        <v>1010</v>
      </c>
      <c r="AB30" s="255">
        <f>'dXdata - Monthly'!Y36</f>
        <v>1096</v>
      </c>
      <c r="AC30" s="255">
        <f>'dXdata - Monthly'!Z36</f>
        <v>834</v>
      </c>
      <c r="AD30" s="255">
        <f>'dXdata - Monthly'!AA36</f>
        <v>686</v>
      </c>
      <c r="AE30" s="255">
        <f>'dXdata - Monthly'!AB36</f>
        <v>836</v>
      </c>
      <c r="AF30" s="255">
        <f>'dXdata - Monthly'!AC36</f>
        <v>530</v>
      </c>
      <c r="AG30" s="254">
        <f>'dXdata - Monthly'!AP36</f>
        <v>642</v>
      </c>
      <c r="AH30" s="255">
        <f>'dXdata - Monthly'!AQ36</f>
        <v>646</v>
      </c>
      <c r="AI30" s="255">
        <f>'dXdata - Monthly'!AR36</f>
        <v>944</v>
      </c>
      <c r="AJ30" s="255">
        <f>'dXdata - Monthly'!AS36</f>
        <v>575</v>
      </c>
      <c r="AK30" s="255">
        <f>'dXdata - Monthly'!AT36</f>
        <v>721</v>
      </c>
      <c r="AL30" s="255">
        <f>'dXdata - Monthly'!AU36</f>
        <v>425</v>
      </c>
      <c r="AM30" s="255">
        <f>'dXdata - Monthly'!AV36</f>
        <v>737</v>
      </c>
      <c r="AN30" s="255">
        <f>'dXdata - Monthly'!AW36</f>
        <v>736</v>
      </c>
      <c r="AO30" s="255">
        <f>'dXdata - Monthly'!AX36</f>
        <v>1035</v>
      </c>
      <c r="AP30" s="255">
        <f>'dXdata - Monthly'!AY36</f>
        <v>982</v>
      </c>
      <c r="AQ30" s="255">
        <f>'dXdata - Monthly'!AZ36</f>
        <v>952</v>
      </c>
      <c r="AR30" s="255">
        <f>'dXdata - Monthly'!BA36</f>
        <v>840</v>
      </c>
      <c r="AS30" s="254">
        <f>'dXdata - Monthly'!BB36</f>
        <v>1122</v>
      </c>
      <c r="AT30" s="255">
        <f>'dXdata - Monthly'!BC36</f>
        <v>642</v>
      </c>
      <c r="AU30" s="255">
        <f>'dXdata - Monthly'!BD36</f>
        <v>1058</v>
      </c>
      <c r="AV30" s="255">
        <f>'dXdata - Monthly'!BE36</f>
        <v>1299</v>
      </c>
      <c r="AW30" s="255">
        <f>'dXdata - Monthly'!BF36</f>
        <v>1581</v>
      </c>
      <c r="AX30" s="262">
        <f>'dXdata - Monthly'!BG36</f>
        <v>1173</v>
      </c>
    </row>
    <row r="31" spans="1:13640" s="77" customFormat="1" ht="16.5" customHeight="1" x14ac:dyDescent="0.2">
      <c r="A31" s="73">
        <v>29</v>
      </c>
      <c r="B31" s="92" t="s">
        <v>52</v>
      </c>
      <c r="C31" s="75" t="s">
        <v>53</v>
      </c>
      <c r="D31" s="76"/>
      <c r="E31" s="91" t="s">
        <v>227</v>
      </c>
      <c r="F31" s="120">
        <f>'dXdata - Annual'!G37</f>
        <v>4925</v>
      </c>
      <c r="G31" s="120">
        <f>'dXdata - Annual'!H37</f>
        <v>5589</v>
      </c>
      <c r="H31" s="133">
        <f>'dXdata - Annual'!I37</f>
        <v>3602</v>
      </c>
      <c r="I31" s="134">
        <f>'dXdata - Monthly'!F37</f>
        <v>391</v>
      </c>
      <c r="J31" s="134">
        <f>'dXdata - Monthly'!G37</f>
        <v>426</v>
      </c>
      <c r="K31" s="134">
        <f>'dXdata - Monthly'!H37</f>
        <v>504</v>
      </c>
      <c r="L31" s="134">
        <f>'dXdata - Monthly'!I37</f>
        <v>407</v>
      </c>
      <c r="M31" s="134">
        <f>'dXdata - Monthly'!J37</f>
        <v>460</v>
      </c>
      <c r="N31" s="134">
        <f>'dXdata - Monthly'!K37</f>
        <v>435</v>
      </c>
      <c r="O31" s="134">
        <f>'dXdata - Monthly'!L37</f>
        <v>328</v>
      </c>
      <c r="P31" s="134">
        <f>'dXdata - Monthly'!M37</f>
        <v>450</v>
      </c>
      <c r="Q31" s="134">
        <f>'dXdata - Monthly'!N37</f>
        <v>404</v>
      </c>
      <c r="R31" s="134">
        <f>'dXdata - Monthly'!O37</f>
        <v>450</v>
      </c>
      <c r="S31" s="134">
        <f>'dXdata - Monthly'!P37</f>
        <v>403</v>
      </c>
      <c r="T31" s="134">
        <f>'dXdata - Monthly'!Q37</f>
        <v>350</v>
      </c>
      <c r="U31" s="135">
        <f>'dXdata - Monthly'!R37</f>
        <v>383</v>
      </c>
      <c r="V31" s="134">
        <f>'dXdata - Monthly'!S37</f>
        <v>384</v>
      </c>
      <c r="W31" s="134">
        <f>'dXdata - Monthly'!T37</f>
        <v>429</v>
      </c>
      <c r="X31" s="134">
        <f>'dXdata - Monthly'!U37</f>
        <v>405</v>
      </c>
      <c r="Y31" s="134">
        <f>'dXdata - Monthly'!V37</f>
        <v>452</v>
      </c>
      <c r="Z31" s="134">
        <f>'dXdata - Monthly'!W37</f>
        <v>445</v>
      </c>
      <c r="AA31" s="134">
        <f>'dXdata - Monthly'!X37</f>
        <v>427</v>
      </c>
      <c r="AB31" s="134">
        <f>'dXdata - Monthly'!Y37</f>
        <v>423</v>
      </c>
      <c r="AC31" s="134">
        <f>'dXdata - Monthly'!Z37</f>
        <v>348</v>
      </c>
      <c r="AD31" s="134">
        <f>'dXdata - Monthly'!AA37</f>
        <v>447</v>
      </c>
      <c r="AE31" s="134">
        <f>'dXdata - Monthly'!AB37</f>
        <v>440</v>
      </c>
      <c r="AF31" s="134">
        <f>'dXdata - Monthly'!AC37</f>
        <v>342</v>
      </c>
      <c r="AG31" s="238">
        <f>'dXdata - Monthly'!AP37</f>
        <v>424</v>
      </c>
      <c r="AH31" s="239">
        <f>'dXdata - Monthly'!AQ37</f>
        <v>385</v>
      </c>
      <c r="AI31" s="239">
        <f>'dXdata - Monthly'!AR37</f>
        <v>397</v>
      </c>
      <c r="AJ31" s="239">
        <f>'dXdata - Monthly'!AS37</f>
        <v>260</v>
      </c>
      <c r="AK31" s="239">
        <f>'dXdata - Monthly'!AT37</f>
        <v>231</v>
      </c>
      <c r="AL31" s="239">
        <f>'dXdata - Monthly'!AU37</f>
        <v>250</v>
      </c>
      <c r="AM31" s="239">
        <f>'dXdata - Monthly'!AV37</f>
        <v>288</v>
      </c>
      <c r="AN31" s="239">
        <f>'dXdata - Monthly'!AW37</f>
        <v>239</v>
      </c>
      <c r="AO31" s="239">
        <f>'dXdata - Monthly'!AX37</f>
        <v>268</v>
      </c>
      <c r="AP31" s="239">
        <f>'dXdata - Monthly'!AY37</f>
        <v>319</v>
      </c>
      <c r="AQ31" s="239">
        <f>'dXdata - Monthly'!AZ37</f>
        <v>265</v>
      </c>
      <c r="AR31" s="239">
        <f>'dXdata - Monthly'!BA37</f>
        <v>276</v>
      </c>
      <c r="AS31" s="238">
        <f>'dXdata - Monthly'!BB37</f>
        <v>254</v>
      </c>
      <c r="AT31" s="239">
        <f>'dXdata - Monthly'!BC37</f>
        <v>220</v>
      </c>
      <c r="AU31" s="239">
        <f>'dXdata - Monthly'!BD37</f>
        <v>307</v>
      </c>
      <c r="AV31" s="239">
        <f>'dXdata - Monthly'!BE37</f>
        <v>285</v>
      </c>
      <c r="AW31" s="239">
        <f>'dXdata - Monthly'!BF37</f>
        <v>218</v>
      </c>
      <c r="AX31" s="261" t="e">
        <f>'dXdata - Monthly'!BG37</f>
        <v>#N/A</v>
      </c>
      <c r="AY31" s="69"/>
    </row>
    <row r="32" spans="1:13640" s="69" customFormat="1" ht="16.5" customHeight="1" x14ac:dyDescent="0.2">
      <c r="A32" s="139">
        <v>31</v>
      </c>
      <c r="B32" s="152" t="s">
        <v>55</v>
      </c>
      <c r="C32" s="141" t="s">
        <v>54</v>
      </c>
      <c r="D32" s="142"/>
      <c r="E32" s="155" t="s">
        <v>256</v>
      </c>
      <c r="F32" s="170">
        <f>'dXdata - Annual'!G38</f>
        <v>16142</v>
      </c>
      <c r="G32" s="170">
        <f>'dXdata - Annual'!H38</f>
        <v>16344</v>
      </c>
      <c r="H32" s="173">
        <f>'dXdata - Annual'!I38</f>
        <v>16149</v>
      </c>
      <c r="I32" s="171">
        <f>'dXdata - Monthly'!F38</f>
        <v>943</v>
      </c>
      <c r="J32" s="171">
        <f>'dXdata - Monthly'!G38</f>
        <v>1334</v>
      </c>
      <c r="K32" s="171">
        <f>'dXdata - Monthly'!H38</f>
        <v>1906</v>
      </c>
      <c r="L32" s="171">
        <f>'dXdata - Monthly'!I38</f>
        <v>1971</v>
      </c>
      <c r="M32" s="171">
        <f>'dXdata - Monthly'!J38</f>
        <v>2119</v>
      </c>
      <c r="N32" s="171">
        <f>'dXdata - Monthly'!K38</f>
        <v>2140</v>
      </c>
      <c r="O32" s="171">
        <f>'dXdata - Monthly'!L38</f>
        <v>1637</v>
      </c>
      <c r="P32" s="171">
        <f>'dXdata - Monthly'!M38</f>
        <v>1602</v>
      </c>
      <c r="Q32" s="171">
        <f>'dXdata - Monthly'!N38</f>
        <v>1462</v>
      </c>
      <c r="R32" s="171">
        <f>'dXdata - Monthly'!O38</f>
        <v>1467</v>
      </c>
      <c r="S32" s="171">
        <f>'dXdata - Monthly'!P38</f>
        <v>1411</v>
      </c>
      <c r="T32" s="171">
        <f>'dXdata - Monthly'!Q38</f>
        <v>1006</v>
      </c>
      <c r="U32" s="172">
        <f>'dXdata - Monthly'!R38</f>
        <v>959</v>
      </c>
      <c r="V32" s="171">
        <f>'dXdata - Monthly'!S38</f>
        <v>1089</v>
      </c>
      <c r="W32" s="171">
        <f>'dXdata - Monthly'!T38</f>
        <v>1369</v>
      </c>
      <c r="X32" s="171">
        <f>'dXdata - Monthly'!U38</f>
        <v>1514</v>
      </c>
      <c r="Y32" s="171">
        <f>'dXdata - Monthly'!V38</f>
        <v>1725</v>
      </c>
      <c r="Z32" s="171">
        <f>'dXdata - Monthly'!W38</f>
        <v>1895</v>
      </c>
      <c r="AA32" s="171">
        <f>'dXdata - Monthly'!X38</f>
        <v>1547</v>
      </c>
      <c r="AB32" s="171">
        <f>'dXdata - Monthly'!Y38</f>
        <v>1491</v>
      </c>
      <c r="AC32" s="171">
        <f>'dXdata - Monthly'!Z38</f>
        <v>1267</v>
      </c>
      <c r="AD32" s="171">
        <f>'dXdata - Monthly'!AA38</f>
        <v>1320</v>
      </c>
      <c r="AE32" s="171">
        <f>'dXdata - Monthly'!AB38</f>
        <v>1172</v>
      </c>
      <c r="AF32" s="171">
        <f>'dXdata - Monthly'!AC38</f>
        <v>794</v>
      </c>
      <c r="AG32" s="254">
        <f>'dXdata - Monthly'!AP38</f>
        <v>859</v>
      </c>
      <c r="AH32" s="255">
        <f>'dXdata - Monthly'!AQ38</f>
        <v>1190</v>
      </c>
      <c r="AI32" s="255">
        <f>'dXdata - Monthly'!AR38</f>
        <v>1174</v>
      </c>
      <c r="AJ32" s="255">
        <f>'dXdata - Monthly'!AS38</f>
        <v>571</v>
      </c>
      <c r="AK32" s="255">
        <f>'dXdata - Monthly'!AT38</f>
        <v>1078</v>
      </c>
      <c r="AL32" s="255">
        <f>'dXdata - Monthly'!AU38</f>
        <v>1763</v>
      </c>
      <c r="AM32" s="255">
        <f>'dXdata - Monthly'!AV38</f>
        <v>1835</v>
      </c>
      <c r="AN32" s="255">
        <f>'dXdata - Monthly'!AW38</f>
        <v>1574</v>
      </c>
      <c r="AO32" s="255">
        <f>'dXdata - Monthly'!AX38</f>
        <v>1706</v>
      </c>
      <c r="AP32" s="255">
        <f>'dXdata - Monthly'!AY38</f>
        <v>1763</v>
      </c>
      <c r="AQ32" s="255">
        <f>'dXdata - Monthly'!AZ38</f>
        <v>1437</v>
      </c>
      <c r="AR32" s="255">
        <f>'dXdata - Monthly'!BA38</f>
        <v>1199</v>
      </c>
      <c r="AS32" s="254">
        <f>'dXdata - Monthly'!BB38</f>
        <v>1207</v>
      </c>
      <c r="AT32" s="255">
        <f>'dXdata - Monthly'!BC38</f>
        <v>1832</v>
      </c>
      <c r="AU32" s="255">
        <f>'dXdata - Monthly'!BD38</f>
        <v>2902</v>
      </c>
      <c r="AV32" s="255">
        <f>'dXdata - Monthly'!BE38</f>
        <v>3209</v>
      </c>
      <c r="AW32" s="255">
        <f>'dXdata - Monthly'!BF38</f>
        <v>2985</v>
      </c>
      <c r="AX32" s="262">
        <f>'dXdata - Monthly'!BG38</f>
        <v>2915</v>
      </c>
    </row>
    <row r="33" spans="1:51" s="77" customFormat="1" ht="16.5" customHeight="1" x14ac:dyDescent="0.2">
      <c r="A33" s="73">
        <v>32</v>
      </c>
      <c r="B33" s="92" t="s">
        <v>56</v>
      </c>
      <c r="C33" s="75" t="s">
        <v>53</v>
      </c>
      <c r="D33" s="76"/>
      <c r="E33" s="91" t="s">
        <v>258</v>
      </c>
      <c r="F33" s="286">
        <f>'dXdata - Annual'!G40</f>
        <v>46.65183087194012</v>
      </c>
      <c r="G33" s="286">
        <f>'dXdata - Annual'!H40</f>
        <v>52.876091879650602</v>
      </c>
      <c r="H33" s="287">
        <f>'dXdata - Annual'!I40</f>
        <v>57.314735945485516</v>
      </c>
      <c r="I33" s="288">
        <f>'dXdata - Monthly'!F40*100</f>
        <v>39.571968107427615</v>
      </c>
      <c r="J33" s="288">
        <f>'dXdata - Monthly'!G40*100</f>
        <v>54.249694997966657</v>
      </c>
      <c r="K33" s="288">
        <f>'dXdata - Monthly'!H40*100</f>
        <v>58.736517719568567</v>
      </c>
      <c r="L33" s="288">
        <f>'dXdata - Monthly'!I40*100</f>
        <v>59.799757281553397</v>
      </c>
      <c r="M33" s="288">
        <f>'dXdata - Monthly'!J40*100</f>
        <v>54.811174340403511</v>
      </c>
      <c r="N33" s="288">
        <f>'dXdata - Monthly'!K40*100</f>
        <v>56.99067909454061</v>
      </c>
      <c r="O33" s="288">
        <f>'dXdata - Monthly'!L40*100</f>
        <v>54.914458235491445</v>
      </c>
      <c r="P33" s="288">
        <f>'dXdata - Monthly'!M40*100</f>
        <v>53.25797872340425</v>
      </c>
      <c r="Q33" s="288">
        <f>'dXdata - Monthly'!N40*100</f>
        <v>44.764237599510103</v>
      </c>
      <c r="R33" s="288">
        <f>'dXdata - Monthly'!O40*100</f>
        <v>56.336405529953915</v>
      </c>
      <c r="S33" s="288">
        <f>'dXdata - Monthly'!P40*100</f>
        <v>68.461911693352732</v>
      </c>
      <c r="T33" s="288">
        <f>'dXdata - Monthly'!Q40*100</f>
        <v>82.324058919803605</v>
      </c>
      <c r="U33" s="289">
        <f>'dXdata - Monthly'!R40*100</f>
        <v>39.04723127035831</v>
      </c>
      <c r="V33" s="288">
        <f>'dXdata - Monthly'!S40*100</f>
        <v>45.337218984179849</v>
      </c>
      <c r="W33" s="288">
        <f>'dXdata - Monthly'!T40*100</f>
        <v>39.738751814223512</v>
      </c>
      <c r="X33" s="288">
        <f>'dXdata - Monthly'!U40*100</f>
        <v>42.480359147025816</v>
      </c>
      <c r="Y33" s="288">
        <f>'dXdata - Monthly'!V40*100</f>
        <v>39.509848831882735</v>
      </c>
      <c r="Z33" s="288">
        <f>'dXdata - Monthly'!W40*100</f>
        <v>48.979064357715174</v>
      </c>
      <c r="AA33" s="288">
        <f>'dXdata - Monthly'!X40*100</f>
        <v>52.245862884160758</v>
      </c>
      <c r="AB33" s="288">
        <f>'dXdata - Monthly'!Y40*100</f>
        <v>48.773307163886166</v>
      </c>
      <c r="AC33" s="288">
        <f>'dXdata - Monthly'!Z40*100</f>
        <v>41.056383668178867</v>
      </c>
      <c r="AD33" s="288">
        <f>'dXdata - Monthly'!AA40*100</f>
        <v>54.164956914238815</v>
      </c>
      <c r="AE33" s="288">
        <f>'dXdata - Monthly'!AB40*100</f>
        <v>61.233019853709514</v>
      </c>
      <c r="AF33" s="288">
        <f>'dXdata - Monthly'!AC40*100</f>
        <v>76.053639846743295</v>
      </c>
      <c r="AG33" s="289">
        <f>'dXdata - Monthly'!AP40*100</f>
        <v>36.444633008061096</v>
      </c>
      <c r="AH33" s="288">
        <f>'dXdata - Monthly'!AQ40*100</f>
        <v>47.278506158124749</v>
      </c>
      <c r="AI33" s="288">
        <f>'dXdata - Monthly'!AR40*100</f>
        <v>48.552522746071133</v>
      </c>
      <c r="AJ33" s="288">
        <f>'dXdata - Monthly'!AS40*100</f>
        <v>40.070175438596486</v>
      </c>
      <c r="AK33" s="288">
        <f>'dXdata - Monthly'!AT40*100</f>
        <v>44.563869367507237</v>
      </c>
      <c r="AL33" s="288">
        <f>'dXdata - Monthly'!AU40*100</f>
        <v>52.705530642750375</v>
      </c>
      <c r="AM33" s="288">
        <f>'dXdata - Monthly'!AV40*100</f>
        <v>60.741476332340284</v>
      </c>
      <c r="AN33" s="288">
        <f>'dXdata - Monthly'!AW40*100</f>
        <v>61.055081458494953</v>
      </c>
      <c r="AO33" s="288">
        <f>'dXdata - Monthly'!AX40*100</f>
        <v>62.331019364267448</v>
      </c>
      <c r="AP33" s="288">
        <f>'dXdata - Monthly'!AY40*100</f>
        <v>71.666666666666671</v>
      </c>
      <c r="AQ33" s="288">
        <f>'dXdata - Monthly'!AZ40*100</f>
        <v>83.207874927620153</v>
      </c>
      <c r="AR33" s="288">
        <f>'dXdata - Monthly'!BA40*100</f>
        <v>102.30375426621161</v>
      </c>
      <c r="AS33" s="289">
        <f>'dXdata - Monthly'!BB40*100</f>
        <v>53.644444444444439</v>
      </c>
      <c r="AT33" s="288">
        <f>'dXdata - Monthly'!BC40*100</f>
        <v>64.258155033321643</v>
      </c>
      <c r="AU33" s="288">
        <f>'dXdata - Monthly'!BD40*100</f>
        <v>65.36036036036036</v>
      </c>
      <c r="AV33" s="288">
        <f>'dXdata - Monthly'!BE40*100</f>
        <v>68.583030562085909</v>
      </c>
      <c r="AW33" s="288">
        <f>'dXdata - Monthly'!BF40*100</f>
        <v>65.403155127081504</v>
      </c>
      <c r="AX33" s="290">
        <f>'dXdata - Monthly'!BG40*100</f>
        <v>70.495767835550183</v>
      </c>
      <c r="AY33" s="69"/>
    </row>
    <row r="34" spans="1:51" s="69" customFormat="1" ht="16.5" customHeight="1" thickBot="1" x14ac:dyDescent="0.25">
      <c r="A34" s="139">
        <v>33</v>
      </c>
      <c r="B34" s="158" t="s">
        <v>57</v>
      </c>
      <c r="C34" s="141" t="s">
        <v>44</v>
      </c>
      <c r="D34" s="160"/>
      <c r="E34" s="161" t="s">
        <v>257</v>
      </c>
      <c r="F34" s="195">
        <f>'dXdata - Annual'!G39</f>
        <v>475.72750000000002</v>
      </c>
      <c r="G34" s="195">
        <f>'dXdata - Annual'!H39</f>
        <v>456.99574999999999</v>
      </c>
      <c r="H34" s="196">
        <f>'dXdata - Annual'!I39</f>
        <v>454.20774999999998</v>
      </c>
      <c r="I34" s="197">
        <f>'dXdata - Monthly'!F39/1000</f>
        <v>467.50900000000001</v>
      </c>
      <c r="J34" s="197">
        <f>'dXdata - Monthly'!G39/1000</f>
        <v>480.786</v>
      </c>
      <c r="K34" s="197">
        <f>'dXdata - Monthly'!H39/1000</f>
        <v>490.98</v>
      </c>
      <c r="L34" s="197">
        <f>'dXdata - Monthly'!I39/1000</f>
        <v>495.55500000000001</v>
      </c>
      <c r="M34" s="197">
        <f>'dXdata - Monthly'!J39/1000</f>
        <v>504.31599999999997</v>
      </c>
      <c r="N34" s="197">
        <f>'dXdata - Monthly'!K39/1000</f>
        <v>500.88900000000001</v>
      </c>
      <c r="O34" s="197">
        <f>'dXdata - Monthly'!L39/1000</f>
        <v>478.30700000000002</v>
      </c>
      <c r="P34" s="197">
        <f>'dXdata - Monthly'!M39/1000</f>
        <v>478.71199999999999</v>
      </c>
      <c r="Q34" s="197">
        <f>'dXdata - Monthly'!N39/1000</f>
        <v>484.84899999999999</v>
      </c>
      <c r="R34" s="197">
        <f>'dXdata - Monthly'!O39/1000</f>
        <v>475.91800000000001</v>
      </c>
      <c r="S34" s="197">
        <f>'dXdata - Monthly'!P39/1000</f>
        <v>461.97</v>
      </c>
      <c r="T34" s="197">
        <f>'dXdata - Monthly'!Q39/1000</f>
        <v>451.58699999999999</v>
      </c>
      <c r="U34" s="198">
        <f>'dXdata - Monthly'!R39/1000</f>
        <v>468.02300000000002</v>
      </c>
      <c r="V34" s="197">
        <f>'dXdata - Monthly'!S39/1000</f>
        <v>493.00799999999998</v>
      </c>
      <c r="W34" s="197">
        <f>'dXdata - Monthly'!T39/1000</f>
        <v>495.37400000000002</v>
      </c>
      <c r="X34" s="197">
        <f>'dXdata - Monthly'!U39/1000</f>
        <v>478.11599999999999</v>
      </c>
      <c r="Y34" s="197">
        <f>'dXdata - Monthly'!V39/1000</f>
        <v>490.20699999999999</v>
      </c>
      <c r="Z34" s="197">
        <f>'dXdata - Monthly'!W39/1000</f>
        <v>494.03500000000003</v>
      </c>
      <c r="AA34" s="197">
        <f>'dXdata - Monthly'!X39/1000</f>
        <v>479.22199999999998</v>
      </c>
      <c r="AB34" s="197">
        <f>'dXdata - Monthly'!Y39/1000</f>
        <v>483.75200000000001</v>
      </c>
      <c r="AC34" s="197">
        <f>'dXdata - Monthly'!Z39/1000</f>
        <v>466.01600000000002</v>
      </c>
      <c r="AD34" s="197">
        <f>'dXdata - Monthly'!AA39/1000</f>
        <v>468.44400000000002</v>
      </c>
      <c r="AE34" s="197">
        <f>'dXdata - Monthly'!AB39/1000</f>
        <v>443.53300000000002</v>
      </c>
      <c r="AF34" s="197">
        <f>'dXdata - Monthly'!AC39/1000</f>
        <v>449</v>
      </c>
      <c r="AG34" s="198">
        <f>'dXdata - Monthly'!AP39/1000</f>
        <v>451.755</v>
      </c>
      <c r="AH34" s="197">
        <f>'dXdata - Monthly'!AQ39/1000</f>
        <v>446.69</v>
      </c>
      <c r="AI34" s="197">
        <f>'dXdata - Monthly'!AR39/1000</f>
        <v>448.13</v>
      </c>
      <c r="AJ34" s="197">
        <f>'dXdata - Monthly'!AS39/1000</f>
        <v>423.33800000000002</v>
      </c>
      <c r="AK34" s="197">
        <f>'dXdata - Monthly'!AT39/1000</f>
        <v>439.25700000000001</v>
      </c>
      <c r="AL34" s="197">
        <f>'dXdata - Monthly'!AU39/1000</f>
        <v>460.09899999999999</v>
      </c>
      <c r="AM34" s="197">
        <f>'dXdata - Monthly'!AV39/1000</f>
        <v>466.26600000000002</v>
      </c>
      <c r="AN34" s="197">
        <f>'dXdata - Monthly'!AW39/1000</f>
        <v>470.27100000000002</v>
      </c>
      <c r="AO34" s="197">
        <f>'dXdata - Monthly'!AX39/1000</f>
        <v>467.69600000000003</v>
      </c>
      <c r="AP34" s="197">
        <f>'dXdata - Monthly'!AY39/1000</f>
        <v>473.86900000000003</v>
      </c>
      <c r="AQ34" s="197">
        <f>'dXdata - Monthly'!AZ39/1000</f>
        <v>456.4</v>
      </c>
      <c r="AR34" s="197">
        <f>'dXdata - Monthly'!BA39/1000</f>
        <v>446.72199999999998</v>
      </c>
      <c r="AS34" s="198">
        <f>'dXdata - Monthly'!BB39/1000</f>
        <v>472.02</v>
      </c>
      <c r="AT34" s="197">
        <f>'dXdata - Monthly'!BC39/1000</f>
        <v>486.62</v>
      </c>
      <c r="AU34" s="197">
        <f>'dXdata - Monthly'!BD39/1000</f>
        <v>505.39699999999999</v>
      </c>
      <c r="AV34" s="197">
        <f>'dXdata - Monthly'!BE39/1000</f>
        <v>509.27600000000001</v>
      </c>
      <c r="AW34" s="197">
        <f>'dXdata - Monthly'!BF39/1000</f>
        <v>510.97800000000001</v>
      </c>
      <c r="AX34" s="263">
        <f>'dXdata - Monthly'!BG39/1000</f>
        <v>494.11099999999999</v>
      </c>
    </row>
    <row r="35" spans="1:51" s="69" customFormat="1" ht="16.5" customHeight="1" thickBot="1" x14ac:dyDescent="0.25">
      <c r="A35" s="139"/>
      <c r="B35" s="199" t="s">
        <v>58</v>
      </c>
      <c r="C35" s="200"/>
      <c r="D35" s="201"/>
      <c r="E35" s="309" t="s">
        <v>58</v>
      </c>
      <c r="F35" s="310"/>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10"/>
      <c r="AF35" s="310"/>
      <c r="AG35" s="310"/>
      <c r="AH35" s="310"/>
      <c r="AI35" s="310"/>
      <c r="AJ35" s="310"/>
      <c r="AK35" s="310"/>
      <c r="AL35" s="310"/>
      <c r="AM35" s="310"/>
      <c r="AN35" s="310"/>
      <c r="AO35" s="310"/>
      <c r="AP35" s="310"/>
      <c r="AQ35" s="310"/>
      <c r="AR35" s="310"/>
      <c r="AS35" s="311"/>
      <c r="AT35" s="311"/>
      <c r="AU35" s="311"/>
      <c r="AV35" s="311"/>
      <c r="AW35" s="311"/>
      <c r="AX35" s="308"/>
    </row>
    <row r="36" spans="1:51" s="94" customFormat="1" ht="16.5" customHeight="1" x14ac:dyDescent="0.2">
      <c r="A36" s="94">
        <v>35</v>
      </c>
      <c r="B36" s="207" t="s">
        <v>59</v>
      </c>
      <c r="C36" s="207" t="s">
        <v>47</v>
      </c>
      <c r="D36" s="208"/>
      <c r="E36" s="96" t="s">
        <v>220</v>
      </c>
      <c r="F36" s="209">
        <f>'dXdata - Annual'!G41</f>
        <v>82.140542000000053</v>
      </c>
      <c r="G36" s="209">
        <f>'dXdata - Annual'!H41</f>
        <v>80.915837000000053</v>
      </c>
      <c r="H36" s="210">
        <f>'dXdata - Annual'!I41</f>
        <v>76.818563000000054</v>
      </c>
      <c r="I36" s="211">
        <f>'dXdata - Monthly'!F41</f>
        <v>6.1140570000000034</v>
      </c>
      <c r="J36" s="211">
        <f>'dXdata - Monthly'!G41</f>
        <v>6.2241220000000039</v>
      </c>
      <c r="K36" s="211">
        <f>'dXdata - Monthly'!H41</f>
        <v>6.3887930000000051</v>
      </c>
      <c r="L36" s="211">
        <f>'dXdata - Monthly'!I41</f>
        <v>6.3847350000000045</v>
      </c>
      <c r="M36" s="211">
        <f>'dXdata - Monthly'!J41</f>
        <v>6.6913500000000043</v>
      </c>
      <c r="N36" s="211">
        <f>'dXdata - Monthly'!K41</f>
        <v>6.5081450000000043</v>
      </c>
      <c r="O36" s="211">
        <f>'dXdata - Monthly'!L41</f>
        <v>6.6539460000000048</v>
      </c>
      <c r="P36" s="211">
        <f>'dXdata - Monthly'!M41</f>
        <v>6.485612000000005</v>
      </c>
      <c r="Q36" s="211">
        <f>'dXdata - Monthly'!N41</f>
        <v>6.6033500000000043</v>
      </c>
      <c r="R36" s="211">
        <f>'dXdata - Monthly'!O41</f>
        <v>6.7423010000000048</v>
      </c>
      <c r="S36" s="211">
        <f>'dXdata - Monthly'!P41</f>
        <v>6.675774000000005</v>
      </c>
      <c r="T36" s="211">
        <f>'dXdata - Monthly'!Q41</f>
        <v>6.6832550000000044</v>
      </c>
      <c r="U36" s="212">
        <f>'dXdata - Monthly'!R41</f>
        <v>6.7460970000000042</v>
      </c>
      <c r="V36" s="211">
        <f>'dXdata - Monthly'!S41</f>
        <v>6.808863000000005</v>
      </c>
      <c r="W36" s="211">
        <f>'dXdata - Monthly'!T41</f>
        <v>6.7131910000000046</v>
      </c>
      <c r="X36" s="211">
        <f>'dXdata - Monthly'!U41</f>
        <v>6.7408340000000049</v>
      </c>
      <c r="Y36" s="211">
        <f>'dXdata - Monthly'!V41</f>
        <v>7.2925080000000051</v>
      </c>
      <c r="Z36" s="211">
        <f>'dXdata - Monthly'!W41</f>
        <v>6.7881840000000047</v>
      </c>
      <c r="AA36" s="211">
        <f>'dXdata - Monthly'!X41</f>
        <v>6.9101080000000046</v>
      </c>
      <c r="AB36" s="211">
        <f>'dXdata - Monthly'!Y41</f>
        <v>6.9525350000000046</v>
      </c>
      <c r="AC36" s="211">
        <f>'dXdata - Monthly'!Z41</f>
        <v>6.7848740000000047</v>
      </c>
      <c r="AD36" s="211">
        <f>'dXdata - Monthly'!AA41</f>
        <v>6.7340190000000044</v>
      </c>
      <c r="AE36" s="211">
        <f>'dXdata - Monthly'!AB41</f>
        <v>6.8073390000000042</v>
      </c>
      <c r="AF36" s="211">
        <f>'dXdata - Monthly'!AC41</f>
        <v>6.8619900000000049</v>
      </c>
      <c r="AG36" s="244">
        <f>'dXdata - Monthly'!AP41</f>
        <v>6.3514160000000048</v>
      </c>
      <c r="AH36" s="245">
        <f>'dXdata - Monthly'!AQ41</f>
        <v>6.6042050000000048</v>
      </c>
      <c r="AI36" s="245">
        <f>'dXdata - Monthly'!AR41</f>
        <v>6.3397240000000048</v>
      </c>
      <c r="AJ36" s="245">
        <f>'dXdata - Monthly'!AS41</f>
        <v>6.3067560000000045</v>
      </c>
      <c r="AK36" s="245">
        <f>'dXdata - Monthly'!AT41</f>
        <v>5.8928630000000037</v>
      </c>
      <c r="AL36" s="245">
        <f>'dXdata - Monthly'!AU41</f>
        <v>6.3342250000000044</v>
      </c>
      <c r="AM36" s="245">
        <f>'dXdata - Monthly'!AV41</f>
        <v>6.5406510000000049</v>
      </c>
      <c r="AN36" s="245">
        <f>'dXdata - Monthly'!AW41</f>
        <v>6.3739720000000046</v>
      </c>
      <c r="AO36" s="245">
        <f>'dXdata - Monthly'!AX41</f>
        <v>6.389028000000005</v>
      </c>
      <c r="AP36" s="245">
        <f>'dXdata - Monthly'!AY41</f>
        <v>6.4672600000000049</v>
      </c>
      <c r="AQ36" s="245">
        <f>'dXdata - Monthly'!AZ41</f>
        <v>6.635876000000005</v>
      </c>
      <c r="AR36" s="245">
        <f>'dXdata - Monthly'!BA41</f>
        <v>6.5825870000000046</v>
      </c>
      <c r="AS36" s="244">
        <f>'dXdata - Monthly'!BB41</f>
        <v>6.8817800000000044</v>
      </c>
      <c r="AT36" s="245">
        <f>'dXdata - Monthly'!BC41</f>
        <v>6.6928600000000049</v>
      </c>
      <c r="AU36" s="245">
        <f>'dXdata - Monthly'!BD41</f>
        <v>7.1969370000000046</v>
      </c>
      <c r="AV36" s="245">
        <f>'dXdata - Monthly'!BE41</f>
        <v>7.5662060000000047</v>
      </c>
      <c r="AW36" s="245">
        <f>'dXdata - Monthly'!BF41</f>
        <v>7.4274300000000046</v>
      </c>
      <c r="AX36" s="246" t="e">
        <f>'dXdata - Monthly'!BG41</f>
        <v>#N/A</v>
      </c>
      <c r="AY36" s="93"/>
    </row>
    <row r="37" spans="1:51" s="93" customFormat="1" ht="16.5" customHeight="1" x14ac:dyDescent="0.2">
      <c r="A37" s="93">
        <v>36</v>
      </c>
      <c r="B37" s="152" t="s">
        <v>60</v>
      </c>
      <c r="C37" s="152" t="s">
        <v>47</v>
      </c>
      <c r="D37" s="174"/>
      <c r="E37" s="175" t="s">
        <v>221</v>
      </c>
      <c r="F37" s="164">
        <f>'dXdata - Annual'!G42</f>
        <v>77.305292000000009</v>
      </c>
      <c r="G37" s="164">
        <f>'dXdata - Annual'!H42</f>
        <v>76.087512000000018</v>
      </c>
      <c r="H37" s="165">
        <f>'dXdata - Annual'!I42</f>
        <v>64.738303000000002</v>
      </c>
      <c r="I37" s="188">
        <f>'dXdata - Monthly'!F42</f>
        <v>5.7428359999999996</v>
      </c>
      <c r="J37" s="188">
        <f>'dXdata - Monthly'!G42</f>
        <v>5.8480179999999997</v>
      </c>
      <c r="K37" s="188">
        <f>'dXdata - Monthly'!H42</f>
        <v>5.9994129999999997</v>
      </c>
      <c r="L37" s="188">
        <f>'dXdata - Monthly'!I42</f>
        <v>6.047987</v>
      </c>
      <c r="M37" s="188">
        <f>'dXdata - Monthly'!J42</f>
        <v>6.2090959999999997</v>
      </c>
      <c r="N37" s="188">
        <f>'dXdata - Monthly'!K42</f>
        <v>5.9716139999999998</v>
      </c>
      <c r="O37" s="188">
        <f>'dXdata - Monthly'!L42</f>
        <v>5.8318320000000003</v>
      </c>
      <c r="P37" s="188">
        <f>'dXdata - Monthly'!M42</f>
        <v>5.9483030000000001</v>
      </c>
      <c r="Q37" s="188">
        <f>'dXdata - Monthly'!N42</f>
        <v>5.9251529999999999</v>
      </c>
      <c r="R37" s="188">
        <f>'dXdata - Monthly'!O42</f>
        <v>6.2203369999999998</v>
      </c>
      <c r="S37" s="188">
        <f>'dXdata - Monthly'!P42</f>
        <v>6.3961170000000003</v>
      </c>
      <c r="T37" s="188">
        <f>'dXdata - Monthly'!Q42</f>
        <v>6.4645330000000003</v>
      </c>
      <c r="U37" s="202">
        <f>'dXdata - Monthly'!R42</f>
        <v>6.3918439999999999</v>
      </c>
      <c r="V37" s="188">
        <f>'dXdata - Monthly'!S42</f>
        <v>6.362114</v>
      </c>
      <c r="W37" s="188">
        <f>'dXdata - Monthly'!T42</f>
        <v>6.250426</v>
      </c>
      <c r="X37" s="188">
        <f>'dXdata - Monthly'!U42</f>
        <v>5.7398569999999998</v>
      </c>
      <c r="Y37" s="188">
        <f>'dXdata - Monthly'!V42</f>
        <v>6.2353180000000004</v>
      </c>
      <c r="Z37" s="188">
        <f>'dXdata - Monthly'!W42</f>
        <v>6.5803029999999998</v>
      </c>
      <c r="AA37" s="188">
        <f>'dXdata - Monthly'!X42</f>
        <v>6.681845</v>
      </c>
      <c r="AB37" s="188">
        <f>'dXdata - Monthly'!Y42</f>
        <v>6.6625189999999996</v>
      </c>
      <c r="AC37" s="188">
        <f>'dXdata - Monthly'!Z42</f>
        <v>6.8338729999999996</v>
      </c>
      <c r="AD37" s="188">
        <f>'dXdata - Monthly'!AA42</f>
        <v>6.8564910000000001</v>
      </c>
      <c r="AE37" s="188">
        <f>'dXdata - Monthly'!AB42</f>
        <v>6.546036</v>
      </c>
      <c r="AF37" s="188">
        <f>'dXdata - Monthly'!AC42</f>
        <v>6.1646660000000004</v>
      </c>
      <c r="AG37" s="247">
        <f>'dXdata - Monthly'!AP42</f>
        <v>6.1836900000000004</v>
      </c>
      <c r="AH37" s="248">
        <f>'dXdata - Monthly'!AQ42</f>
        <v>6.2459350000000002</v>
      </c>
      <c r="AI37" s="248">
        <f>'dXdata - Monthly'!AR42</f>
        <v>5.6307039999999997</v>
      </c>
      <c r="AJ37" s="248">
        <f>'dXdata - Monthly'!AS42</f>
        <v>4.5924889999999996</v>
      </c>
      <c r="AK37" s="248">
        <f>'dXdata - Monthly'!AT42</f>
        <v>4.7243830000000004</v>
      </c>
      <c r="AL37" s="248">
        <f>'dXdata - Monthly'!AU42</f>
        <v>4.9603330000000003</v>
      </c>
      <c r="AM37" s="248">
        <f>'dXdata - Monthly'!AV42</f>
        <v>5.087186</v>
      </c>
      <c r="AN37" s="248">
        <f>'dXdata - Monthly'!AW42</f>
        <v>5.1195880000000002</v>
      </c>
      <c r="AO37" s="248">
        <f>'dXdata - Monthly'!AX42</f>
        <v>5.3444690000000001</v>
      </c>
      <c r="AP37" s="248">
        <f>'dXdata - Monthly'!AY42</f>
        <v>5.4026339999999999</v>
      </c>
      <c r="AQ37" s="248">
        <f>'dXdata - Monthly'!AZ42</f>
        <v>5.6017599999999996</v>
      </c>
      <c r="AR37" s="248">
        <f>'dXdata - Monthly'!BA42</f>
        <v>5.8451320000000004</v>
      </c>
      <c r="AS37" s="247">
        <f>'dXdata - Monthly'!BB42</f>
        <v>6.0984660000000002</v>
      </c>
      <c r="AT37" s="248">
        <f>'dXdata - Monthly'!BC42</f>
        <v>6.295655</v>
      </c>
      <c r="AU37" s="248">
        <f>'dXdata - Monthly'!BD42</f>
        <v>6.6692590000000003</v>
      </c>
      <c r="AV37" s="248">
        <f>'dXdata - Monthly'!BE42</f>
        <v>7.0640029999999996</v>
      </c>
      <c r="AW37" s="248">
        <f>'dXdata - Monthly'!BF42</f>
        <v>7.1789079999999998</v>
      </c>
      <c r="AX37" s="249" t="e">
        <f>'dXdata - Monthly'!BG42</f>
        <v>#N/A</v>
      </c>
    </row>
    <row r="38" spans="1:51" s="94" customFormat="1" ht="16.5" customHeight="1" x14ac:dyDescent="0.2">
      <c r="A38" s="94">
        <v>39</v>
      </c>
      <c r="B38" s="92" t="s">
        <v>61</v>
      </c>
      <c r="C38" s="92" t="s">
        <v>50</v>
      </c>
      <c r="D38" s="95"/>
      <c r="E38" s="96" t="s">
        <v>222</v>
      </c>
      <c r="F38" s="120">
        <f>'dXdata - Annual'!G45</f>
        <v>162</v>
      </c>
      <c r="G38" s="120">
        <f>'dXdata - Annual'!H45</f>
        <v>155</v>
      </c>
      <c r="H38" s="133">
        <f>'dXdata - Annual'!I45</f>
        <v>122</v>
      </c>
      <c r="I38" s="134">
        <f>'dXdata - Monthly'!F45</f>
        <v>8</v>
      </c>
      <c r="J38" s="134">
        <f>'dXdata - Monthly'!G45</f>
        <v>9</v>
      </c>
      <c r="K38" s="134">
        <f>'dXdata - Monthly'!H45</f>
        <v>10</v>
      </c>
      <c r="L38" s="134">
        <f>'dXdata - Monthly'!I45</f>
        <v>14</v>
      </c>
      <c r="M38" s="134">
        <f>'dXdata - Monthly'!J45</f>
        <v>15</v>
      </c>
      <c r="N38" s="134">
        <f>'dXdata - Monthly'!K45</f>
        <v>12</v>
      </c>
      <c r="O38" s="134">
        <f>'dXdata - Monthly'!L45</f>
        <v>5</v>
      </c>
      <c r="P38" s="134">
        <f>'dXdata - Monthly'!M45</f>
        <v>18</v>
      </c>
      <c r="Q38" s="134">
        <f>'dXdata - Monthly'!N45</f>
        <v>5</v>
      </c>
      <c r="R38" s="134">
        <f>'dXdata - Monthly'!O45</f>
        <v>11</v>
      </c>
      <c r="S38" s="134">
        <f>'dXdata - Monthly'!P45</f>
        <v>15</v>
      </c>
      <c r="T38" s="134">
        <f>'dXdata - Monthly'!Q45</f>
        <v>9</v>
      </c>
      <c r="U38" s="135">
        <f>'dXdata - Monthly'!R45</f>
        <v>5</v>
      </c>
      <c r="V38" s="134">
        <f>'dXdata - Monthly'!S45</f>
        <v>10</v>
      </c>
      <c r="W38" s="134">
        <f>'dXdata - Monthly'!T45</f>
        <v>16</v>
      </c>
      <c r="X38" s="134">
        <f>'dXdata - Monthly'!U45</f>
        <v>19</v>
      </c>
      <c r="Y38" s="134">
        <f>'dXdata - Monthly'!V45</f>
        <v>10</v>
      </c>
      <c r="Z38" s="134">
        <f>'dXdata - Monthly'!W45</f>
        <v>12</v>
      </c>
      <c r="AA38" s="134">
        <f>'dXdata - Monthly'!X45</f>
        <v>13</v>
      </c>
      <c r="AB38" s="134">
        <f>'dXdata - Monthly'!Y45</f>
        <v>23</v>
      </c>
      <c r="AC38" s="134">
        <f>'dXdata - Monthly'!Z45</f>
        <v>4</v>
      </c>
      <c r="AD38" s="134">
        <f>'dXdata - Monthly'!AA45</f>
        <v>13</v>
      </c>
      <c r="AE38" s="134">
        <f>'dXdata - Monthly'!AB45</f>
        <v>16</v>
      </c>
      <c r="AF38" s="134">
        <f>'dXdata - Monthly'!AC45</f>
        <v>21</v>
      </c>
      <c r="AG38" s="242">
        <f>'dXdata - Monthly'!AP45</f>
        <v>16</v>
      </c>
      <c r="AH38" s="243">
        <f>'dXdata - Monthly'!AQ45</f>
        <v>13</v>
      </c>
      <c r="AI38" s="243">
        <f>'dXdata - Monthly'!AR45</f>
        <v>13</v>
      </c>
      <c r="AJ38" s="243">
        <f>'dXdata - Monthly'!AS45</f>
        <v>6</v>
      </c>
      <c r="AK38" s="243">
        <f>'dXdata - Monthly'!AT45</f>
        <v>6</v>
      </c>
      <c r="AL38" s="243">
        <f>'dXdata - Monthly'!AU45</f>
        <v>10</v>
      </c>
      <c r="AM38" s="243">
        <f>'dXdata - Monthly'!AV45</f>
        <v>10</v>
      </c>
      <c r="AN38" s="243">
        <f>'dXdata - Monthly'!AW45</f>
        <v>6</v>
      </c>
      <c r="AO38" s="243">
        <f>'dXdata - Monthly'!AX45</f>
        <v>12</v>
      </c>
      <c r="AP38" s="243">
        <f>'dXdata - Monthly'!AY45</f>
        <v>11</v>
      </c>
      <c r="AQ38" s="243">
        <f>'dXdata - Monthly'!AZ45</f>
        <v>15</v>
      </c>
      <c r="AR38" s="243">
        <f>'dXdata - Monthly'!BA45</f>
        <v>4</v>
      </c>
      <c r="AS38" s="242">
        <f>'dXdata - Monthly'!BB45</f>
        <v>4</v>
      </c>
      <c r="AT38" s="243">
        <f>'dXdata - Monthly'!BC45</f>
        <v>4</v>
      </c>
      <c r="AU38" s="243">
        <f>'dXdata - Monthly'!BD45</f>
        <v>12</v>
      </c>
      <c r="AV38" s="243">
        <f>'dXdata - Monthly'!BE45</f>
        <v>9</v>
      </c>
      <c r="AW38" s="243">
        <f>'dXdata - Monthly'!BF45</f>
        <v>14</v>
      </c>
      <c r="AX38" s="253" t="e">
        <f>'dXdata - Monthly'!BG45</f>
        <v>#N/A</v>
      </c>
      <c r="AY38" s="93"/>
    </row>
    <row r="39" spans="1:51" s="93" customFormat="1" ht="16.5" customHeight="1" thickBot="1" x14ac:dyDescent="0.25">
      <c r="A39" s="93">
        <v>41</v>
      </c>
      <c r="B39" s="203" t="s">
        <v>62</v>
      </c>
      <c r="C39" s="203" t="s">
        <v>54</v>
      </c>
      <c r="D39" s="204"/>
      <c r="E39" s="204" t="s">
        <v>223</v>
      </c>
      <c r="F39" s="195">
        <f>'dXdata - Annual'!G46</f>
        <v>4550.4057459999995</v>
      </c>
      <c r="G39" s="195">
        <f>'dXdata - Annual'!H46</f>
        <v>5168.2210189999996</v>
      </c>
      <c r="H39" s="196">
        <f>'dXdata - Annual'!I46</f>
        <v>3441.2414049999998</v>
      </c>
      <c r="I39" s="205">
        <f>'dXdata - Monthly'!F46</f>
        <v>211.71464</v>
      </c>
      <c r="J39" s="205">
        <f>'dXdata - Monthly'!G46</f>
        <v>203.44859099999999</v>
      </c>
      <c r="K39" s="205">
        <f>'dXdata - Monthly'!H46</f>
        <v>377.489687</v>
      </c>
      <c r="L39" s="205">
        <f>'dXdata - Monthly'!I46</f>
        <v>262.26815900000003</v>
      </c>
      <c r="M39" s="205">
        <f>'dXdata - Monthly'!J46</f>
        <v>377.96681799999999</v>
      </c>
      <c r="N39" s="205">
        <f>'dXdata - Monthly'!K46</f>
        <v>328.27255500000001</v>
      </c>
      <c r="O39" s="205">
        <f>'dXdata - Monthly'!L46</f>
        <v>291.73443700000001</v>
      </c>
      <c r="P39" s="205">
        <f>'dXdata - Monthly'!M46</f>
        <v>340.54346099999998</v>
      </c>
      <c r="Q39" s="205">
        <f>'dXdata - Monthly'!N46</f>
        <v>1161.7674730000001</v>
      </c>
      <c r="R39" s="205">
        <f>'dXdata - Monthly'!O46</f>
        <v>341.50022799999999</v>
      </c>
      <c r="S39" s="205">
        <f>'dXdata - Monthly'!P46</f>
        <v>379.17111599999998</v>
      </c>
      <c r="T39" s="205">
        <f>'dXdata - Monthly'!Q46</f>
        <v>296.10886599999998</v>
      </c>
      <c r="U39" s="206">
        <f>'dXdata - Monthly'!R46</f>
        <v>193.286145</v>
      </c>
      <c r="V39" s="205">
        <f>'dXdata - Monthly'!S46</f>
        <v>340.68530900000002</v>
      </c>
      <c r="W39" s="205">
        <f>'dXdata - Monthly'!T46</f>
        <v>440.93455299999999</v>
      </c>
      <c r="X39" s="205">
        <f>'dXdata - Monthly'!U46</f>
        <v>438.125406</v>
      </c>
      <c r="Y39" s="205">
        <f>'dXdata - Monthly'!V46</f>
        <v>720.90606300000002</v>
      </c>
      <c r="Z39" s="205">
        <f>'dXdata - Monthly'!W46</f>
        <v>395.63786299999998</v>
      </c>
      <c r="AA39" s="205">
        <f>'dXdata - Monthly'!X46</f>
        <v>444.64394600000003</v>
      </c>
      <c r="AB39" s="205">
        <f>'dXdata - Monthly'!Y46</f>
        <v>352.979963</v>
      </c>
      <c r="AC39" s="205">
        <f>'dXdata - Monthly'!Z46</f>
        <v>271.53466600000002</v>
      </c>
      <c r="AD39" s="205">
        <f>'dXdata - Monthly'!AA46</f>
        <v>335.27802600000001</v>
      </c>
      <c r="AE39" s="205">
        <f>'dXdata - Monthly'!AB46</f>
        <v>380.203622</v>
      </c>
      <c r="AF39" s="205">
        <f>'dXdata - Monthly'!AC46</f>
        <v>236.19018399999999</v>
      </c>
      <c r="AG39" s="250">
        <f>'dXdata - Monthly'!AP46</f>
        <v>209.46765199999999</v>
      </c>
      <c r="AH39" s="251">
        <f>'dXdata - Monthly'!AQ46</f>
        <v>335.297146</v>
      </c>
      <c r="AI39" s="251">
        <f>'dXdata - Monthly'!AR46</f>
        <v>210.98371</v>
      </c>
      <c r="AJ39" s="251">
        <f>'dXdata - Monthly'!AS46</f>
        <v>301.05192399999999</v>
      </c>
      <c r="AK39" s="251">
        <f>'dXdata - Monthly'!AT46</f>
        <v>233.60837000000001</v>
      </c>
      <c r="AL39" s="251">
        <f>'dXdata - Monthly'!AU46</f>
        <v>274.85137600000002</v>
      </c>
      <c r="AM39" s="251">
        <f>'dXdata - Monthly'!AV46</f>
        <v>329.010851</v>
      </c>
      <c r="AN39" s="251">
        <f>'dXdata - Monthly'!AW46</f>
        <v>333.61606999999998</v>
      </c>
      <c r="AO39" s="251">
        <f>'dXdata - Monthly'!AX46</f>
        <v>322.01396399999999</v>
      </c>
      <c r="AP39" s="251">
        <f>'dXdata - Monthly'!AY46</f>
        <v>327.502588</v>
      </c>
      <c r="AQ39" s="251">
        <f>'dXdata - Monthly'!AZ46</f>
        <v>289.52803899999998</v>
      </c>
      <c r="AR39" s="251">
        <f>'dXdata - Monthly'!BA46</f>
        <v>274.30971499999998</v>
      </c>
      <c r="AS39" s="250">
        <f>'dXdata - Monthly'!BB46</f>
        <v>306.55137100000002</v>
      </c>
      <c r="AT39" s="251">
        <f>'dXdata - Monthly'!BC46</f>
        <v>717.94120999999996</v>
      </c>
      <c r="AU39" s="251">
        <f>'dXdata - Monthly'!BD46</f>
        <v>426.62868099999997</v>
      </c>
      <c r="AV39" s="251">
        <f>'dXdata - Monthly'!BE46</f>
        <v>412.66278199999999</v>
      </c>
      <c r="AW39" s="251">
        <f>'dXdata - Monthly'!BF46</f>
        <v>474.43736799999999</v>
      </c>
      <c r="AX39" s="252">
        <f>'dXdata - Monthly'!BG46</f>
        <v>1066.6772880000001</v>
      </c>
    </row>
    <row r="40" spans="1:51" ht="21" customHeight="1" x14ac:dyDescent="0.2">
      <c r="E40" s="297" t="s">
        <v>243</v>
      </c>
      <c r="F40" s="297"/>
      <c r="G40" s="297"/>
      <c r="H40" s="297"/>
      <c r="I40" s="297"/>
      <c r="J40" s="297"/>
      <c r="K40" s="297"/>
      <c r="L40" s="297"/>
      <c r="M40" s="297"/>
      <c r="N40" s="297"/>
      <c r="O40" s="297"/>
      <c r="P40" s="297"/>
      <c r="Q40" s="297"/>
      <c r="R40" s="297"/>
      <c r="S40" s="297"/>
      <c r="T40" s="297"/>
      <c r="U40" s="297"/>
      <c r="V40" s="297"/>
      <c r="W40" s="297"/>
      <c r="X40" s="297"/>
      <c r="Y40" s="297"/>
      <c r="Z40" s="297"/>
      <c r="AA40" s="297"/>
      <c r="AB40" s="297"/>
      <c r="AC40" s="297"/>
      <c r="AD40" s="297"/>
      <c r="AE40" s="297"/>
      <c r="AF40" s="297"/>
      <c r="AG40" s="297"/>
      <c r="AH40" s="297"/>
      <c r="AI40" s="297"/>
      <c r="AJ40" s="297"/>
      <c r="AK40" s="297"/>
      <c r="AL40" s="297"/>
      <c r="AM40" s="297"/>
      <c r="AN40" s="297"/>
      <c r="AO40" s="297"/>
      <c r="AP40" s="297"/>
      <c r="AQ40" s="297"/>
      <c r="AR40" s="297"/>
      <c r="AS40" s="298"/>
      <c r="AT40" s="298"/>
      <c r="AU40" s="279"/>
      <c r="AV40" s="293"/>
      <c r="AW40" s="291"/>
      <c r="AX40" s="278"/>
    </row>
    <row r="41" spans="1:51" ht="11.25" x14ac:dyDescent="0.2">
      <c r="E41" s="12" t="s">
        <v>234</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row>
    <row r="42" spans="1:51" ht="11.25" x14ac:dyDescent="0.2">
      <c r="E42" s="12" t="s">
        <v>226</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row>
    <row r="43" spans="1:51"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row>
    <row r="44" spans="1:51" ht="11.25" x14ac:dyDescent="0.2">
      <c r="E44" s="12" t="s">
        <v>228</v>
      </c>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row>
    <row r="45" spans="1:51" ht="11.25" x14ac:dyDescent="0.2">
      <c r="E45" s="12" t="s">
        <v>230</v>
      </c>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row>
    <row r="46" spans="1:51" ht="23.25" customHeight="1" x14ac:dyDescent="0.2">
      <c r="E46" s="299" t="s">
        <v>235</v>
      </c>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E46" s="299"/>
      <c r="AF46" s="299"/>
      <c r="AG46" s="299"/>
      <c r="AH46" s="299"/>
      <c r="AI46" s="299"/>
      <c r="AJ46" s="299"/>
      <c r="AK46" s="299"/>
      <c r="AL46" s="299"/>
      <c r="AM46" s="299"/>
      <c r="AN46" s="299"/>
      <c r="AO46" s="299"/>
      <c r="AP46" s="299"/>
      <c r="AQ46" s="299"/>
      <c r="AR46" s="299"/>
      <c r="AS46" s="299"/>
      <c r="AT46" s="299"/>
      <c r="AU46" s="280"/>
      <c r="AV46" s="294"/>
      <c r="AW46" s="292"/>
      <c r="AX46" s="277"/>
    </row>
    <row r="47" spans="1:51" ht="10.5" customHeight="1" x14ac:dyDescent="0.2">
      <c r="E47" s="296" t="s">
        <v>246</v>
      </c>
      <c r="F47" s="296"/>
      <c r="G47" s="296"/>
      <c r="H47" s="296"/>
      <c r="I47" s="296"/>
      <c r="J47" s="296"/>
      <c r="K47" s="296"/>
      <c r="L47" s="296"/>
      <c r="M47" s="296"/>
      <c r="N47" s="296"/>
      <c r="O47" s="296"/>
      <c r="P47" s="296"/>
      <c r="Q47" s="296"/>
      <c r="R47" s="296"/>
      <c r="S47" s="296"/>
      <c r="T47" s="296"/>
      <c r="U47" s="296"/>
      <c r="V47" s="296"/>
      <c r="W47" s="296"/>
      <c r="X47" s="296"/>
      <c r="Y47" s="296"/>
      <c r="Z47" s="296"/>
      <c r="AA47" s="296"/>
      <c r="AB47" s="296"/>
      <c r="AC47" s="296"/>
      <c r="AD47" s="296"/>
      <c r="AE47" s="296"/>
      <c r="AF47" s="296"/>
      <c r="AG47" s="296"/>
      <c r="AH47" s="296"/>
      <c r="AI47" s="296"/>
      <c r="AJ47" s="296"/>
      <c r="AK47" s="296"/>
      <c r="AL47" s="296"/>
      <c r="AM47" s="296"/>
      <c r="AN47" s="258"/>
      <c r="AO47" s="258"/>
      <c r="AP47" s="258"/>
      <c r="AQ47" s="258"/>
      <c r="AR47" s="258"/>
      <c r="AS47" s="258"/>
      <c r="AT47" s="258"/>
      <c r="AU47" s="280"/>
      <c r="AV47" s="294"/>
      <c r="AW47" s="292"/>
      <c r="AX47" s="277"/>
    </row>
    <row r="48" spans="1:51" ht="12.75" customHeight="1" x14ac:dyDescent="0.2">
      <c r="E48" s="296" t="s">
        <v>259</v>
      </c>
      <c r="F48" s="296"/>
      <c r="G48" s="296"/>
      <c r="H48" s="296"/>
      <c r="I48" s="296"/>
      <c r="J48" s="296"/>
      <c r="K48" s="296"/>
      <c r="L48" s="296"/>
      <c r="M48" s="296"/>
      <c r="N48" s="296"/>
      <c r="O48" s="296"/>
      <c r="P48" s="296"/>
      <c r="Q48" s="296"/>
      <c r="R48" s="296"/>
      <c r="S48" s="296"/>
      <c r="T48" s="296"/>
      <c r="U48" s="296"/>
      <c r="V48" s="296"/>
      <c r="W48" s="296"/>
      <c r="X48" s="296"/>
      <c r="Y48" s="296"/>
      <c r="Z48" s="296"/>
      <c r="AA48" s="296"/>
      <c r="AB48" s="296"/>
      <c r="AC48" s="296"/>
      <c r="AD48" s="296"/>
      <c r="AE48" s="296"/>
      <c r="AF48" s="296"/>
      <c r="AG48" s="296"/>
      <c r="AH48" s="296"/>
      <c r="AI48" s="296"/>
      <c r="AJ48" s="283"/>
      <c r="AK48" s="283"/>
      <c r="AL48" s="283"/>
      <c r="AM48" s="283"/>
      <c r="AN48" s="284"/>
      <c r="AO48" s="284"/>
      <c r="AP48" s="284"/>
      <c r="AQ48" s="284"/>
      <c r="AR48" s="284"/>
      <c r="AS48" s="284"/>
      <c r="AT48" s="284"/>
      <c r="AU48" s="284"/>
      <c r="AV48" s="294"/>
      <c r="AW48" s="292"/>
      <c r="AX48" s="284"/>
    </row>
    <row r="49" spans="1:51" ht="11.25" x14ac:dyDescent="0.2">
      <c r="E49" s="12" t="s">
        <v>255</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row>
    <row r="50" spans="1:51" s="5" customFormat="1" ht="11.25" hidden="1" x14ac:dyDescent="0.2">
      <c r="A50" s="13"/>
      <c r="B50" s="14"/>
      <c r="C50" s="15"/>
      <c r="D50" s="15"/>
      <c r="E50" s="1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2"/>
    </row>
    <row r="51" spans="1:51" s="5" customFormat="1" ht="11.25" hidden="1" x14ac:dyDescent="0.2">
      <c r="A51" s="13"/>
      <c r="B51" s="14"/>
      <c r="C51" s="15"/>
      <c r="D51" s="15"/>
      <c r="E51" s="1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2"/>
    </row>
    <row r="52" spans="1:51" s="5" customFormat="1" ht="11.25" hidden="1" x14ac:dyDescent="0.2">
      <c r="A52" s="13"/>
      <c r="B52" s="14"/>
      <c r="C52" s="15"/>
      <c r="D52" s="15"/>
      <c r="E52" s="1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2"/>
    </row>
    <row r="53" spans="1:51" s="5" customFormat="1" ht="11.25" hidden="1" x14ac:dyDescent="0.2">
      <c r="A53" s="13"/>
      <c r="B53" s="14"/>
      <c r="C53" s="15"/>
      <c r="D53" s="15"/>
      <c r="E53" s="1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2"/>
    </row>
    <row r="54" spans="1:51" s="5" customFormat="1" ht="11.25" hidden="1" x14ac:dyDescent="0.2">
      <c r="A54" s="13"/>
      <c r="B54" s="14"/>
      <c r="C54" s="15"/>
      <c r="D54" s="15"/>
      <c r="E54" s="1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2"/>
    </row>
    <row r="55" spans="1:51" s="5" customFormat="1" ht="11.25" hidden="1" x14ac:dyDescent="0.2">
      <c r="A55" s="13"/>
      <c r="B55" s="14"/>
      <c r="C55" s="15"/>
      <c r="D55" s="15"/>
      <c r="E55" s="1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2"/>
    </row>
    <row r="56" spans="1:51" s="5" customFormat="1" ht="11.25" hidden="1" x14ac:dyDescent="0.2">
      <c r="A56" s="13"/>
      <c r="B56" s="14"/>
      <c r="C56" s="15"/>
      <c r="D56" s="15"/>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2"/>
    </row>
    <row r="57" spans="1:51" s="5" customFormat="1" ht="11.25" hidden="1" x14ac:dyDescent="0.2">
      <c r="A57" s="13"/>
      <c r="B57" s="14"/>
      <c r="C57" s="15"/>
      <c r="D57" s="15"/>
      <c r="E57" s="1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2"/>
    </row>
    <row r="58" spans="1:51" s="5" customFormat="1" ht="11.25" hidden="1" x14ac:dyDescent="0.2">
      <c r="A58" s="13"/>
      <c r="B58" s="14"/>
      <c r="C58" s="15"/>
      <c r="D58" s="15"/>
      <c r="E58" s="1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2"/>
    </row>
    <row r="59" spans="1:51" s="5" customFormat="1" ht="11.25" hidden="1" x14ac:dyDescent="0.2">
      <c r="A59" s="13"/>
      <c r="B59" s="14"/>
      <c r="C59" s="15"/>
      <c r="D59" s="15"/>
      <c r="E59" s="1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2"/>
    </row>
    <row r="60" spans="1:51" s="5" customFormat="1" ht="11.25" hidden="1" x14ac:dyDescent="0.2">
      <c r="A60" s="13"/>
      <c r="B60" s="14"/>
      <c r="C60" s="15"/>
      <c r="D60" s="15"/>
      <c r="E60" s="1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2"/>
    </row>
    <row r="61" spans="1:51" s="5" customFormat="1" ht="11.25" hidden="1" x14ac:dyDescent="0.2">
      <c r="A61" s="13"/>
      <c r="B61" s="14"/>
      <c r="C61" s="15"/>
      <c r="D61" s="15"/>
      <c r="E61" s="1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2"/>
    </row>
    <row r="62" spans="1:51" s="5" customFormat="1" ht="11.25" hidden="1" x14ac:dyDescent="0.2">
      <c r="A62" s="13"/>
      <c r="B62" s="14"/>
      <c r="C62" s="15"/>
      <c r="D62" s="15"/>
      <c r="E62" s="1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2"/>
    </row>
    <row r="63" spans="1:51" s="5" customFormat="1" ht="11.25" hidden="1" x14ac:dyDescent="0.2">
      <c r="A63" s="13"/>
      <c r="B63" s="14"/>
      <c r="C63" s="15"/>
      <c r="D63" s="15"/>
      <c r="E63" s="1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2"/>
    </row>
    <row r="64" spans="1:51" s="5" customFormat="1" ht="11.25" hidden="1" x14ac:dyDescent="0.2">
      <c r="A64" s="13"/>
      <c r="B64" s="14"/>
      <c r="C64" s="15"/>
      <c r="D64" s="15"/>
      <c r="E64" s="1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2"/>
    </row>
    <row r="65" spans="1:51" s="5" customFormat="1" ht="11.25" hidden="1" x14ac:dyDescent="0.2">
      <c r="A65" s="13"/>
      <c r="B65" s="14"/>
      <c r="C65" s="15"/>
      <c r="D65" s="15"/>
      <c r="E65" s="1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2"/>
    </row>
    <row r="66" spans="1:51" s="5" customFormat="1" ht="11.25" hidden="1" x14ac:dyDescent="0.2">
      <c r="A66" s="13"/>
      <c r="B66" s="14"/>
      <c r="C66" s="15"/>
      <c r="D66" s="15"/>
      <c r="E66" s="1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2"/>
    </row>
    <row r="67" spans="1:51" s="5" customFormat="1" ht="11.25" hidden="1" x14ac:dyDescent="0.2">
      <c r="A67" s="13"/>
      <c r="B67" s="14"/>
      <c r="C67" s="15"/>
      <c r="D67" s="15"/>
      <c r="E67" s="1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2"/>
    </row>
    <row r="68" spans="1:51" s="5" customFormat="1" ht="11.25" hidden="1" x14ac:dyDescent="0.2">
      <c r="A68" s="13"/>
      <c r="B68" s="14"/>
      <c r="C68" s="15"/>
      <c r="D68" s="15"/>
      <c r="E68" s="1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2"/>
    </row>
    <row r="69" spans="1:51" s="5" customFormat="1" ht="11.25" hidden="1" x14ac:dyDescent="0.2">
      <c r="A69" s="13"/>
      <c r="B69" s="14"/>
      <c r="C69" s="15"/>
      <c r="D69" s="15"/>
      <c r="E69" s="1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2"/>
    </row>
    <row r="70" spans="1:51" s="5" customFormat="1" ht="11.25" hidden="1" x14ac:dyDescent="0.2">
      <c r="A70" s="13"/>
      <c r="B70" s="14"/>
      <c r="C70" s="15"/>
      <c r="D70" s="15"/>
      <c r="E70" s="1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2"/>
    </row>
    <row r="71" spans="1:51" s="5" customFormat="1" ht="11.25" hidden="1" x14ac:dyDescent="0.2">
      <c r="A71" s="13"/>
      <c r="B71" s="14"/>
      <c r="C71" s="15"/>
      <c r="D71" s="15"/>
      <c r="E71" s="1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2"/>
    </row>
    <row r="72" spans="1:51" s="5" customFormat="1" ht="11.25" hidden="1" x14ac:dyDescent="0.2">
      <c r="A72" s="13"/>
      <c r="B72" s="14"/>
      <c r="C72" s="15"/>
      <c r="D72" s="15"/>
      <c r="E72" s="1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2"/>
    </row>
    <row r="73" spans="1:51" s="5" customFormat="1" ht="11.25" hidden="1" x14ac:dyDescent="0.2">
      <c r="A73" s="13"/>
      <c r="B73" s="14"/>
      <c r="C73" s="15"/>
      <c r="D73" s="15"/>
      <c r="E73" s="1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2"/>
    </row>
    <row r="74" spans="1:51" s="5" customFormat="1" ht="11.25" hidden="1" x14ac:dyDescent="0.2">
      <c r="A74" s="13"/>
      <c r="B74" s="14"/>
      <c r="C74" s="15"/>
      <c r="D74" s="15"/>
      <c r="E74" s="1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2"/>
    </row>
    <row r="75" spans="1:51" s="5" customFormat="1" ht="11.25" hidden="1" x14ac:dyDescent="0.2">
      <c r="A75" s="13"/>
      <c r="B75" s="14"/>
      <c r="C75" s="15"/>
      <c r="D75" s="15"/>
      <c r="E75" s="1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2"/>
    </row>
    <row r="76" spans="1:51" s="5" customFormat="1" ht="11.25" hidden="1" x14ac:dyDescent="0.2">
      <c r="A76" s="13"/>
      <c r="B76" s="14"/>
      <c r="C76" s="15"/>
      <c r="D76" s="15"/>
      <c r="E76" s="1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2"/>
    </row>
    <row r="77" spans="1:51" s="5" customFormat="1" ht="11.25" hidden="1" x14ac:dyDescent="0.2">
      <c r="A77" s="13"/>
      <c r="B77" s="14"/>
      <c r="C77" s="15"/>
      <c r="D77" s="15"/>
      <c r="E77" s="1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2"/>
    </row>
    <row r="78" spans="1:51" s="5" customFormat="1" ht="11.25" hidden="1" x14ac:dyDescent="0.2">
      <c r="A78" s="13"/>
      <c r="B78" s="14"/>
      <c r="C78" s="15"/>
      <c r="D78" s="15"/>
      <c r="E78" s="1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2"/>
    </row>
    <row r="79" spans="1:51" s="5" customFormat="1" ht="11.25" hidden="1" x14ac:dyDescent="0.2">
      <c r="A79" s="13"/>
      <c r="B79" s="14"/>
      <c r="C79" s="15"/>
      <c r="D79" s="15"/>
      <c r="E79" s="1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2"/>
    </row>
    <row r="80" spans="1:51" s="5" customFormat="1" ht="11.25" hidden="1" x14ac:dyDescent="0.2">
      <c r="A80" s="13"/>
      <c r="B80" s="14"/>
      <c r="C80" s="15"/>
      <c r="D80" s="15"/>
      <c r="E80" s="1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2"/>
    </row>
    <row r="81" spans="1:51" s="5" customFormat="1" ht="11.25" hidden="1" x14ac:dyDescent="0.2">
      <c r="A81" s="13"/>
      <c r="B81" s="14"/>
      <c r="C81" s="15"/>
      <c r="D81" s="15"/>
      <c r="E81" s="1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2"/>
    </row>
    <row r="82" spans="1:51" s="5" customFormat="1" ht="11.25" hidden="1" x14ac:dyDescent="0.2">
      <c r="A82" s="13"/>
      <c r="B82" s="14"/>
      <c r="C82" s="15"/>
      <c r="D82" s="15"/>
      <c r="E82" s="1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2"/>
    </row>
    <row r="83" spans="1:51" s="5" customFormat="1" ht="11.25" hidden="1" x14ac:dyDescent="0.2">
      <c r="A83" s="13"/>
      <c r="B83" s="14"/>
      <c r="C83" s="15"/>
      <c r="D83" s="15"/>
      <c r="E83" s="1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2"/>
    </row>
    <row r="84" spans="1:51" s="5" customFormat="1" ht="11.25" hidden="1" x14ac:dyDescent="0.2">
      <c r="A84" s="13"/>
      <c r="B84" s="14"/>
      <c r="C84" s="15"/>
      <c r="D84" s="15"/>
      <c r="E84" s="1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2"/>
    </row>
    <row r="85" spans="1:51" s="5" customFormat="1" ht="11.25" hidden="1" x14ac:dyDescent="0.2">
      <c r="A85" s="13"/>
      <c r="B85" s="14"/>
      <c r="C85" s="15"/>
      <c r="D85" s="15"/>
      <c r="E85" s="1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2"/>
    </row>
    <row r="86" spans="1:51" s="5" customFormat="1" ht="11.25" hidden="1" x14ac:dyDescent="0.2">
      <c r="A86" s="13"/>
      <c r="B86" s="14"/>
      <c r="C86" s="15"/>
      <c r="D86" s="15"/>
      <c r="E86" s="1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2"/>
    </row>
    <row r="87" spans="1:51" s="5" customFormat="1" ht="11.25" hidden="1" x14ac:dyDescent="0.2">
      <c r="A87" s="13"/>
      <c r="B87" s="14"/>
      <c r="C87" s="15"/>
      <c r="D87" s="15"/>
      <c r="E87" s="1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2"/>
    </row>
    <row r="88" spans="1:51" s="5" customFormat="1" ht="11.25" hidden="1" x14ac:dyDescent="0.2">
      <c r="A88" s="13"/>
      <c r="B88" s="14"/>
      <c r="C88" s="15"/>
      <c r="D88" s="15"/>
      <c r="E88" s="1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2"/>
    </row>
    <row r="89" spans="1:51" s="5" customFormat="1" ht="11.25" hidden="1" x14ac:dyDescent="0.2">
      <c r="A89" s="13"/>
      <c r="B89" s="14"/>
      <c r="C89" s="15"/>
      <c r="D89" s="15"/>
      <c r="E89" s="1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2"/>
    </row>
    <row r="90" spans="1:51" s="5" customFormat="1" ht="11.25" hidden="1" x14ac:dyDescent="0.2">
      <c r="A90" s="13"/>
      <c r="B90" s="14"/>
      <c r="C90" s="15"/>
      <c r="D90" s="15"/>
      <c r="E90" s="1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36"/>
      <c r="AY90" s="12"/>
    </row>
    <row r="91" spans="1:51" s="5" customFormat="1" ht="11.25" hidden="1" x14ac:dyDescent="0.2">
      <c r="A91" s="13"/>
      <c r="B91" s="14"/>
      <c r="C91" s="15"/>
      <c r="D91" s="15"/>
      <c r="E91" s="1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2"/>
    </row>
    <row r="92" spans="1:51" s="5" customFormat="1" ht="11.25" hidden="1" x14ac:dyDescent="0.2">
      <c r="A92" s="13"/>
      <c r="B92" s="14"/>
      <c r="C92" s="15"/>
      <c r="D92" s="15"/>
      <c r="E92" s="1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2"/>
    </row>
    <row r="93" spans="1:51" s="5" customFormat="1" ht="11.25" hidden="1" x14ac:dyDescent="0.2">
      <c r="A93" s="13"/>
      <c r="B93" s="14"/>
      <c r="C93" s="15"/>
      <c r="D93" s="15"/>
      <c r="E93" s="1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2"/>
    </row>
    <row r="94" spans="1:51" s="5" customFormat="1" ht="11.25" hidden="1" x14ac:dyDescent="0.2">
      <c r="A94" s="13"/>
      <c r="B94" s="14"/>
      <c r="C94" s="15"/>
      <c r="D94" s="15"/>
      <c r="E94" s="1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2"/>
    </row>
    <row r="95" spans="1:51" s="5" customFormat="1" ht="11.25" hidden="1" x14ac:dyDescent="0.2">
      <c r="A95" s="13"/>
      <c r="B95" s="14"/>
      <c r="C95" s="15"/>
      <c r="D95" s="15"/>
      <c r="E95" s="1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2"/>
    </row>
    <row r="96" spans="1:51" s="5" customFormat="1" ht="11.25" hidden="1" x14ac:dyDescent="0.2">
      <c r="A96" s="13"/>
      <c r="B96" s="14"/>
      <c r="C96" s="15"/>
      <c r="D96" s="15"/>
      <c r="E96" s="1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2"/>
    </row>
    <row r="97" spans="1:51" s="5" customFormat="1" ht="11.25" hidden="1" x14ac:dyDescent="0.2">
      <c r="A97" s="13"/>
      <c r="B97" s="14"/>
      <c r="C97" s="15"/>
      <c r="D97" s="15"/>
      <c r="E97" s="1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2"/>
    </row>
    <row r="98" spans="1:51" s="5" customFormat="1" ht="11.25" hidden="1" x14ac:dyDescent="0.2">
      <c r="A98" s="13"/>
      <c r="B98" s="14"/>
      <c r="C98" s="15"/>
      <c r="D98" s="15"/>
      <c r="E98" s="1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2"/>
    </row>
    <row r="99" spans="1:51" s="5" customFormat="1" ht="11.25" hidden="1" x14ac:dyDescent="0.2">
      <c r="A99" s="13"/>
      <c r="B99" s="14"/>
      <c r="C99" s="15"/>
      <c r="D99" s="15"/>
      <c r="E99" s="1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2"/>
    </row>
    <row r="100" spans="1:51" s="5" customFormat="1" ht="11.25" hidden="1" x14ac:dyDescent="0.2">
      <c r="A100" s="13"/>
      <c r="B100" s="14"/>
      <c r="C100" s="15"/>
      <c r="D100" s="15"/>
      <c r="E100" s="1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2"/>
    </row>
    <row r="101" spans="1:51" s="5" customFormat="1" ht="11.25" hidden="1" x14ac:dyDescent="0.2">
      <c r="A101" s="13"/>
      <c r="B101" s="14"/>
      <c r="C101" s="15"/>
      <c r="D101" s="15"/>
      <c r="E101" s="1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2"/>
    </row>
    <row r="102" spans="1:51" s="5" customFormat="1" ht="11.25" hidden="1" x14ac:dyDescent="0.2">
      <c r="A102" s="13"/>
      <c r="B102" s="14"/>
      <c r="C102" s="15"/>
      <c r="D102" s="15"/>
      <c r="E102" s="1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2"/>
    </row>
    <row r="103" spans="1:51" s="5" customFormat="1" ht="11.25" hidden="1" x14ac:dyDescent="0.2">
      <c r="A103" s="13"/>
      <c r="B103" s="14"/>
      <c r="C103" s="15"/>
      <c r="D103" s="15"/>
      <c r="E103" s="1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2"/>
    </row>
    <row r="104" spans="1:51" s="5" customFormat="1" ht="11.25" hidden="1" x14ac:dyDescent="0.2">
      <c r="A104" s="13"/>
      <c r="B104" s="14"/>
      <c r="C104" s="15"/>
      <c r="D104" s="15"/>
      <c r="E104" s="1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2"/>
    </row>
    <row r="105" spans="1:51" s="5" customFormat="1" ht="11.25" hidden="1" x14ac:dyDescent="0.2">
      <c r="A105" s="13"/>
      <c r="B105" s="14"/>
      <c r="C105" s="15"/>
      <c r="D105" s="15"/>
      <c r="E105" s="1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2"/>
    </row>
    <row r="106" spans="1:51" s="5" customFormat="1" ht="11.25" hidden="1" x14ac:dyDescent="0.2">
      <c r="A106" s="13"/>
      <c r="B106" s="14"/>
      <c r="C106" s="15"/>
      <c r="D106" s="15"/>
      <c r="E106" s="1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2"/>
    </row>
    <row r="107" spans="1:51" s="5" customFormat="1" ht="11.25" hidden="1" x14ac:dyDescent="0.2">
      <c r="A107" s="13"/>
      <c r="B107" s="14"/>
      <c r="C107" s="15"/>
      <c r="D107" s="15"/>
      <c r="E107" s="1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2"/>
    </row>
    <row r="108" spans="1:51" s="5" customFormat="1" ht="11.25" hidden="1" x14ac:dyDescent="0.2">
      <c r="A108" s="13"/>
      <c r="B108" s="14"/>
      <c r="C108" s="15"/>
      <c r="D108" s="15"/>
      <c r="E108" s="1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2"/>
    </row>
    <row r="109" spans="1:51" s="5" customFormat="1" ht="11.25" hidden="1" x14ac:dyDescent="0.2">
      <c r="A109" s="13"/>
      <c r="B109" s="14"/>
      <c r="C109" s="15"/>
      <c r="D109" s="15"/>
      <c r="E109" s="1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2"/>
    </row>
    <row r="110" spans="1:51" s="5" customFormat="1" ht="11.25" hidden="1" x14ac:dyDescent="0.2">
      <c r="A110" s="13"/>
      <c r="B110" s="14"/>
      <c r="C110" s="15"/>
      <c r="D110" s="15"/>
      <c r="E110" s="1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2"/>
    </row>
    <row r="111" spans="1:51" s="5" customFormat="1" ht="11.25" hidden="1" x14ac:dyDescent="0.2">
      <c r="A111" s="13"/>
      <c r="B111" s="14"/>
      <c r="C111" s="15"/>
      <c r="D111" s="15"/>
      <c r="E111" s="1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2"/>
    </row>
    <row r="112" spans="1:51" s="5" customFormat="1" ht="11.25" hidden="1" x14ac:dyDescent="0.2">
      <c r="A112" s="13"/>
      <c r="B112" s="14"/>
      <c r="C112" s="15"/>
      <c r="D112" s="15"/>
      <c r="E112" s="1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2"/>
    </row>
    <row r="113" spans="1:51" s="5" customFormat="1" ht="11.25" hidden="1" x14ac:dyDescent="0.2">
      <c r="A113" s="13"/>
      <c r="B113" s="14"/>
      <c r="C113" s="15"/>
      <c r="D113" s="15"/>
      <c r="E113" s="1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2"/>
    </row>
    <row r="114" spans="1:51" s="5" customFormat="1" ht="11.25" hidden="1" x14ac:dyDescent="0.2">
      <c r="A114" s="13"/>
      <c r="B114" s="14"/>
      <c r="C114" s="15"/>
      <c r="D114" s="15"/>
      <c r="E114" s="1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2"/>
    </row>
    <row r="115" spans="1:51" s="5" customFormat="1" ht="11.25" hidden="1" x14ac:dyDescent="0.2">
      <c r="A115" s="13"/>
      <c r="B115" s="14"/>
      <c r="C115" s="15"/>
      <c r="D115" s="15"/>
      <c r="E115" s="1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2"/>
    </row>
    <row r="116" spans="1:51" s="5" customFormat="1" ht="11.25" hidden="1" x14ac:dyDescent="0.2">
      <c r="A116" s="13"/>
      <c r="B116" s="14"/>
      <c r="C116" s="15"/>
      <c r="D116" s="15"/>
      <c r="E116" s="1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2"/>
    </row>
    <row r="117" spans="1:51" s="5" customFormat="1" ht="11.25" hidden="1" x14ac:dyDescent="0.2">
      <c r="A117" s="13"/>
      <c r="B117" s="14"/>
      <c r="C117" s="15"/>
      <c r="D117" s="15"/>
      <c r="E117" s="1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36"/>
      <c r="AY117" s="12"/>
    </row>
    <row r="118" spans="1:51" s="5" customFormat="1" ht="11.25" hidden="1" x14ac:dyDescent="0.2">
      <c r="A118" s="13"/>
      <c r="B118" s="14"/>
      <c r="C118" s="15"/>
      <c r="D118" s="15"/>
      <c r="E118" s="1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36"/>
      <c r="AY118" s="12"/>
    </row>
    <row r="119" spans="1:51" s="5" customFormat="1" ht="11.25" hidden="1" x14ac:dyDescent="0.2">
      <c r="A119" s="13"/>
      <c r="B119" s="14"/>
      <c r="C119" s="15"/>
      <c r="D119" s="15"/>
      <c r="E119" s="1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36"/>
      <c r="AY119" s="12"/>
    </row>
    <row r="120" spans="1:51" s="5" customFormat="1" ht="11.25" hidden="1" x14ac:dyDescent="0.2">
      <c r="A120" s="13"/>
      <c r="B120" s="14"/>
      <c r="C120" s="15"/>
      <c r="D120" s="15"/>
      <c r="E120" s="1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36"/>
      <c r="AY120" s="12"/>
    </row>
    <row r="121" spans="1:51" s="5" customFormat="1" ht="11.25" hidden="1" x14ac:dyDescent="0.2">
      <c r="A121" s="13"/>
      <c r="B121" s="14"/>
      <c r="C121" s="15"/>
      <c r="D121" s="15"/>
      <c r="E121" s="1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36"/>
      <c r="AW121" s="136"/>
      <c r="AX121" s="136"/>
      <c r="AY121" s="12"/>
    </row>
    <row r="122" spans="1:51" s="5" customFormat="1" ht="11.25" hidden="1" x14ac:dyDescent="0.2">
      <c r="A122" s="13"/>
      <c r="B122" s="14"/>
      <c r="C122" s="15"/>
      <c r="D122" s="15"/>
      <c r="E122" s="1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36"/>
      <c r="AW122" s="136"/>
      <c r="AX122" s="136"/>
      <c r="AY122" s="12"/>
    </row>
    <row r="123" spans="1:51" s="5" customFormat="1" ht="11.25" hidden="1" x14ac:dyDescent="0.2">
      <c r="A123" s="13"/>
      <c r="B123" s="14"/>
      <c r="C123" s="15"/>
      <c r="D123" s="15"/>
      <c r="E123" s="1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36"/>
      <c r="AW123" s="136"/>
      <c r="AX123" s="136"/>
      <c r="AY123" s="12"/>
    </row>
    <row r="124" spans="1:51" s="5" customFormat="1" ht="11.25" hidden="1" x14ac:dyDescent="0.2">
      <c r="A124" s="13"/>
      <c r="B124" s="14"/>
      <c r="C124" s="15"/>
      <c r="D124" s="15"/>
      <c r="E124" s="1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36"/>
      <c r="AW124" s="136"/>
      <c r="AX124" s="136"/>
      <c r="AY124" s="12"/>
    </row>
    <row r="125" spans="1:51" s="5" customFormat="1" ht="11.25" hidden="1" x14ac:dyDescent="0.2">
      <c r="A125" s="13"/>
      <c r="B125" s="14"/>
      <c r="C125" s="15"/>
      <c r="D125" s="15"/>
      <c r="E125" s="1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36"/>
      <c r="AW125" s="136"/>
      <c r="AX125" s="136"/>
      <c r="AY125" s="12"/>
    </row>
    <row r="126" spans="1:51" s="5" customFormat="1" ht="11.25" hidden="1" x14ac:dyDescent="0.2">
      <c r="A126" s="13"/>
      <c r="B126" s="14"/>
      <c r="C126" s="15"/>
      <c r="D126" s="15"/>
      <c r="E126" s="1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36"/>
      <c r="AY126" s="12"/>
    </row>
    <row r="127" spans="1:51" s="5" customFormat="1" ht="11.25" hidden="1" x14ac:dyDescent="0.2">
      <c r="A127" s="13"/>
      <c r="B127" s="14"/>
      <c r="C127" s="15"/>
      <c r="D127" s="15"/>
      <c r="E127" s="1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36"/>
      <c r="AY127" s="12"/>
    </row>
    <row r="128" spans="1:51" s="5" customFormat="1" ht="11.25" hidden="1" x14ac:dyDescent="0.2">
      <c r="A128" s="13"/>
      <c r="B128" s="14"/>
      <c r="C128" s="15"/>
      <c r="D128" s="15"/>
      <c r="E128" s="1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36"/>
      <c r="AY128" s="12"/>
    </row>
    <row r="129" spans="1:51" s="5" customFormat="1" ht="11.25" hidden="1" x14ac:dyDescent="0.2">
      <c r="A129" s="13"/>
      <c r="B129" s="14"/>
      <c r="C129" s="15"/>
      <c r="D129" s="15"/>
      <c r="E129" s="1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2"/>
    </row>
    <row r="130" spans="1:51" s="5" customFormat="1" ht="11.25" hidden="1" x14ac:dyDescent="0.2">
      <c r="A130" s="13"/>
      <c r="B130" s="14"/>
      <c r="C130" s="15"/>
      <c r="D130" s="15"/>
      <c r="E130" s="1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36"/>
      <c r="AY130" s="12"/>
    </row>
    <row r="131" spans="1:51" s="5" customFormat="1" ht="11.25" hidden="1" x14ac:dyDescent="0.2">
      <c r="A131" s="13"/>
      <c r="B131" s="14"/>
      <c r="C131" s="15"/>
      <c r="D131" s="15"/>
      <c r="E131" s="1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36"/>
      <c r="AY131" s="12"/>
    </row>
    <row r="132" spans="1:51" s="5" customFormat="1" ht="11.25" hidden="1" x14ac:dyDescent="0.2">
      <c r="A132" s="13"/>
      <c r="B132" s="14"/>
      <c r="C132" s="15"/>
      <c r="D132" s="15"/>
      <c r="E132" s="1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36"/>
      <c r="AY132" s="12"/>
    </row>
    <row r="133" spans="1:51" s="5" customFormat="1" ht="11.25" hidden="1" x14ac:dyDescent="0.2">
      <c r="A133" s="13"/>
      <c r="B133" s="14"/>
      <c r="C133" s="15"/>
      <c r="D133" s="15"/>
      <c r="E133" s="1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36"/>
      <c r="AY133" s="12"/>
    </row>
    <row r="134" spans="1:51" s="5" customFormat="1" ht="11.25" hidden="1" x14ac:dyDescent="0.2">
      <c r="A134" s="13"/>
      <c r="B134" s="14"/>
      <c r="C134" s="15"/>
      <c r="D134" s="15"/>
      <c r="E134" s="1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36"/>
      <c r="AY134" s="12"/>
    </row>
    <row r="135" spans="1:51" s="5" customFormat="1" ht="11.25" hidden="1" x14ac:dyDescent="0.2">
      <c r="A135" s="13"/>
      <c r="B135" s="14"/>
      <c r="C135" s="15"/>
      <c r="D135" s="15"/>
      <c r="E135" s="1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36"/>
      <c r="AY135" s="12"/>
    </row>
    <row r="136" spans="1:51" s="5" customFormat="1" ht="11.25" hidden="1" x14ac:dyDescent="0.2">
      <c r="A136" s="13"/>
      <c r="B136" s="14"/>
      <c r="C136" s="15"/>
      <c r="D136" s="15"/>
      <c r="E136" s="1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36"/>
      <c r="AY136" s="12"/>
    </row>
    <row r="137" spans="1:51" s="5" customFormat="1" ht="11.25" hidden="1" x14ac:dyDescent="0.2">
      <c r="A137" s="13"/>
      <c r="B137" s="14"/>
      <c r="C137" s="15"/>
      <c r="D137" s="15"/>
      <c r="E137" s="1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36"/>
      <c r="AY137" s="12"/>
    </row>
    <row r="138" spans="1:51" s="5" customFormat="1" ht="11.25" hidden="1" x14ac:dyDescent="0.2">
      <c r="A138" s="13"/>
      <c r="B138" s="14"/>
      <c r="C138" s="15"/>
      <c r="D138" s="15"/>
      <c r="E138" s="1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36"/>
      <c r="AY138" s="12"/>
    </row>
    <row r="139" spans="1:51" s="5" customFormat="1" ht="11.25" hidden="1" x14ac:dyDescent="0.2">
      <c r="A139" s="13"/>
      <c r="B139" s="14"/>
      <c r="C139" s="15"/>
      <c r="D139" s="15"/>
      <c r="E139" s="1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2"/>
    </row>
    <row r="140" spans="1:51" s="5" customFormat="1" ht="11.25" hidden="1" x14ac:dyDescent="0.2">
      <c r="A140" s="13"/>
      <c r="B140" s="14"/>
      <c r="C140" s="15"/>
      <c r="D140" s="15"/>
      <c r="E140" s="1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36"/>
      <c r="AY140" s="12"/>
    </row>
    <row r="141" spans="1:51" s="5" customFormat="1" ht="11.25" hidden="1" x14ac:dyDescent="0.2">
      <c r="A141" s="13"/>
      <c r="B141" s="14"/>
      <c r="C141" s="15"/>
      <c r="D141" s="15"/>
      <c r="E141" s="1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2"/>
    </row>
    <row r="142" spans="1:51" s="5" customFormat="1" ht="11.25" hidden="1" x14ac:dyDescent="0.2">
      <c r="A142" s="13"/>
      <c r="B142" s="14"/>
      <c r="C142" s="15"/>
      <c r="D142" s="15"/>
      <c r="E142" s="1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36"/>
      <c r="AY142" s="12"/>
    </row>
    <row r="143" spans="1:51" s="5" customFormat="1" ht="11.25" hidden="1" x14ac:dyDescent="0.2">
      <c r="A143" s="13"/>
      <c r="B143" s="14"/>
      <c r="C143" s="15"/>
      <c r="D143" s="15"/>
      <c r="E143" s="1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36"/>
      <c r="AY143" s="12"/>
    </row>
    <row r="144" spans="1:51" s="5" customFormat="1" ht="11.25" hidden="1" x14ac:dyDescent="0.2">
      <c r="A144" s="13"/>
      <c r="B144" s="14"/>
      <c r="C144" s="15"/>
      <c r="D144" s="15"/>
      <c r="E144" s="1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2"/>
    </row>
    <row r="145" spans="1:51" s="5" customFormat="1" ht="11.25" hidden="1" x14ac:dyDescent="0.2">
      <c r="A145" s="13"/>
      <c r="B145" s="14"/>
      <c r="C145" s="15"/>
      <c r="D145" s="15"/>
      <c r="E145" s="1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36"/>
      <c r="AY145" s="12"/>
    </row>
    <row r="146" spans="1:51" s="5" customFormat="1" ht="11.25" hidden="1" x14ac:dyDescent="0.2">
      <c r="A146" s="13"/>
      <c r="B146" s="14"/>
      <c r="C146" s="15"/>
      <c r="D146" s="15"/>
      <c r="E146" s="1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36"/>
      <c r="AY146" s="12"/>
    </row>
    <row r="147" spans="1:51" s="5" customFormat="1" ht="11.25" hidden="1" x14ac:dyDescent="0.2">
      <c r="A147" s="13"/>
      <c r="B147" s="14"/>
      <c r="C147" s="15"/>
      <c r="D147" s="15"/>
      <c r="E147" s="1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36"/>
      <c r="AY147" s="12"/>
    </row>
    <row r="148" spans="1:51" s="5" customFormat="1" ht="11.25" hidden="1" x14ac:dyDescent="0.2">
      <c r="A148" s="13"/>
      <c r="B148" s="14"/>
      <c r="C148" s="15"/>
      <c r="D148" s="15"/>
      <c r="E148" s="1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2"/>
    </row>
    <row r="149" spans="1:51" s="5" customFormat="1" ht="11.25" hidden="1" x14ac:dyDescent="0.2">
      <c r="A149" s="13"/>
      <c r="B149" s="14"/>
      <c r="C149" s="15"/>
      <c r="D149" s="15"/>
      <c r="E149" s="1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2"/>
    </row>
    <row r="150" spans="1:51" s="5" customFormat="1" ht="11.25" hidden="1" x14ac:dyDescent="0.2">
      <c r="A150" s="13"/>
      <c r="B150" s="14"/>
      <c r="C150" s="15"/>
      <c r="D150" s="15"/>
      <c r="E150" s="1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2"/>
    </row>
    <row r="151" spans="1:51" s="5" customFormat="1" ht="11.25" hidden="1" x14ac:dyDescent="0.2">
      <c r="A151" s="13"/>
      <c r="B151" s="14"/>
      <c r="C151" s="15"/>
      <c r="D151" s="15"/>
      <c r="E151" s="1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36"/>
      <c r="AY151" s="12"/>
    </row>
    <row r="152" spans="1:51" s="5" customFormat="1" ht="11.25" hidden="1" x14ac:dyDescent="0.2">
      <c r="A152" s="13"/>
      <c r="B152" s="14"/>
      <c r="C152" s="15"/>
      <c r="D152" s="15"/>
      <c r="E152" s="1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36"/>
      <c r="AY152" s="12"/>
    </row>
    <row r="153" spans="1:51" s="5" customFormat="1" ht="11.25" hidden="1" x14ac:dyDescent="0.2">
      <c r="A153" s="13"/>
      <c r="B153" s="14"/>
      <c r="C153" s="15"/>
      <c r="D153" s="15"/>
      <c r="E153" s="1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36"/>
      <c r="AY153" s="12"/>
    </row>
    <row r="154" spans="1:51" s="5" customFormat="1" ht="11.25" hidden="1" x14ac:dyDescent="0.2">
      <c r="A154" s="13"/>
      <c r="B154" s="14"/>
      <c r="C154" s="15"/>
      <c r="D154" s="15"/>
      <c r="E154" s="1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36"/>
      <c r="AY154" s="12"/>
    </row>
    <row r="155" spans="1:51" s="5" customFormat="1" ht="11.25" hidden="1" x14ac:dyDescent="0.2">
      <c r="A155" s="13"/>
      <c r="B155" s="14"/>
      <c r="C155" s="15"/>
      <c r="D155" s="15"/>
      <c r="E155" s="1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36"/>
      <c r="AY155" s="12"/>
    </row>
    <row r="156" spans="1:51" s="5" customFormat="1" ht="11.25" hidden="1" x14ac:dyDescent="0.2">
      <c r="A156" s="13"/>
      <c r="B156" s="14"/>
      <c r="C156" s="15"/>
      <c r="D156" s="15"/>
      <c r="E156" s="1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36"/>
      <c r="AY156" s="12"/>
    </row>
    <row r="157" spans="1:51" s="5" customFormat="1" ht="11.25" hidden="1" x14ac:dyDescent="0.2">
      <c r="A157" s="13"/>
      <c r="B157" s="14"/>
      <c r="C157" s="15"/>
      <c r="D157" s="15"/>
      <c r="E157" s="1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2"/>
    </row>
    <row r="158" spans="1:51" s="5" customFormat="1" ht="11.25" hidden="1" x14ac:dyDescent="0.2">
      <c r="A158" s="13"/>
      <c r="B158" s="14"/>
      <c r="C158" s="15"/>
      <c r="D158" s="15"/>
      <c r="E158" s="1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2"/>
    </row>
    <row r="159" spans="1:51" s="5" customFormat="1" ht="11.25" hidden="1" x14ac:dyDescent="0.2">
      <c r="A159" s="13"/>
      <c r="B159" s="14"/>
      <c r="C159" s="15"/>
      <c r="D159" s="15"/>
      <c r="E159" s="1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36"/>
      <c r="AY159" s="12"/>
    </row>
    <row r="160" spans="1:51" s="5" customFormat="1" ht="11.25" hidden="1" x14ac:dyDescent="0.2">
      <c r="A160" s="13"/>
      <c r="B160" s="14"/>
      <c r="C160" s="15"/>
      <c r="D160" s="15"/>
      <c r="E160" s="1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36"/>
      <c r="AY160" s="12"/>
    </row>
    <row r="161" spans="1:51" s="5" customFormat="1" ht="11.25" hidden="1" x14ac:dyDescent="0.2">
      <c r="A161" s="13"/>
      <c r="B161" s="14"/>
      <c r="C161" s="15"/>
      <c r="D161" s="15"/>
      <c r="E161" s="1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2"/>
    </row>
    <row r="162" spans="1:51" s="5" customFormat="1" ht="11.25" hidden="1" x14ac:dyDescent="0.2">
      <c r="A162" s="13"/>
      <c r="B162" s="14"/>
      <c r="C162" s="15"/>
      <c r="D162" s="15"/>
      <c r="E162" s="1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2"/>
    </row>
    <row r="163" spans="1:51" s="5" customFormat="1" ht="11.25" hidden="1" x14ac:dyDescent="0.2">
      <c r="A163" s="13"/>
      <c r="B163" s="14"/>
      <c r="C163" s="15"/>
      <c r="D163" s="15"/>
      <c r="E163" s="1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36"/>
      <c r="AY163" s="12"/>
    </row>
    <row r="164" spans="1:51" s="5" customFormat="1" ht="11.25" hidden="1" x14ac:dyDescent="0.2">
      <c r="A164" s="13"/>
      <c r="B164" s="14"/>
      <c r="C164" s="15"/>
      <c r="D164" s="15"/>
      <c r="E164" s="1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2"/>
    </row>
    <row r="165" spans="1:51" s="5" customFormat="1" ht="11.25" hidden="1" x14ac:dyDescent="0.2">
      <c r="A165" s="13"/>
      <c r="B165" s="14"/>
      <c r="C165" s="15"/>
      <c r="D165" s="15"/>
      <c r="E165" s="1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36"/>
      <c r="AY165" s="12"/>
    </row>
    <row r="166" spans="1:51" s="5" customFormat="1" ht="11.25" hidden="1" x14ac:dyDescent="0.2">
      <c r="A166" s="13"/>
      <c r="B166" s="14"/>
      <c r="C166" s="15"/>
      <c r="D166" s="15"/>
      <c r="E166" s="1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36"/>
      <c r="AY166" s="12"/>
    </row>
    <row r="167" spans="1:51" s="5" customFormat="1" ht="11.25" hidden="1" x14ac:dyDescent="0.2">
      <c r="A167" s="13"/>
      <c r="B167" s="14"/>
      <c r="C167" s="15"/>
      <c r="D167" s="15"/>
      <c r="E167" s="1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2"/>
    </row>
    <row r="168" spans="1:51" s="5" customFormat="1" ht="11.25" hidden="1" x14ac:dyDescent="0.2">
      <c r="A168" s="13"/>
      <c r="B168" s="14"/>
      <c r="C168" s="15"/>
      <c r="D168" s="15"/>
      <c r="E168" s="1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36"/>
      <c r="AY168" s="12"/>
    </row>
    <row r="169" spans="1:51" s="5" customFormat="1" ht="11.25" hidden="1" x14ac:dyDescent="0.2">
      <c r="A169" s="13"/>
      <c r="B169" s="14"/>
      <c r="C169" s="15"/>
      <c r="D169" s="15"/>
      <c r="E169" s="1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36"/>
      <c r="AY169" s="12"/>
    </row>
    <row r="170" spans="1:51" s="5" customFormat="1" ht="11.25" hidden="1" x14ac:dyDescent="0.2">
      <c r="A170" s="13"/>
      <c r="B170" s="14"/>
      <c r="C170" s="15"/>
      <c r="D170" s="15"/>
      <c r="E170" s="1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36"/>
      <c r="AY170" s="12"/>
    </row>
    <row r="171" spans="1:51" s="5" customFormat="1" ht="11.25" hidden="1" x14ac:dyDescent="0.2">
      <c r="A171" s="13"/>
      <c r="B171" s="14"/>
      <c r="C171" s="15"/>
      <c r="D171" s="15"/>
      <c r="E171" s="1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36"/>
      <c r="AY171" s="12"/>
    </row>
    <row r="172" spans="1:51" s="5" customFormat="1" ht="11.25" hidden="1" x14ac:dyDescent="0.2">
      <c r="A172" s="13"/>
      <c r="B172" s="14"/>
      <c r="C172" s="15"/>
      <c r="D172" s="15"/>
      <c r="E172" s="1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36"/>
      <c r="AW172" s="136"/>
      <c r="AX172" s="136"/>
      <c r="AY172" s="12"/>
    </row>
    <row r="173" spans="1:51" s="5" customFormat="1" ht="11.25" hidden="1" x14ac:dyDescent="0.2">
      <c r="A173" s="13"/>
      <c r="B173" s="14"/>
      <c r="C173" s="15"/>
      <c r="D173" s="15"/>
      <c r="E173" s="1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2"/>
    </row>
    <row r="174" spans="1:51" s="5" customFormat="1" ht="11.25" hidden="1" x14ac:dyDescent="0.2">
      <c r="A174" s="13"/>
      <c r="B174" s="14"/>
      <c r="C174" s="15"/>
      <c r="D174" s="15"/>
      <c r="E174" s="1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36"/>
      <c r="AY174" s="12"/>
    </row>
    <row r="175" spans="1:51" s="5" customFormat="1" ht="11.25" hidden="1" x14ac:dyDescent="0.2">
      <c r="A175" s="13"/>
      <c r="B175" s="14"/>
      <c r="C175" s="15"/>
      <c r="D175" s="15"/>
      <c r="E175" s="1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36"/>
      <c r="AY175" s="12"/>
    </row>
    <row r="176" spans="1:51" s="5" customFormat="1" ht="11.25" hidden="1" x14ac:dyDescent="0.2">
      <c r="A176" s="13"/>
      <c r="B176" s="14"/>
      <c r="C176" s="15"/>
      <c r="D176" s="15"/>
      <c r="E176" s="1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2"/>
    </row>
    <row r="177" spans="1:51" s="5" customFormat="1" ht="11.25" hidden="1" x14ac:dyDescent="0.2">
      <c r="A177" s="13"/>
      <c r="B177" s="14"/>
      <c r="C177" s="15"/>
      <c r="D177" s="15"/>
      <c r="E177" s="1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36"/>
      <c r="AY177" s="12"/>
    </row>
    <row r="178" spans="1:51" s="5" customFormat="1" ht="11.25" hidden="1" x14ac:dyDescent="0.2">
      <c r="A178" s="13"/>
      <c r="B178" s="14"/>
      <c r="C178" s="15"/>
      <c r="D178" s="15"/>
      <c r="E178" s="1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36"/>
      <c r="AY178" s="12"/>
    </row>
    <row r="179" spans="1:51" s="5" customFormat="1" ht="11.25" hidden="1" x14ac:dyDescent="0.2">
      <c r="A179" s="13"/>
      <c r="B179" s="14"/>
      <c r="C179" s="15"/>
      <c r="D179" s="15"/>
      <c r="E179" s="1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36"/>
      <c r="AY179" s="12"/>
    </row>
    <row r="180" spans="1:51" s="5" customFormat="1" ht="11.25" hidden="1" x14ac:dyDescent="0.2">
      <c r="A180" s="13"/>
      <c r="B180" s="14"/>
      <c r="C180" s="15"/>
      <c r="D180" s="15"/>
      <c r="E180" s="1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36"/>
      <c r="AY180" s="12"/>
    </row>
    <row r="181" spans="1:51" s="5" customFormat="1" ht="11.25" hidden="1" x14ac:dyDescent="0.2">
      <c r="A181" s="13"/>
      <c r="B181" s="14"/>
      <c r="C181" s="15"/>
      <c r="D181" s="15"/>
      <c r="E181" s="1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36"/>
      <c r="AY181" s="12"/>
    </row>
    <row r="182" spans="1:51" s="5" customFormat="1" ht="11.25" hidden="1" x14ac:dyDescent="0.2">
      <c r="A182" s="13"/>
      <c r="B182" s="14"/>
      <c r="C182" s="15"/>
      <c r="D182" s="15"/>
      <c r="E182" s="1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2"/>
    </row>
    <row r="183" spans="1:51" s="5" customFormat="1" ht="11.25" hidden="1" x14ac:dyDescent="0.2">
      <c r="A183" s="13"/>
      <c r="B183" s="14"/>
      <c r="C183" s="15"/>
      <c r="D183" s="15"/>
      <c r="E183" s="1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2"/>
    </row>
    <row r="184" spans="1:51" s="5" customFormat="1" ht="11.25" hidden="1" x14ac:dyDescent="0.2">
      <c r="A184" s="13"/>
      <c r="B184" s="14"/>
      <c r="C184" s="15"/>
      <c r="D184" s="15"/>
      <c r="E184" s="1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2"/>
    </row>
    <row r="185" spans="1:51" s="5" customFormat="1" ht="11.25" hidden="1" x14ac:dyDescent="0.2">
      <c r="A185" s="13"/>
      <c r="B185" s="14"/>
      <c r="C185" s="15"/>
      <c r="D185" s="15"/>
      <c r="E185" s="1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2"/>
    </row>
    <row r="186" spans="1:51" s="5" customFormat="1" ht="11.25" hidden="1" x14ac:dyDescent="0.2">
      <c r="A186" s="13"/>
      <c r="B186" s="14"/>
      <c r="C186" s="15"/>
      <c r="D186" s="15"/>
      <c r="E186" s="1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2"/>
    </row>
    <row r="187" spans="1:51" s="5" customFormat="1" ht="11.25" hidden="1" x14ac:dyDescent="0.2">
      <c r="A187" s="13"/>
      <c r="B187" s="14"/>
      <c r="C187" s="15"/>
      <c r="D187" s="15"/>
      <c r="E187" s="1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36"/>
      <c r="AY187" s="12"/>
    </row>
    <row r="188" spans="1:51" s="5" customFormat="1" ht="11.25" hidden="1" x14ac:dyDescent="0.2">
      <c r="A188" s="13"/>
      <c r="B188" s="14"/>
      <c r="C188" s="15"/>
      <c r="D188" s="15"/>
      <c r="E188" s="1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36"/>
      <c r="AY188" s="12"/>
    </row>
    <row r="189" spans="1:51" s="5" customFormat="1" ht="11.25" hidden="1" x14ac:dyDescent="0.2">
      <c r="A189" s="13"/>
      <c r="B189" s="14"/>
      <c r="C189" s="15"/>
      <c r="D189" s="15"/>
      <c r="E189" s="1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2"/>
    </row>
    <row r="190" spans="1:51" s="5" customFormat="1" ht="11.25" hidden="1" x14ac:dyDescent="0.2">
      <c r="A190" s="13"/>
      <c r="B190" s="14"/>
      <c r="C190" s="15"/>
      <c r="D190" s="15"/>
      <c r="E190" s="1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2"/>
    </row>
    <row r="191" spans="1:51" s="5" customFormat="1" ht="11.25" hidden="1" x14ac:dyDescent="0.2">
      <c r="A191" s="13"/>
      <c r="B191" s="14"/>
      <c r="C191" s="15"/>
      <c r="D191" s="15"/>
      <c r="E191" s="1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36"/>
      <c r="AY191" s="12"/>
    </row>
    <row r="192" spans="1:51" s="5" customFormat="1" ht="11.25" hidden="1" x14ac:dyDescent="0.2">
      <c r="A192" s="13"/>
      <c r="B192" s="14"/>
      <c r="C192" s="15"/>
      <c r="D192" s="15"/>
      <c r="E192" s="1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36"/>
      <c r="AY192" s="12"/>
    </row>
    <row r="193" spans="1:51" s="5" customFormat="1" ht="11.25" hidden="1" x14ac:dyDescent="0.2">
      <c r="A193" s="13"/>
      <c r="B193" s="14"/>
      <c r="C193" s="15"/>
      <c r="D193" s="15"/>
      <c r="E193" s="1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2"/>
    </row>
    <row r="194" spans="1:51" s="5" customFormat="1" ht="11.25" hidden="1" x14ac:dyDescent="0.2">
      <c r="A194" s="13"/>
      <c r="B194" s="14"/>
      <c r="C194" s="15"/>
      <c r="D194" s="15"/>
      <c r="E194" s="1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2"/>
    </row>
    <row r="195" spans="1:51" s="5" customFormat="1" ht="11.25" hidden="1" x14ac:dyDescent="0.2">
      <c r="A195" s="13"/>
      <c r="B195" s="14"/>
      <c r="C195" s="15"/>
      <c r="D195" s="15"/>
      <c r="E195" s="1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2"/>
    </row>
    <row r="196" spans="1:51" s="5" customFormat="1" ht="11.25" hidden="1" x14ac:dyDescent="0.2">
      <c r="A196" s="13"/>
      <c r="B196" s="14"/>
      <c r="C196" s="15"/>
      <c r="D196" s="15"/>
      <c r="E196" s="1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2"/>
    </row>
    <row r="197" spans="1:51" s="5" customFormat="1" ht="11.25" hidden="1" x14ac:dyDescent="0.2">
      <c r="A197" s="13"/>
      <c r="B197" s="14"/>
      <c r="C197" s="15"/>
      <c r="D197" s="15"/>
      <c r="E197" s="1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2"/>
    </row>
    <row r="198" spans="1:51" s="5" customFormat="1" ht="11.25" hidden="1" x14ac:dyDescent="0.2">
      <c r="A198" s="13"/>
      <c r="B198" s="14"/>
      <c r="C198" s="15"/>
      <c r="D198" s="15"/>
      <c r="E198" s="1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2"/>
    </row>
    <row r="199" spans="1:51" s="5" customFormat="1" ht="11.25" hidden="1" x14ac:dyDescent="0.2">
      <c r="A199" s="13"/>
      <c r="B199" s="14"/>
      <c r="C199" s="15"/>
      <c r="D199" s="15"/>
      <c r="E199" s="1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2"/>
    </row>
    <row r="200" spans="1:51" s="5" customFormat="1" ht="11.25" hidden="1" x14ac:dyDescent="0.2">
      <c r="A200" s="13"/>
      <c r="B200" s="14"/>
      <c r="C200" s="15"/>
      <c r="D200" s="15"/>
      <c r="E200" s="1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2"/>
    </row>
    <row r="201" spans="1:51" s="5" customFormat="1" ht="11.25" hidden="1" x14ac:dyDescent="0.2">
      <c r="A201" s="13"/>
      <c r="B201" s="14"/>
      <c r="C201" s="15"/>
      <c r="D201" s="15"/>
      <c r="E201" s="1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2"/>
    </row>
    <row r="202" spans="1:51" s="5" customFormat="1" ht="11.25" hidden="1" x14ac:dyDescent="0.2">
      <c r="A202" s="13"/>
      <c r="B202" s="14"/>
      <c r="C202" s="15"/>
      <c r="D202" s="15"/>
      <c r="E202" s="1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2"/>
    </row>
    <row r="203" spans="1:51" s="5" customFormat="1" ht="11.25" hidden="1" x14ac:dyDescent="0.2">
      <c r="A203" s="13"/>
      <c r="B203" s="14"/>
      <c r="C203" s="15"/>
      <c r="D203" s="15"/>
      <c r="E203" s="1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2"/>
    </row>
    <row r="204" spans="1:51" s="5" customFormat="1" ht="11.25" hidden="1" x14ac:dyDescent="0.2">
      <c r="A204" s="13"/>
      <c r="B204" s="14"/>
      <c r="C204" s="15"/>
      <c r="D204" s="15"/>
      <c r="E204" s="1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36"/>
      <c r="AY204" s="12"/>
    </row>
    <row r="205" spans="1:51" s="5" customFormat="1" ht="11.25" hidden="1" x14ac:dyDescent="0.2">
      <c r="A205" s="13"/>
      <c r="B205" s="14"/>
      <c r="C205" s="15"/>
      <c r="D205" s="15"/>
      <c r="E205" s="1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2"/>
    </row>
    <row r="206" spans="1:51" s="5" customFormat="1" ht="11.25" hidden="1" x14ac:dyDescent="0.2">
      <c r="A206" s="13"/>
      <c r="B206" s="14"/>
      <c r="C206" s="15"/>
      <c r="D206" s="15"/>
      <c r="E206" s="1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2"/>
    </row>
    <row r="207" spans="1:51" s="5" customFormat="1" ht="11.25" hidden="1" x14ac:dyDescent="0.2">
      <c r="A207" s="13"/>
      <c r="B207" s="14"/>
      <c r="C207" s="15"/>
      <c r="D207" s="15"/>
      <c r="E207" s="1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2"/>
    </row>
    <row r="208" spans="1:51" s="5" customFormat="1" ht="11.25" hidden="1" x14ac:dyDescent="0.2">
      <c r="A208" s="13"/>
      <c r="B208" s="14"/>
      <c r="C208" s="15"/>
      <c r="D208" s="15"/>
      <c r="E208" s="1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2"/>
    </row>
    <row r="209" spans="1:51" s="5" customFormat="1" ht="11.25" hidden="1" x14ac:dyDescent="0.2">
      <c r="A209" s="13"/>
      <c r="B209" s="14"/>
      <c r="C209" s="15"/>
      <c r="D209" s="15"/>
      <c r="E209" s="1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36"/>
      <c r="AY209" s="12"/>
    </row>
    <row r="210" spans="1:51" s="5" customFormat="1" ht="11.25" hidden="1" x14ac:dyDescent="0.2">
      <c r="A210" s="13"/>
      <c r="B210" s="14"/>
      <c r="C210" s="15"/>
      <c r="D210" s="15"/>
      <c r="E210" s="1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36"/>
      <c r="AY210" s="12"/>
    </row>
    <row r="211" spans="1:51" s="5" customFormat="1" ht="11.25" hidden="1" x14ac:dyDescent="0.2">
      <c r="A211" s="13"/>
      <c r="B211" s="14"/>
      <c r="C211" s="15"/>
      <c r="D211" s="15"/>
      <c r="E211" s="1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2"/>
    </row>
    <row r="212" spans="1:51" s="5" customFormat="1" ht="11.25" hidden="1" x14ac:dyDescent="0.2">
      <c r="A212" s="13"/>
      <c r="B212" s="14"/>
      <c r="C212" s="15"/>
      <c r="D212" s="15"/>
      <c r="E212" s="1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36"/>
      <c r="AY212" s="12"/>
    </row>
    <row r="213" spans="1:51" s="5" customFormat="1" ht="11.25" hidden="1" x14ac:dyDescent="0.2">
      <c r="A213" s="13"/>
      <c r="B213" s="14"/>
      <c r="C213" s="15"/>
      <c r="D213" s="15"/>
      <c r="E213" s="1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36"/>
      <c r="AY213" s="12"/>
    </row>
    <row r="214" spans="1:51" s="5" customFormat="1" ht="11.25" hidden="1" x14ac:dyDescent="0.2">
      <c r="A214" s="13"/>
      <c r="B214" s="14"/>
      <c r="C214" s="15"/>
      <c r="D214" s="15"/>
      <c r="E214" s="1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36"/>
      <c r="AY214" s="12"/>
    </row>
    <row r="215" spans="1:51" s="5" customFormat="1" ht="11.25" hidden="1" x14ac:dyDescent="0.2">
      <c r="A215" s="13"/>
      <c r="B215" s="14"/>
      <c r="C215" s="15"/>
      <c r="D215" s="15"/>
      <c r="E215" s="1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36"/>
      <c r="AY215" s="12"/>
    </row>
    <row r="216" spans="1:51" s="5" customFormat="1" ht="11.25" hidden="1" x14ac:dyDescent="0.2">
      <c r="A216" s="13"/>
      <c r="B216" s="14"/>
      <c r="C216" s="15"/>
      <c r="D216" s="15"/>
      <c r="E216" s="1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36"/>
      <c r="AY216" s="12"/>
    </row>
    <row r="217" spans="1:51" s="5" customFormat="1" ht="11.25" hidden="1" x14ac:dyDescent="0.2">
      <c r="A217" s="13"/>
      <c r="B217" s="14"/>
      <c r="C217" s="15"/>
      <c r="D217" s="15"/>
      <c r="E217" s="1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2"/>
    </row>
    <row r="218" spans="1:51" s="5" customFormat="1" ht="11.25" hidden="1" x14ac:dyDescent="0.2">
      <c r="A218" s="13"/>
      <c r="B218" s="14"/>
      <c r="C218" s="15"/>
      <c r="D218" s="15"/>
      <c r="E218" s="1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36"/>
      <c r="AW218" s="136"/>
      <c r="AX218" s="136"/>
      <c r="AY218" s="12"/>
    </row>
    <row r="219" spans="1:51" s="5" customFormat="1" ht="11.25" hidden="1" x14ac:dyDescent="0.2">
      <c r="A219" s="13"/>
      <c r="B219" s="14"/>
      <c r="C219" s="15"/>
      <c r="D219" s="15"/>
      <c r="E219" s="1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36"/>
      <c r="AY219" s="12"/>
    </row>
    <row r="220" spans="1:51" s="5" customFormat="1" ht="11.25" hidden="1" x14ac:dyDescent="0.2">
      <c r="A220" s="13"/>
      <c r="B220" s="14"/>
      <c r="C220" s="15"/>
      <c r="D220" s="15"/>
      <c r="E220" s="1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36"/>
      <c r="AY220" s="12"/>
    </row>
    <row r="221" spans="1:51" s="5" customFormat="1" ht="11.25" hidden="1" x14ac:dyDescent="0.2">
      <c r="A221" s="13"/>
      <c r="B221" s="14"/>
      <c r="C221" s="15"/>
      <c r="D221" s="15"/>
      <c r="E221" s="1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36"/>
      <c r="AY221" s="12"/>
    </row>
    <row r="222" spans="1:51" s="5" customFormat="1" ht="11.25" hidden="1" x14ac:dyDescent="0.2">
      <c r="A222" s="13"/>
      <c r="B222" s="14"/>
      <c r="C222" s="15"/>
      <c r="D222" s="15"/>
      <c r="E222" s="1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36"/>
      <c r="AY222" s="12"/>
    </row>
    <row r="223" spans="1:51" s="5" customFormat="1" ht="11.25" hidden="1" x14ac:dyDescent="0.2">
      <c r="A223" s="13"/>
      <c r="B223" s="14"/>
      <c r="C223" s="15"/>
      <c r="D223" s="15"/>
      <c r="E223" s="1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36"/>
      <c r="AY223" s="12"/>
    </row>
    <row r="224" spans="1:51" s="5" customFormat="1" ht="11.25" hidden="1" x14ac:dyDescent="0.2">
      <c r="A224" s="13"/>
      <c r="B224" s="14"/>
      <c r="C224" s="15"/>
      <c r="D224" s="15"/>
      <c r="E224" s="1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36"/>
      <c r="AY224" s="12"/>
    </row>
    <row r="225" spans="1:51" s="5" customFormat="1" ht="11.25" hidden="1" x14ac:dyDescent="0.2">
      <c r="A225" s="13"/>
      <c r="B225" s="14"/>
      <c r="C225" s="15"/>
      <c r="D225" s="15"/>
      <c r="E225" s="1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36"/>
      <c r="AY225" s="12"/>
    </row>
    <row r="226" spans="1:51" s="5" customFormat="1" ht="11.25" hidden="1" x14ac:dyDescent="0.2">
      <c r="A226" s="13"/>
      <c r="B226" s="14"/>
      <c r="C226" s="15"/>
      <c r="D226" s="15"/>
      <c r="E226" s="1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36"/>
      <c r="AY226" s="12"/>
    </row>
    <row r="227" spans="1:51" s="5" customFormat="1" ht="11.25" hidden="1" x14ac:dyDescent="0.2">
      <c r="A227" s="13"/>
      <c r="B227" s="14"/>
      <c r="C227" s="15"/>
      <c r="D227" s="15"/>
      <c r="E227" s="1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36"/>
      <c r="AY227" s="12"/>
    </row>
    <row r="228" spans="1:51" s="5" customFormat="1" ht="11.25" hidden="1" x14ac:dyDescent="0.2">
      <c r="A228" s="13"/>
      <c r="B228" s="14"/>
      <c r="C228" s="15"/>
      <c r="D228" s="15"/>
      <c r="E228" s="1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36"/>
      <c r="AY228" s="12"/>
    </row>
    <row r="229" spans="1:51" s="5" customFormat="1" ht="11.25" hidden="1" x14ac:dyDescent="0.2">
      <c r="A229" s="13"/>
      <c r="B229" s="14"/>
      <c r="C229" s="15"/>
      <c r="D229" s="15"/>
      <c r="E229" s="1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36"/>
      <c r="AY229" s="12"/>
    </row>
    <row r="230" spans="1:51" s="5" customFormat="1" ht="11.25" hidden="1" x14ac:dyDescent="0.2">
      <c r="A230" s="13"/>
      <c r="B230" s="14"/>
      <c r="C230" s="15"/>
      <c r="D230" s="15"/>
      <c r="E230" s="1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2"/>
    </row>
    <row r="231" spans="1:51" s="5" customFormat="1" ht="11.25" hidden="1" x14ac:dyDescent="0.2">
      <c r="A231" s="13"/>
      <c r="B231" s="14"/>
      <c r="C231" s="15"/>
      <c r="D231" s="15"/>
      <c r="E231" s="1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2"/>
    </row>
    <row r="232" spans="1:51" s="5" customFormat="1" ht="11.25" hidden="1" x14ac:dyDescent="0.2">
      <c r="A232" s="13"/>
      <c r="B232" s="14"/>
      <c r="C232" s="15"/>
      <c r="D232" s="15"/>
      <c r="E232" s="1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2"/>
    </row>
    <row r="233" spans="1:51" s="5" customFormat="1" ht="11.25" hidden="1" x14ac:dyDescent="0.2">
      <c r="A233" s="13"/>
      <c r="B233" s="14"/>
      <c r="C233" s="15"/>
      <c r="D233" s="15"/>
      <c r="E233" s="1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2"/>
    </row>
    <row r="234" spans="1:51" s="5" customFormat="1" ht="11.25" hidden="1" x14ac:dyDescent="0.2">
      <c r="A234" s="13"/>
      <c r="B234" s="14"/>
      <c r="C234" s="15"/>
      <c r="D234" s="15"/>
      <c r="E234" s="1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2"/>
    </row>
    <row r="235" spans="1:51" s="5" customFormat="1" ht="11.25" hidden="1" x14ac:dyDescent="0.2">
      <c r="A235" s="13"/>
      <c r="B235" s="14"/>
      <c r="C235" s="15"/>
      <c r="D235" s="15"/>
      <c r="E235" s="1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2"/>
    </row>
    <row r="236" spans="1:51" s="5" customFormat="1" ht="11.25" hidden="1" x14ac:dyDescent="0.2">
      <c r="A236" s="13"/>
      <c r="B236" s="14"/>
      <c r="C236" s="15"/>
      <c r="D236" s="15"/>
      <c r="E236" s="1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2"/>
    </row>
    <row r="237" spans="1:51" s="5" customFormat="1" ht="11.25" hidden="1" x14ac:dyDescent="0.2">
      <c r="A237" s="13"/>
      <c r="B237" s="14"/>
      <c r="C237" s="15"/>
      <c r="D237" s="15"/>
      <c r="E237" s="1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2"/>
    </row>
    <row r="238" spans="1:51" s="5" customFormat="1" ht="11.25" hidden="1" x14ac:dyDescent="0.2">
      <c r="A238" s="13"/>
      <c r="B238" s="14"/>
      <c r="C238" s="15"/>
      <c r="D238" s="15"/>
      <c r="E238" s="1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2"/>
    </row>
    <row r="239" spans="1:51" s="5" customFormat="1" ht="11.25" hidden="1" x14ac:dyDescent="0.2">
      <c r="A239" s="13"/>
      <c r="B239" s="14"/>
      <c r="C239" s="15"/>
      <c r="D239" s="15"/>
      <c r="E239" s="1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2"/>
    </row>
    <row r="240" spans="1:51" s="5" customFormat="1" ht="11.25" hidden="1" x14ac:dyDescent="0.2">
      <c r="A240" s="13"/>
      <c r="B240" s="14"/>
      <c r="C240" s="15"/>
      <c r="D240" s="15"/>
      <c r="E240" s="1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36"/>
      <c r="AY240" s="12"/>
    </row>
    <row r="241" spans="1:51" s="5" customFormat="1" ht="11.25" hidden="1" x14ac:dyDescent="0.2">
      <c r="A241" s="13"/>
      <c r="B241" s="14"/>
      <c r="C241" s="15"/>
      <c r="D241" s="15"/>
      <c r="E241" s="1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36"/>
      <c r="AY241" s="12"/>
    </row>
    <row r="242" spans="1:51" s="5" customFormat="1" ht="11.25" hidden="1" x14ac:dyDescent="0.2">
      <c r="A242" s="13"/>
      <c r="B242" s="14"/>
      <c r="C242" s="15"/>
      <c r="D242" s="15"/>
      <c r="E242" s="1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2"/>
    </row>
    <row r="243" spans="1:51" s="5" customFormat="1" ht="11.25" hidden="1" x14ac:dyDescent="0.2">
      <c r="A243" s="13"/>
      <c r="B243" s="14"/>
      <c r="C243" s="15"/>
      <c r="D243" s="15"/>
      <c r="E243" s="1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36"/>
      <c r="AY243" s="12"/>
    </row>
    <row r="244" spans="1:51" s="5" customFormat="1" ht="11.25" hidden="1" x14ac:dyDescent="0.2">
      <c r="A244" s="13"/>
      <c r="B244" s="14"/>
      <c r="C244" s="15"/>
      <c r="D244" s="15"/>
      <c r="E244" s="1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36"/>
      <c r="AY244" s="12"/>
    </row>
    <row r="245" spans="1:51" s="5" customFormat="1" ht="11.25" hidden="1" x14ac:dyDescent="0.2">
      <c r="A245" s="13"/>
      <c r="B245" s="14"/>
      <c r="C245" s="15"/>
      <c r="D245" s="15"/>
      <c r="E245" s="1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36"/>
      <c r="AY245" s="12"/>
    </row>
    <row r="246" spans="1:51" s="5" customFormat="1" ht="11.25" hidden="1" x14ac:dyDescent="0.2">
      <c r="A246" s="13"/>
      <c r="B246" s="14"/>
      <c r="C246" s="15"/>
      <c r="D246" s="15"/>
      <c r="E246" s="1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36"/>
      <c r="AY246" s="12"/>
    </row>
    <row r="247" spans="1:51" s="5" customFormat="1" ht="11.25" hidden="1" x14ac:dyDescent="0.2">
      <c r="A247" s="13"/>
      <c r="B247" s="14"/>
      <c r="C247" s="15"/>
      <c r="D247" s="15"/>
      <c r="E247" s="1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36"/>
      <c r="AY247" s="12"/>
    </row>
    <row r="248" spans="1:51" s="5" customFormat="1" ht="11.25" hidden="1" x14ac:dyDescent="0.2">
      <c r="A248" s="13"/>
      <c r="B248" s="14"/>
      <c r="C248" s="15"/>
      <c r="D248" s="15"/>
      <c r="E248" s="1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36"/>
      <c r="AY248" s="12"/>
    </row>
    <row r="249" spans="1:51" s="5" customFormat="1" ht="11.25" hidden="1" x14ac:dyDescent="0.2">
      <c r="A249" s="13"/>
      <c r="B249" s="14"/>
      <c r="C249" s="15"/>
      <c r="D249" s="15"/>
      <c r="E249" s="1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36"/>
      <c r="AY249" s="12"/>
    </row>
    <row r="250" spans="1:51" s="5" customFormat="1" ht="11.25" hidden="1" x14ac:dyDescent="0.2">
      <c r="A250" s="13"/>
      <c r="B250" s="14"/>
      <c r="C250" s="15"/>
      <c r="D250" s="15"/>
      <c r="E250" s="1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2"/>
    </row>
    <row r="251" spans="1:51" s="5" customFormat="1" ht="11.25" hidden="1" x14ac:dyDescent="0.2">
      <c r="A251" s="13"/>
      <c r="B251" s="14"/>
      <c r="C251" s="15"/>
      <c r="D251" s="15"/>
      <c r="E251" s="1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36"/>
      <c r="AY251" s="12"/>
    </row>
    <row r="252" spans="1:51" s="5" customFormat="1" ht="11.25" hidden="1" x14ac:dyDescent="0.2">
      <c r="A252" s="13"/>
      <c r="B252" s="14"/>
      <c r="C252" s="15"/>
      <c r="D252" s="15"/>
      <c r="E252" s="1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36"/>
      <c r="AY252" s="12"/>
    </row>
    <row r="253" spans="1:51" s="5" customFormat="1" ht="11.25" hidden="1" x14ac:dyDescent="0.2">
      <c r="A253" s="13"/>
      <c r="B253" s="14"/>
      <c r="C253" s="15"/>
      <c r="D253" s="15"/>
      <c r="E253" s="1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36"/>
      <c r="AY253" s="12"/>
    </row>
    <row r="254" spans="1:51" s="5" customFormat="1" ht="11.25" hidden="1" x14ac:dyDescent="0.2">
      <c r="A254" s="13"/>
      <c r="B254" s="14"/>
      <c r="C254" s="15"/>
      <c r="D254" s="15"/>
      <c r="E254" s="1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36"/>
      <c r="AY254" s="12"/>
    </row>
    <row r="255" spans="1:51" s="5" customFormat="1" ht="11.25" hidden="1" x14ac:dyDescent="0.2">
      <c r="A255" s="13"/>
      <c r="B255" s="14"/>
      <c r="C255" s="15"/>
      <c r="D255" s="15"/>
      <c r="E255" s="1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36"/>
      <c r="AY255" s="12"/>
    </row>
    <row r="256" spans="1:51" s="5" customFormat="1" ht="11.25" hidden="1" x14ac:dyDescent="0.2">
      <c r="A256" s="13"/>
      <c r="B256" s="14"/>
      <c r="C256" s="15"/>
      <c r="D256" s="15"/>
      <c r="E256" s="1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36"/>
      <c r="AY256" s="12"/>
    </row>
    <row r="257" spans="1:51" s="5" customFormat="1" ht="11.25" hidden="1" x14ac:dyDescent="0.2">
      <c r="A257" s="13"/>
      <c r="B257" s="14"/>
      <c r="C257" s="15"/>
      <c r="D257" s="15"/>
      <c r="E257" s="1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36"/>
      <c r="AY257" s="12"/>
    </row>
    <row r="258" spans="1:51" s="5" customFormat="1" ht="11.25" hidden="1" x14ac:dyDescent="0.2">
      <c r="A258" s="13"/>
      <c r="B258" s="14"/>
      <c r="C258" s="15"/>
      <c r="D258" s="15"/>
      <c r="E258" s="1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36"/>
      <c r="AY258" s="12"/>
    </row>
    <row r="259" spans="1:51" s="5" customFormat="1" ht="11.25" hidden="1" x14ac:dyDescent="0.2">
      <c r="A259" s="13"/>
      <c r="B259" s="14"/>
      <c r="C259" s="15"/>
      <c r="D259" s="15"/>
      <c r="E259" s="1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2"/>
    </row>
    <row r="260" spans="1:51" s="5" customFormat="1" ht="11.25" hidden="1" x14ac:dyDescent="0.2">
      <c r="A260" s="13"/>
      <c r="B260" s="14"/>
      <c r="C260" s="15"/>
      <c r="D260" s="15"/>
      <c r="E260" s="1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36"/>
      <c r="AY260" s="12"/>
    </row>
    <row r="261" spans="1:51" s="5" customFormat="1" ht="11.25" hidden="1" x14ac:dyDescent="0.2">
      <c r="A261" s="13"/>
      <c r="B261" s="14"/>
      <c r="C261" s="15"/>
      <c r="D261" s="15"/>
      <c r="E261" s="1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36"/>
      <c r="AY261" s="12"/>
    </row>
    <row r="262" spans="1:51" s="5" customFormat="1" ht="11.25" hidden="1" x14ac:dyDescent="0.2">
      <c r="A262" s="13"/>
      <c r="B262" s="14"/>
      <c r="C262" s="15"/>
      <c r="D262" s="15"/>
      <c r="E262" s="1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2"/>
    </row>
    <row r="263" spans="1:51" s="5" customFormat="1" ht="11.25" hidden="1" x14ac:dyDescent="0.2">
      <c r="A263" s="13"/>
      <c r="B263" s="14"/>
      <c r="C263" s="15"/>
      <c r="D263" s="15"/>
      <c r="E263" s="1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36"/>
      <c r="AY263" s="12"/>
    </row>
    <row r="264" spans="1:51" s="5" customFormat="1" ht="11.25" hidden="1" x14ac:dyDescent="0.2">
      <c r="A264" s="13"/>
      <c r="B264" s="14"/>
      <c r="C264" s="15"/>
      <c r="D264" s="15"/>
      <c r="E264" s="1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36"/>
      <c r="AY264" s="12"/>
    </row>
    <row r="265" spans="1:51" s="5" customFormat="1" ht="11.25" hidden="1" x14ac:dyDescent="0.2">
      <c r="A265" s="13"/>
      <c r="B265" s="14"/>
      <c r="C265" s="15"/>
      <c r="D265" s="15"/>
      <c r="E265" s="1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36"/>
      <c r="AY265" s="12"/>
    </row>
    <row r="266" spans="1:51" s="5" customFormat="1" ht="11.25" hidden="1" x14ac:dyDescent="0.2">
      <c r="A266" s="13"/>
      <c r="B266" s="14"/>
      <c r="C266" s="15"/>
      <c r="D266" s="15"/>
      <c r="E266" s="1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36"/>
      <c r="AY266" s="12"/>
    </row>
    <row r="267" spans="1:51" s="5" customFormat="1" ht="11.25" hidden="1" x14ac:dyDescent="0.2">
      <c r="A267" s="13"/>
      <c r="B267" s="14"/>
      <c r="C267" s="15"/>
      <c r="D267" s="15"/>
      <c r="E267" s="1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36"/>
      <c r="AY267" s="12"/>
    </row>
    <row r="268" spans="1:51" s="5" customFormat="1" ht="11.25" hidden="1" x14ac:dyDescent="0.2">
      <c r="A268" s="13"/>
      <c r="B268" s="14"/>
      <c r="C268" s="15"/>
      <c r="D268" s="15"/>
      <c r="E268" s="1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36"/>
      <c r="AY268" s="12"/>
    </row>
    <row r="269" spans="1:51" s="5" customFormat="1" ht="11.25" hidden="1" x14ac:dyDescent="0.2">
      <c r="A269" s="13"/>
      <c r="B269" s="14"/>
      <c r="C269" s="15"/>
      <c r="D269" s="15"/>
      <c r="E269" s="1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36"/>
      <c r="AY269" s="12"/>
    </row>
    <row r="270" spans="1:51" s="5" customFormat="1" ht="11.25" hidden="1" x14ac:dyDescent="0.2">
      <c r="A270" s="13"/>
      <c r="B270" s="14"/>
      <c r="C270" s="15"/>
      <c r="D270" s="15"/>
      <c r="E270" s="1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36"/>
      <c r="AY270" s="12"/>
    </row>
    <row r="271" spans="1:51" s="5" customFormat="1" ht="11.25" hidden="1" x14ac:dyDescent="0.2">
      <c r="A271" s="13"/>
      <c r="B271" s="14"/>
      <c r="C271" s="15"/>
      <c r="D271" s="15"/>
      <c r="E271" s="1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36"/>
      <c r="AY271" s="12"/>
    </row>
    <row r="272" spans="1:51" s="5" customFormat="1" ht="11.25" hidden="1" x14ac:dyDescent="0.2">
      <c r="A272" s="13"/>
      <c r="B272" s="14"/>
      <c r="C272" s="15"/>
      <c r="D272" s="15"/>
      <c r="E272" s="1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36"/>
      <c r="AY272" s="12"/>
    </row>
    <row r="273" spans="1:51" s="5" customFormat="1" ht="11.25" hidden="1" x14ac:dyDescent="0.2">
      <c r="A273" s="13"/>
      <c r="B273" s="14"/>
      <c r="C273" s="15"/>
      <c r="D273" s="15"/>
      <c r="E273" s="1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2"/>
    </row>
    <row r="274" spans="1:51" s="5" customFormat="1" ht="11.25" hidden="1" x14ac:dyDescent="0.2">
      <c r="A274" s="13"/>
      <c r="B274" s="14"/>
      <c r="C274" s="15"/>
      <c r="D274" s="15"/>
      <c r="E274" s="1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36"/>
      <c r="AY274" s="12"/>
    </row>
    <row r="275" spans="1:51" s="5" customFormat="1" ht="11.25" hidden="1" x14ac:dyDescent="0.2">
      <c r="A275" s="13"/>
      <c r="B275" s="14"/>
      <c r="C275" s="15"/>
      <c r="D275" s="15"/>
      <c r="E275" s="1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36"/>
      <c r="AY275" s="12"/>
    </row>
    <row r="276" spans="1:51" s="5" customFormat="1" ht="11.25" hidden="1" x14ac:dyDescent="0.2">
      <c r="A276" s="13"/>
      <c r="B276" s="14"/>
      <c r="C276" s="15"/>
      <c r="D276" s="15"/>
      <c r="E276" s="1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36"/>
      <c r="AY276" s="12"/>
    </row>
    <row r="277" spans="1:51" s="5" customFormat="1" ht="11.25" hidden="1" x14ac:dyDescent="0.2">
      <c r="A277" s="13"/>
      <c r="B277" s="14"/>
      <c r="C277" s="15"/>
      <c r="D277" s="15"/>
      <c r="E277" s="1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36"/>
      <c r="AY277" s="12"/>
    </row>
    <row r="278" spans="1:51" s="5" customFormat="1" ht="11.25" hidden="1" x14ac:dyDescent="0.2">
      <c r="A278" s="13"/>
      <c r="B278" s="14"/>
      <c r="C278" s="15"/>
      <c r="D278" s="15"/>
      <c r="E278" s="1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36"/>
      <c r="AY278" s="12"/>
    </row>
    <row r="279" spans="1:51" s="5" customFormat="1" ht="11.25" hidden="1" x14ac:dyDescent="0.2">
      <c r="A279" s="13"/>
      <c r="B279" s="14"/>
      <c r="C279" s="15"/>
      <c r="D279" s="15"/>
      <c r="E279" s="1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36"/>
      <c r="AY279" s="12"/>
    </row>
    <row r="280" spans="1:51" s="5" customFormat="1" ht="11.25" hidden="1" x14ac:dyDescent="0.2">
      <c r="A280" s="13"/>
      <c r="B280" s="14"/>
      <c r="C280" s="15"/>
      <c r="D280" s="15"/>
      <c r="E280" s="1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36"/>
      <c r="AY280" s="12"/>
    </row>
    <row r="281" spans="1:51" s="5" customFormat="1" ht="11.25" hidden="1" x14ac:dyDescent="0.2">
      <c r="A281" s="13"/>
      <c r="B281" s="14"/>
      <c r="C281" s="15"/>
      <c r="D281" s="15"/>
      <c r="E281" s="1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36"/>
      <c r="AY281" s="12"/>
    </row>
    <row r="282" spans="1:51" s="5" customFormat="1" ht="11.25" hidden="1" x14ac:dyDescent="0.2">
      <c r="A282" s="13"/>
      <c r="B282" s="14"/>
      <c r="C282" s="15"/>
      <c r="D282" s="15"/>
      <c r="E282" s="1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2"/>
    </row>
    <row r="283" spans="1:51" s="5" customFormat="1" ht="11.25" hidden="1" x14ac:dyDescent="0.2">
      <c r="A283" s="13"/>
      <c r="B283" s="14"/>
      <c r="C283" s="15"/>
      <c r="D283" s="15"/>
      <c r="E283" s="1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36"/>
      <c r="AY283" s="12"/>
    </row>
    <row r="284" spans="1:51" s="5" customFormat="1" ht="11.25" hidden="1" x14ac:dyDescent="0.2">
      <c r="A284" s="13"/>
      <c r="B284" s="14"/>
      <c r="C284" s="15"/>
      <c r="D284" s="15"/>
      <c r="E284" s="1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36"/>
      <c r="AY284" s="12"/>
    </row>
    <row r="285" spans="1:51" s="5" customFormat="1" ht="11.25" hidden="1" x14ac:dyDescent="0.2">
      <c r="A285" s="13"/>
      <c r="B285" s="14"/>
      <c r="C285" s="15"/>
      <c r="D285" s="15"/>
      <c r="E285" s="1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36"/>
      <c r="AY285" s="12"/>
    </row>
    <row r="286" spans="1:51" s="5" customFormat="1" ht="11.25" hidden="1" x14ac:dyDescent="0.2">
      <c r="A286" s="13"/>
      <c r="B286" s="14"/>
      <c r="C286" s="15"/>
      <c r="D286" s="15"/>
      <c r="E286" s="1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2"/>
    </row>
    <row r="287" spans="1:51" s="5" customFormat="1" ht="11.25" hidden="1" x14ac:dyDescent="0.2">
      <c r="A287" s="13"/>
      <c r="B287" s="14"/>
      <c r="C287" s="15"/>
      <c r="D287" s="15"/>
      <c r="E287" s="1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2"/>
    </row>
    <row r="288" spans="1:51" s="5" customFormat="1" ht="11.25" hidden="1" x14ac:dyDescent="0.2">
      <c r="A288" s="13"/>
      <c r="B288" s="14"/>
      <c r="C288" s="15"/>
      <c r="D288" s="15"/>
      <c r="E288" s="1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2"/>
    </row>
    <row r="289" spans="1:51" s="5" customFormat="1" ht="11.25" hidden="1" x14ac:dyDescent="0.2">
      <c r="A289" s="13"/>
      <c r="B289" s="14"/>
      <c r="C289" s="15"/>
      <c r="D289" s="15"/>
      <c r="E289" s="1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36"/>
      <c r="AY289" s="12"/>
    </row>
    <row r="290" spans="1:51" s="5" customFormat="1" ht="11.25" hidden="1" x14ac:dyDescent="0.2">
      <c r="A290" s="13"/>
      <c r="B290" s="14"/>
      <c r="C290" s="15"/>
      <c r="D290" s="15"/>
      <c r="E290" s="1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36"/>
      <c r="AY290" s="12"/>
    </row>
    <row r="291" spans="1:51" s="5" customFormat="1" ht="11.25" hidden="1" x14ac:dyDescent="0.2">
      <c r="A291" s="13"/>
      <c r="B291" s="14"/>
      <c r="C291" s="15"/>
      <c r="D291" s="15"/>
      <c r="E291" s="1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36"/>
      <c r="AY291" s="12"/>
    </row>
    <row r="292" spans="1:51" s="5" customFormat="1" ht="11.25" hidden="1" x14ac:dyDescent="0.2">
      <c r="A292" s="13"/>
      <c r="B292" s="14"/>
      <c r="C292" s="15"/>
      <c r="D292" s="15"/>
      <c r="E292" s="1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36"/>
      <c r="AY292" s="12"/>
    </row>
    <row r="293" spans="1:51" s="5" customFormat="1" ht="11.25" hidden="1" x14ac:dyDescent="0.2">
      <c r="A293" s="13"/>
      <c r="B293" s="14"/>
      <c r="C293" s="15"/>
      <c r="D293" s="15"/>
      <c r="E293" s="1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36"/>
      <c r="AY293" s="12"/>
    </row>
    <row r="294" spans="1:51" s="5" customFormat="1" ht="11.25" hidden="1" x14ac:dyDescent="0.2">
      <c r="A294" s="13"/>
      <c r="B294" s="14"/>
      <c r="C294" s="15"/>
      <c r="D294" s="15"/>
      <c r="E294" s="1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36"/>
      <c r="AY294" s="12"/>
    </row>
    <row r="295" spans="1:51" s="5" customFormat="1" ht="11.25" hidden="1" x14ac:dyDescent="0.2">
      <c r="A295" s="13"/>
      <c r="B295" s="14"/>
      <c r="C295" s="15"/>
      <c r="D295" s="15"/>
      <c r="E295" s="1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2"/>
    </row>
    <row r="296" spans="1:51" s="5" customFormat="1" ht="11.25" hidden="1" x14ac:dyDescent="0.2">
      <c r="A296" s="13"/>
      <c r="B296" s="14"/>
      <c r="C296" s="15"/>
      <c r="D296" s="15"/>
      <c r="E296" s="1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36"/>
      <c r="AY296" s="12"/>
    </row>
    <row r="297" spans="1:51" s="5" customFormat="1" ht="11.25" hidden="1" x14ac:dyDescent="0.2">
      <c r="A297" s="13"/>
      <c r="B297" s="14"/>
      <c r="C297" s="15"/>
      <c r="D297" s="15"/>
      <c r="E297" s="1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36"/>
      <c r="AY297" s="12"/>
    </row>
    <row r="298" spans="1:51" s="5" customFormat="1" ht="11.25" hidden="1" x14ac:dyDescent="0.2">
      <c r="A298" s="13"/>
      <c r="B298" s="14"/>
      <c r="C298" s="15"/>
      <c r="D298" s="15"/>
      <c r="E298" s="1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36"/>
      <c r="AY298" s="12"/>
    </row>
    <row r="299" spans="1:51" s="5" customFormat="1" ht="11.25" hidden="1" x14ac:dyDescent="0.2">
      <c r="A299" s="13"/>
      <c r="B299" s="14"/>
      <c r="C299" s="15"/>
      <c r="D299" s="15"/>
      <c r="E299" s="1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36"/>
      <c r="AY299" s="12"/>
    </row>
    <row r="300" spans="1:51" s="5" customFormat="1" ht="11.25" hidden="1" x14ac:dyDescent="0.2">
      <c r="A300" s="13"/>
      <c r="B300" s="14"/>
      <c r="C300" s="15"/>
      <c r="D300" s="15"/>
      <c r="E300" s="1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36"/>
      <c r="AY300" s="12"/>
    </row>
    <row r="301" spans="1:51" s="5" customFormat="1" ht="11.25" hidden="1" x14ac:dyDescent="0.2">
      <c r="A301" s="13"/>
      <c r="B301" s="14"/>
      <c r="C301" s="15"/>
      <c r="D301" s="15"/>
      <c r="E301" s="1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36"/>
      <c r="AY301" s="12"/>
    </row>
    <row r="302" spans="1:51" s="5" customFormat="1" ht="11.25" hidden="1" x14ac:dyDescent="0.2">
      <c r="A302" s="13"/>
      <c r="B302" s="14"/>
      <c r="C302" s="15"/>
      <c r="D302" s="15"/>
      <c r="E302" s="1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36"/>
      <c r="AY302" s="12"/>
    </row>
    <row r="303" spans="1:51" s="5" customFormat="1" ht="11.25" hidden="1" x14ac:dyDescent="0.2">
      <c r="A303" s="13"/>
      <c r="B303" s="14"/>
      <c r="C303" s="15"/>
      <c r="D303" s="15"/>
      <c r="E303" s="1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36"/>
      <c r="AY303" s="12"/>
    </row>
    <row r="304" spans="1:51" s="5" customFormat="1" ht="11.25" hidden="1" x14ac:dyDescent="0.2">
      <c r="A304" s="13"/>
      <c r="B304" s="14"/>
      <c r="C304" s="15"/>
      <c r="D304" s="15"/>
      <c r="E304" s="1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36"/>
      <c r="AY304" s="12"/>
    </row>
    <row r="305" spans="1:51" s="5" customFormat="1" ht="11.25" hidden="1" x14ac:dyDescent="0.2">
      <c r="A305" s="13"/>
      <c r="B305" s="14"/>
      <c r="C305" s="15"/>
      <c r="D305" s="15"/>
      <c r="E305" s="1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36"/>
      <c r="AY305" s="12"/>
    </row>
    <row r="306" spans="1:51" s="5" customFormat="1" ht="11.25" hidden="1" x14ac:dyDescent="0.2">
      <c r="A306" s="13"/>
      <c r="B306" s="14"/>
      <c r="C306" s="15"/>
      <c r="D306" s="15"/>
      <c r="E306" s="1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36"/>
      <c r="AY306" s="12"/>
    </row>
    <row r="307" spans="1:51" s="5" customFormat="1" ht="11.25" hidden="1" x14ac:dyDescent="0.2">
      <c r="A307" s="13"/>
      <c r="B307" s="14"/>
      <c r="C307" s="15"/>
      <c r="D307" s="15"/>
      <c r="E307" s="1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36"/>
      <c r="AY307" s="12"/>
    </row>
    <row r="308" spans="1:51" s="5" customFormat="1" ht="11.25" hidden="1" x14ac:dyDescent="0.2">
      <c r="A308" s="13"/>
      <c r="B308" s="14"/>
      <c r="C308" s="15"/>
      <c r="D308" s="15"/>
      <c r="E308" s="1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36"/>
      <c r="AY308" s="12"/>
    </row>
    <row r="309" spans="1:51" s="5" customFormat="1" ht="11.25" hidden="1" x14ac:dyDescent="0.2">
      <c r="A309" s="13"/>
      <c r="B309" s="14"/>
      <c r="C309" s="15"/>
      <c r="D309" s="15"/>
      <c r="E309" s="1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36"/>
      <c r="AY309" s="12"/>
    </row>
    <row r="310" spans="1:51" s="5" customFormat="1" ht="11.25" hidden="1" x14ac:dyDescent="0.2">
      <c r="A310" s="13"/>
      <c r="B310" s="14"/>
      <c r="C310" s="15"/>
      <c r="D310" s="15"/>
      <c r="E310" s="1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36"/>
      <c r="AY310" s="12"/>
    </row>
    <row r="311" spans="1:51" s="5" customFormat="1" ht="11.25" hidden="1" x14ac:dyDescent="0.2">
      <c r="A311" s="13"/>
      <c r="B311" s="14"/>
      <c r="C311" s="15"/>
      <c r="D311" s="15"/>
      <c r="E311" s="1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36"/>
      <c r="AY311" s="12"/>
    </row>
    <row r="312" spans="1:51" s="5" customFormat="1" ht="11.25" hidden="1" x14ac:dyDescent="0.2">
      <c r="A312" s="13"/>
      <c r="B312" s="14"/>
      <c r="C312" s="15"/>
      <c r="D312" s="15"/>
      <c r="E312" s="1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36"/>
      <c r="AY312" s="12"/>
    </row>
    <row r="313" spans="1:51" s="5" customFormat="1" ht="11.25" hidden="1" x14ac:dyDescent="0.2">
      <c r="A313" s="13"/>
      <c r="B313" s="14"/>
      <c r="C313" s="15"/>
      <c r="D313" s="15"/>
      <c r="E313" s="1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36"/>
      <c r="AW313" s="136"/>
      <c r="AX313" s="136"/>
      <c r="AY313" s="12"/>
    </row>
    <row r="314" spans="1:51" s="5" customFormat="1" ht="11.25" hidden="1" x14ac:dyDescent="0.2">
      <c r="A314" s="13"/>
      <c r="B314" s="14"/>
      <c r="C314" s="15"/>
      <c r="D314" s="15"/>
      <c r="E314" s="1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36"/>
      <c r="AW314" s="136"/>
      <c r="AX314" s="136"/>
      <c r="AY314" s="12"/>
    </row>
    <row r="315" spans="1:51" s="5" customFormat="1" ht="11.25" hidden="1" x14ac:dyDescent="0.2">
      <c r="A315" s="13"/>
      <c r="B315" s="14"/>
      <c r="C315" s="15"/>
      <c r="D315" s="15"/>
      <c r="E315" s="1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36"/>
      <c r="AW315" s="136"/>
      <c r="AX315" s="136"/>
      <c r="AY315" s="12"/>
    </row>
    <row r="316" spans="1:51" s="5" customFormat="1" ht="11.25" hidden="1" x14ac:dyDescent="0.2">
      <c r="A316" s="13"/>
      <c r="B316" s="14"/>
      <c r="C316" s="15"/>
      <c r="D316" s="15"/>
      <c r="E316" s="1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36"/>
      <c r="AW316" s="136"/>
      <c r="AX316" s="136"/>
      <c r="AY316" s="12"/>
    </row>
    <row r="317" spans="1:51" s="5" customFormat="1" ht="11.25" hidden="1" x14ac:dyDescent="0.2">
      <c r="A317" s="13"/>
      <c r="B317" s="14"/>
      <c r="C317" s="15"/>
      <c r="D317" s="15"/>
      <c r="E317" s="1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36"/>
      <c r="AW317" s="136"/>
      <c r="AX317" s="136"/>
      <c r="AY317" s="12"/>
    </row>
    <row r="318" spans="1:51" s="5" customFormat="1" ht="11.25" hidden="1" x14ac:dyDescent="0.2">
      <c r="A318" s="13"/>
      <c r="B318" s="14"/>
      <c r="C318" s="15"/>
      <c r="D318" s="15"/>
      <c r="E318" s="1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36"/>
      <c r="AW318" s="136"/>
      <c r="AX318" s="136"/>
      <c r="AY318" s="12"/>
    </row>
    <row r="319" spans="1:51" s="5" customFormat="1" ht="11.25" hidden="1" x14ac:dyDescent="0.2">
      <c r="A319" s="13"/>
      <c r="B319" s="14"/>
      <c r="C319" s="15"/>
      <c r="D319" s="15"/>
      <c r="E319" s="1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36"/>
      <c r="AW319" s="136"/>
      <c r="AX319" s="136"/>
      <c r="AY319" s="12"/>
    </row>
    <row r="320" spans="1:51" s="5" customFormat="1" ht="11.25" hidden="1" x14ac:dyDescent="0.2">
      <c r="A320" s="13"/>
      <c r="B320" s="14"/>
      <c r="C320" s="15"/>
      <c r="D320" s="15"/>
      <c r="E320" s="1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36"/>
      <c r="AW320" s="136"/>
      <c r="AX320" s="136"/>
      <c r="AY320" s="12"/>
    </row>
    <row r="321" spans="1:51" s="5" customFormat="1" ht="11.25" hidden="1" x14ac:dyDescent="0.2">
      <c r="A321" s="13"/>
      <c r="B321" s="14"/>
      <c r="C321" s="15"/>
      <c r="D321" s="15"/>
      <c r="E321" s="1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36"/>
      <c r="AW321" s="136"/>
      <c r="AX321" s="136"/>
      <c r="AY321" s="12"/>
    </row>
    <row r="322" spans="1:51" s="5" customFormat="1" ht="11.25" hidden="1" x14ac:dyDescent="0.2">
      <c r="A322" s="13"/>
      <c r="B322" s="14"/>
      <c r="C322" s="15"/>
      <c r="D322" s="15"/>
      <c r="E322" s="1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36"/>
      <c r="AW322" s="136"/>
      <c r="AX322" s="136"/>
      <c r="AY322" s="12"/>
    </row>
    <row r="323" spans="1:51" s="5" customFormat="1" ht="11.25" hidden="1" x14ac:dyDescent="0.2">
      <c r="A323" s="13"/>
      <c r="B323" s="14"/>
      <c r="C323" s="15"/>
      <c r="D323" s="15"/>
      <c r="E323" s="1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36"/>
      <c r="AW323" s="136"/>
      <c r="AX323" s="136"/>
      <c r="AY323" s="12"/>
    </row>
    <row r="324" spans="1:51" s="5" customFormat="1" ht="11.25" hidden="1" x14ac:dyDescent="0.2">
      <c r="A324" s="13"/>
      <c r="B324" s="14"/>
      <c r="C324" s="15"/>
      <c r="D324" s="15"/>
      <c r="E324" s="1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36"/>
      <c r="AW324" s="136"/>
      <c r="AX324" s="136"/>
      <c r="AY324" s="12"/>
    </row>
    <row r="325" spans="1:51" s="5" customFormat="1" ht="11.25" hidden="1" x14ac:dyDescent="0.2">
      <c r="A325" s="13"/>
      <c r="B325" s="14"/>
      <c r="C325" s="15"/>
      <c r="D325" s="15"/>
      <c r="E325" s="1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36"/>
      <c r="AW325" s="136"/>
      <c r="AX325" s="136"/>
      <c r="AY325" s="12"/>
    </row>
    <row r="326" spans="1:51" s="5" customFormat="1" ht="11.25" hidden="1" x14ac:dyDescent="0.2">
      <c r="A326" s="13"/>
      <c r="B326" s="14"/>
      <c r="C326" s="15"/>
      <c r="D326" s="15"/>
      <c r="E326" s="1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36"/>
      <c r="AW326" s="136"/>
      <c r="AX326" s="136"/>
      <c r="AY326" s="12"/>
    </row>
    <row r="327" spans="1:51" s="5" customFormat="1" ht="11.25" hidden="1" x14ac:dyDescent="0.2">
      <c r="A327" s="13"/>
      <c r="B327" s="14"/>
      <c r="C327" s="15"/>
      <c r="D327" s="15"/>
      <c r="E327" s="1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36"/>
      <c r="AW327" s="136"/>
      <c r="AX327" s="136"/>
      <c r="AY327" s="12"/>
    </row>
    <row r="328" spans="1:51" s="5" customFormat="1" ht="11.25" hidden="1" x14ac:dyDescent="0.2">
      <c r="A328" s="13"/>
      <c r="B328" s="14"/>
      <c r="C328" s="15"/>
      <c r="D328" s="15"/>
      <c r="E328" s="1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36"/>
      <c r="AY328" s="12"/>
    </row>
    <row r="329" spans="1:51" s="5" customFormat="1" ht="11.25" hidden="1" x14ac:dyDescent="0.2">
      <c r="A329" s="13"/>
      <c r="B329" s="14"/>
      <c r="C329" s="15"/>
      <c r="D329" s="15"/>
      <c r="E329" s="1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2"/>
    </row>
    <row r="330" spans="1:51" s="5" customFormat="1" ht="11.25" hidden="1" x14ac:dyDescent="0.2">
      <c r="A330" s="13"/>
      <c r="B330" s="14"/>
      <c r="C330" s="15"/>
      <c r="D330" s="15"/>
      <c r="E330" s="1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36"/>
      <c r="AY330" s="12"/>
    </row>
    <row r="331" spans="1:51" s="5" customFormat="1" ht="11.25" hidden="1" x14ac:dyDescent="0.2">
      <c r="A331" s="13"/>
      <c r="B331" s="14"/>
      <c r="C331" s="15"/>
      <c r="D331" s="15"/>
      <c r="E331" s="1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36"/>
      <c r="AY331" s="12"/>
    </row>
    <row r="332" spans="1:51" s="5" customFormat="1" ht="11.25" hidden="1" x14ac:dyDescent="0.2">
      <c r="A332" s="13"/>
      <c r="B332" s="14"/>
      <c r="C332" s="15"/>
      <c r="D332" s="15"/>
      <c r="E332" s="1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36"/>
      <c r="AW332" s="136"/>
      <c r="AX332" s="136"/>
      <c r="AY332" s="12"/>
    </row>
    <row r="333" spans="1:51" s="5" customFormat="1" ht="11.25" hidden="1" x14ac:dyDescent="0.2">
      <c r="A333" s="13"/>
      <c r="B333" s="14"/>
      <c r="C333" s="15"/>
      <c r="D333" s="15"/>
      <c r="E333" s="1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36"/>
      <c r="AW333" s="136"/>
      <c r="AX333" s="136"/>
      <c r="AY333" s="12"/>
    </row>
    <row r="334" spans="1:51" s="5" customFormat="1" ht="11.25" hidden="1" x14ac:dyDescent="0.2">
      <c r="A334" s="13"/>
      <c r="B334" s="14"/>
      <c r="C334" s="15"/>
      <c r="D334" s="15"/>
      <c r="E334" s="1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36"/>
      <c r="AW334" s="136"/>
      <c r="AX334" s="136"/>
      <c r="AY334" s="12"/>
    </row>
    <row r="335" spans="1:51" s="5" customFormat="1" ht="11.25" hidden="1" x14ac:dyDescent="0.2">
      <c r="A335" s="13"/>
      <c r="B335" s="14"/>
      <c r="C335" s="15"/>
      <c r="D335" s="15"/>
      <c r="E335" s="1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36"/>
      <c r="AW335" s="136"/>
      <c r="AX335" s="136"/>
      <c r="AY335" s="12"/>
    </row>
    <row r="336" spans="1:51" s="5" customFormat="1" ht="11.25" hidden="1" x14ac:dyDescent="0.2">
      <c r="A336" s="13"/>
      <c r="B336" s="14"/>
      <c r="C336" s="15"/>
      <c r="D336" s="15"/>
      <c r="E336" s="1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36"/>
      <c r="AW336" s="136"/>
      <c r="AX336" s="136"/>
      <c r="AY336" s="12"/>
    </row>
    <row r="337" spans="1:51" s="5" customFormat="1" ht="11.25" hidden="1" x14ac:dyDescent="0.2">
      <c r="A337" s="13"/>
      <c r="B337" s="14"/>
      <c r="C337" s="15"/>
      <c r="D337" s="15"/>
      <c r="E337" s="1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36"/>
      <c r="AW337" s="136"/>
      <c r="AX337" s="136"/>
      <c r="AY337" s="12"/>
    </row>
    <row r="338" spans="1:51" s="5" customFormat="1" ht="11.25" hidden="1" x14ac:dyDescent="0.2">
      <c r="A338" s="13"/>
      <c r="B338" s="14"/>
      <c r="C338" s="15"/>
      <c r="D338" s="15"/>
      <c r="E338" s="1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36"/>
      <c r="AW338" s="136"/>
      <c r="AX338" s="136"/>
      <c r="AY338" s="12"/>
    </row>
    <row r="339" spans="1:51" s="5" customFormat="1" ht="11.25" hidden="1" x14ac:dyDescent="0.2">
      <c r="A339" s="13"/>
      <c r="B339" s="14"/>
      <c r="C339" s="15"/>
      <c r="D339" s="15"/>
      <c r="E339" s="1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36"/>
      <c r="AY339" s="12"/>
    </row>
    <row r="340" spans="1:51" s="5" customFormat="1" ht="11.25" hidden="1" x14ac:dyDescent="0.2">
      <c r="A340" s="13"/>
      <c r="B340" s="14"/>
      <c r="C340" s="15"/>
      <c r="D340" s="15"/>
      <c r="E340" s="1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36"/>
      <c r="AW340" s="136"/>
      <c r="AX340" s="136"/>
      <c r="AY340" s="12"/>
    </row>
    <row r="341" spans="1:51" s="5" customFormat="1" ht="11.25" hidden="1" x14ac:dyDescent="0.2">
      <c r="A341" s="13"/>
      <c r="B341" s="14"/>
      <c r="C341" s="15"/>
      <c r="D341" s="15"/>
      <c r="E341" s="1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36"/>
      <c r="AW341" s="136"/>
      <c r="AX341" s="136"/>
      <c r="AY341" s="12"/>
    </row>
    <row r="342" spans="1:51" s="5" customFormat="1" ht="11.25" hidden="1" x14ac:dyDescent="0.2">
      <c r="A342" s="13"/>
      <c r="B342" s="14"/>
      <c r="C342" s="15"/>
      <c r="D342" s="15"/>
      <c r="E342" s="1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36"/>
      <c r="AW342" s="136"/>
      <c r="AX342" s="136"/>
      <c r="AY342" s="12"/>
    </row>
    <row r="343" spans="1:51" s="5" customFormat="1" ht="11.25" hidden="1" x14ac:dyDescent="0.2">
      <c r="A343" s="13"/>
      <c r="B343" s="14"/>
      <c r="C343" s="15"/>
      <c r="D343" s="15"/>
      <c r="E343" s="1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36"/>
      <c r="AW343" s="136"/>
      <c r="AX343" s="136"/>
      <c r="AY343" s="12"/>
    </row>
    <row r="344" spans="1:51" s="5" customFormat="1" ht="11.25" hidden="1" x14ac:dyDescent="0.2">
      <c r="A344" s="13"/>
      <c r="B344" s="14"/>
      <c r="C344" s="15"/>
      <c r="D344" s="15"/>
      <c r="E344" s="1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36"/>
      <c r="AY344" s="12"/>
    </row>
    <row r="345" spans="1:51" s="5" customFormat="1" ht="11.25" hidden="1" x14ac:dyDescent="0.2">
      <c r="A345" s="13"/>
      <c r="B345" s="14"/>
      <c r="C345" s="15"/>
      <c r="D345" s="15"/>
      <c r="E345" s="1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36"/>
      <c r="AY345" s="12"/>
    </row>
    <row r="346" spans="1:51" s="5" customFormat="1" ht="11.25" hidden="1" x14ac:dyDescent="0.2">
      <c r="A346" s="13"/>
      <c r="B346" s="14"/>
      <c r="C346" s="15"/>
      <c r="D346" s="15"/>
      <c r="E346" s="1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36"/>
      <c r="AY346" s="12"/>
    </row>
    <row r="347" spans="1:51" s="5" customFormat="1" ht="11.25" hidden="1" x14ac:dyDescent="0.2">
      <c r="A347" s="13"/>
      <c r="B347" s="14"/>
      <c r="C347" s="15"/>
      <c r="D347" s="15"/>
      <c r="E347" s="1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36"/>
      <c r="AY347" s="12"/>
    </row>
    <row r="348" spans="1:51" s="5" customFormat="1" ht="11.25" hidden="1" x14ac:dyDescent="0.2">
      <c r="A348" s="13"/>
      <c r="B348" s="14"/>
      <c r="C348" s="15"/>
      <c r="D348" s="15"/>
      <c r="E348" s="1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36"/>
      <c r="AY348" s="12"/>
    </row>
    <row r="349" spans="1:51" s="5" customFormat="1" ht="11.25" hidden="1" x14ac:dyDescent="0.2">
      <c r="A349" s="13"/>
      <c r="B349" s="14"/>
      <c r="C349" s="15"/>
      <c r="D349" s="15"/>
      <c r="E349" s="1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36"/>
      <c r="AY349" s="12"/>
    </row>
    <row r="350" spans="1:51" s="5" customFormat="1" ht="11.25" hidden="1" x14ac:dyDescent="0.2">
      <c r="A350" s="13"/>
      <c r="B350" s="14"/>
      <c r="C350" s="15"/>
      <c r="D350" s="15"/>
      <c r="E350" s="1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36"/>
      <c r="AY350" s="12"/>
    </row>
    <row r="351" spans="1:51" s="5" customFormat="1" ht="11.25" hidden="1" x14ac:dyDescent="0.2">
      <c r="A351" s="13"/>
      <c r="B351" s="14"/>
      <c r="C351" s="15"/>
      <c r="D351" s="15"/>
      <c r="E351" s="1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36"/>
      <c r="AY351" s="12"/>
    </row>
    <row r="352" spans="1:51" s="5" customFormat="1" ht="11.25" hidden="1" x14ac:dyDescent="0.2">
      <c r="A352" s="13"/>
      <c r="B352" s="14"/>
      <c r="C352" s="15"/>
      <c r="D352" s="15"/>
      <c r="E352" s="1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2"/>
    </row>
    <row r="353" spans="1:51" s="5" customFormat="1" ht="11.25" hidden="1" x14ac:dyDescent="0.2">
      <c r="A353" s="13"/>
      <c r="B353" s="14"/>
      <c r="C353" s="15"/>
      <c r="D353" s="15"/>
      <c r="E353" s="1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36"/>
      <c r="AW353" s="136"/>
      <c r="AX353" s="136"/>
      <c r="AY353" s="12"/>
    </row>
    <row r="354" spans="1:51" s="5" customFormat="1" ht="11.25" hidden="1" x14ac:dyDescent="0.2">
      <c r="A354" s="13"/>
      <c r="B354" s="14"/>
      <c r="C354" s="15"/>
      <c r="D354" s="15"/>
      <c r="E354" s="1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36"/>
      <c r="AY354" s="12"/>
    </row>
    <row r="355" spans="1:51" s="5" customFormat="1" ht="11.25" hidden="1" x14ac:dyDescent="0.2">
      <c r="A355" s="13"/>
      <c r="B355" s="14"/>
      <c r="C355" s="15"/>
      <c r="D355" s="15"/>
      <c r="E355" s="1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36"/>
      <c r="AY355" s="12"/>
    </row>
    <row r="356" spans="1:51" s="5" customFormat="1" ht="11.25" hidden="1" x14ac:dyDescent="0.2">
      <c r="A356" s="13"/>
      <c r="B356" s="14"/>
      <c r="C356" s="15"/>
      <c r="D356" s="15"/>
      <c r="E356" s="1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36"/>
      <c r="AY356" s="12"/>
    </row>
    <row r="357" spans="1:51" s="5" customFormat="1" ht="11.25" hidden="1" x14ac:dyDescent="0.2">
      <c r="A357" s="13"/>
      <c r="B357" s="14"/>
      <c r="C357" s="15"/>
      <c r="D357" s="15"/>
      <c r="E357" s="1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36"/>
      <c r="AW357" s="136"/>
      <c r="AX357" s="136"/>
      <c r="AY357" s="12"/>
    </row>
    <row r="358" spans="1:51" s="5" customFormat="1" ht="11.25" hidden="1" x14ac:dyDescent="0.2">
      <c r="A358" s="13"/>
      <c r="B358" s="14"/>
      <c r="C358" s="15"/>
      <c r="D358" s="15"/>
      <c r="E358" s="1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36"/>
      <c r="AW358" s="136"/>
      <c r="AX358" s="136"/>
      <c r="AY358" s="12"/>
    </row>
    <row r="359" spans="1:51" s="5" customFormat="1" ht="11.25" hidden="1" x14ac:dyDescent="0.2">
      <c r="A359" s="13"/>
      <c r="B359" s="14"/>
      <c r="C359" s="15"/>
      <c r="D359" s="15"/>
      <c r="E359" s="1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36"/>
      <c r="AW359" s="136"/>
      <c r="AX359" s="136"/>
      <c r="AY359" s="12"/>
    </row>
    <row r="360" spans="1:51" s="5" customFormat="1" ht="11.25" hidden="1" x14ac:dyDescent="0.2">
      <c r="A360" s="13"/>
      <c r="B360" s="14"/>
      <c r="C360" s="15"/>
      <c r="D360" s="15"/>
      <c r="E360" s="1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36"/>
      <c r="AY360" s="12"/>
    </row>
    <row r="361" spans="1:51" s="5" customFormat="1" ht="11.25" hidden="1" x14ac:dyDescent="0.2">
      <c r="A361" s="13"/>
      <c r="B361" s="14"/>
      <c r="C361" s="15"/>
      <c r="D361" s="15"/>
      <c r="E361" s="1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36"/>
      <c r="AW361" s="136"/>
      <c r="AX361" s="136"/>
      <c r="AY361" s="12"/>
    </row>
    <row r="362" spans="1:51" s="5" customFormat="1" ht="11.25" hidden="1" x14ac:dyDescent="0.2">
      <c r="A362" s="13"/>
      <c r="B362" s="14"/>
      <c r="C362" s="15"/>
      <c r="D362" s="15"/>
      <c r="E362" s="1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36"/>
      <c r="AW362" s="136"/>
      <c r="AX362" s="136"/>
      <c r="AY362" s="12"/>
    </row>
    <row r="363" spans="1:51" s="5" customFormat="1" ht="11.25" hidden="1" x14ac:dyDescent="0.2">
      <c r="A363" s="13"/>
      <c r="B363" s="14"/>
      <c r="C363" s="15"/>
      <c r="D363" s="15"/>
      <c r="E363" s="1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36"/>
      <c r="AW363" s="136"/>
      <c r="AX363" s="136"/>
      <c r="AY363" s="12"/>
    </row>
    <row r="364" spans="1:51" s="5" customFormat="1" ht="11.25" hidden="1" x14ac:dyDescent="0.2">
      <c r="A364" s="13"/>
      <c r="B364" s="14"/>
      <c r="C364" s="15"/>
      <c r="D364" s="15"/>
      <c r="E364" s="1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36"/>
      <c r="AW364" s="136"/>
      <c r="AX364" s="136"/>
      <c r="AY364" s="12"/>
    </row>
    <row r="365" spans="1:51" s="5" customFormat="1" ht="11.25" hidden="1" x14ac:dyDescent="0.2">
      <c r="A365" s="13"/>
      <c r="B365" s="14"/>
      <c r="C365" s="15"/>
      <c r="D365" s="15"/>
      <c r="E365" s="1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36"/>
      <c r="AW365" s="136"/>
      <c r="AX365" s="136"/>
      <c r="AY365" s="12"/>
    </row>
    <row r="366" spans="1:51" s="5" customFormat="1" ht="11.25" hidden="1" x14ac:dyDescent="0.2">
      <c r="A366" s="13"/>
      <c r="B366" s="14"/>
      <c r="C366" s="15"/>
      <c r="D366" s="15"/>
      <c r="E366" s="1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36"/>
      <c r="AW366" s="136"/>
      <c r="AX366" s="136"/>
      <c r="AY366" s="12"/>
    </row>
    <row r="367" spans="1:51" s="5" customFormat="1" ht="11.25" hidden="1" x14ac:dyDescent="0.2">
      <c r="A367" s="13"/>
      <c r="B367" s="14"/>
      <c r="C367" s="15"/>
      <c r="D367" s="15"/>
      <c r="E367" s="1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36"/>
      <c r="AY367" s="12"/>
    </row>
    <row r="368" spans="1:51" s="5" customFormat="1" ht="11.25" hidden="1" x14ac:dyDescent="0.2">
      <c r="A368" s="13"/>
      <c r="B368" s="14"/>
      <c r="C368" s="15"/>
      <c r="D368" s="15"/>
      <c r="E368" s="1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36"/>
      <c r="AW368" s="136"/>
      <c r="AX368" s="136"/>
      <c r="AY368" s="12"/>
    </row>
    <row r="369" spans="1:51" s="5" customFormat="1" ht="11.25" hidden="1" x14ac:dyDescent="0.2">
      <c r="A369" s="13"/>
      <c r="B369" s="14"/>
      <c r="C369" s="15"/>
      <c r="D369" s="15"/>
      <c r="E369" s="1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36"/>
      <c r="AW369" s="136"/>
      <c r="AX369" s="136"/>
      <c r="AY369" s="12"/>
    </row>
    <row r="370" spans="1:51" s="5" customFormat="1" ht="11.25" hidden="1" x14ac:dyDescent="0.2">
      <c r="A370" s="13"/>
      <c r="B370" s="14"/>
      <c r="C370" s="15"/>
      <c r="D370" s="15"/>
      <c r="E370" s="1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36"/>
      <c r="AW370" s="136"/>
      <c r="AX370" s="136"/>
      <c r="AY370" s="12"/>
    </row>
    <row r="371" spans="1:51" s="5" customFormat="1" ht="11.25" hidden="1" x14ac:dyDescent="0.2">
      <c r="A371" s="13"/>
      <c r="B371" s="14"/>
      <c r="C371" s="15"/>
      <c r="D371" s="15"/>
      <c r="E371" s="1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36"/>
      <c r="AW371" s="136"/>
      <c r="AX371" s="136"/>
      <c r="AY371" s="12"/>
    </row>
    <row r="372" spans="1:51" s="5" customFormat="1" ht="11.25" hidden="1" x14ac:dyDescent="0.2">
      <c r="A372" s="13"/>
      <c r="B372" s="14"/>
      <c r="C372" s="15"/>
      <c r="D372" s="15"/>
      <c r="E372" s="1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36"/>
      <c r="AW372" s="136"/>
      <c r="AX372" s="136"/>
      <c r="AY372" s="12"/>
    </row>
    <row r="373" spans="1:51" s="5" customFormat="1" ht="11.25" hidden="1" x14ac:dyDescent="0.2">
      <c r="A373" s="13"/>
      <c r="B373" s="14"/>
      <c r="C373" s="15"/>
      <c r="D373" s="15"/>
      <c r="E373" s="1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36"/>
      <c r="AW373" s="136"/>
      <c r="AX373" s="136"/>
      <c r="AY373" s="12"/>
    </row>
    <row r="374" spans="1:51" s="5" customFormat="1" ht="11.25" hidden="1" x14ac:dyDescent="0.2">
      <c r="A374" s="13"/>
      <c r="B374" s="14"/>
      <c r="C374" s="15"/>
      <c r="D374" s="15"/>
      <c r="E374" s="1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36"/>
      <c r="AY374" s="12"/>
    </row>
    <row r="375" spans="1:51" s="5" customFormat="1" ht="11.25" hidden="1" x14ac:dyDescent="0.2">
      <c r="A375" s="13"/>
      <c r="B375" s="14"/>
      <c r="C375" s="15"/>
      <c r="D375" s="15"/>
      <c r="E375" s="1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36"/>
      <c r="AY375" s="12"/>
    </row>
    <row r="376" spans="1:51" s="5" customFormat="1" ht="11.25" hidden="1" x14ac:dyDescent="0.2">
      <c r="A376" s="13"/>
      <c r="B376" s="14"/>
      <c r="C376" s="15"/>
      <c r="D376" s="15"/>
      <c r="E376" s="1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36"/>
      <c r="AW376" s="136"/>
      <c r="AX376" s="136"/>
      <c r="AY376" s="12"/>
    </row>
    <row r="377" spans="1:51" s="5" customFormat="1" ht="11.25" hidden="1" x14ac:dyDescent="0.2">
      <c r="A377" s="13"/>
      <c r="B377" s="14"/>
      <c r="C377" s="15"/>
      <c r="D377" s="15"/>
      <c r="E377" s="1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36"/>
      <c r="AW377" s="136"/>
      <c r="AX377" s="136"/>
      <c r="AY377" s="12"/>
    </row>
    <row r="378" spans="1:51" s="5" customFormat="1" ht="11.25" hidden="1" x14ac:dyDescent="0.2">
      <c r="A378" s="13"/>
      <c r="B378" s="14"/>
      <c r="C378" s="15"/>
      <c r="D378" s="15"/>
      <c r="E378" s="1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36"/>
      <c r="AW378" s="136"/>
      <c r="AX378" s="136"/>
      <c r="AY378" s="12"/>
    </row>
    <row r="379" spans="1:51" s="5" customFormat="1" ht="11.25" hidden="1" x14ac:dyDescent="0.2">
      <c r="A379" s="13"/>
      <c r="B379" s="14"/>
      <c r="C379" s="15"/>
      <c r="D379" s="15"/>
      <c r="E379" s="1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36"/>
      <c r="AW379" s="136"/>
      <c r="AX379" s="136"/>
      <c r="AY379" s="12"/>
    </row>
    <row r="380" spans="1:51" s="5" customFormat="1" ht="11.25" hidden="1" x14ac:dyDescent="0.2">
      <c r="A380" s="13"/>
      <c r="B380" s="14"/>
      <c r="C380" s="15"/>
      <c r="D380" s="15"/>
      <c r="E380" s="1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36"/>
      <c r="AW380" s="136"/>
      <c r="AX380" s="136"/>
      <c r="AY380" s="12"/>
    </row>
    <row r="381" spans="1:51" s="5" customFormat="1" ht="11.25" hidden="1" x14ac:dyDescent="0.2">
      <c r="A381" s="13"/>
      <c r="B381" s="14"/>
      <c r="C381" s="15"/>
      <c r="D381" s="15"/>
      <c r="E381" s="1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36"/>
      <c r="AW381" s="136"/>
      <c r="AX381" s="136"/>
      <c r="AY381" s="12"/>
    </row>
    <row r="382" spans="1:51" s="5" customFormat="1" ht="11.25" hidden="1" x14ac:dyDescent="0.2">
      <c r="A382" s="13"/>
      <c r="B382" s="14"/>
      <c r="C382" s="15"/>
      <c r="D382" s="15"/>
      <c r="E382" s="1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36"/>
      <c r="AW382" s="136"/>
      <c r="AX382" s="136"/>
      <c r="AY382" s="12"/>
    </row>
    <row r="383" spans="1:51" s="5" customFormat="1" ht="11.25" hidden="1" x14ac:dyDescent="0.2">
      <c r="A383" s="13"/>
      <c r="B383" s="14"/>
      <c r="C383" s="15"/>
      <c r="D383" s="15"/>
      <c r="E383" s="1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36"/>
      <c r="AW383" s="136"/>
      <c r="AX383" s="136"/>
      <c r="AY383" s="12"/>
    </row>
    <row r="384" spans="1:51" s="5" customFormat="1" ht="11.25" hidden="1" x14ac:dyDescent="0.2">
      <c r="A384" s="13"/>
      <c r="B384" s="14"/>
      <c r="C384" s="15"/>
      <c r="D384" s="15"/>
      <c r="E384" s="1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36"/>
      <c r="AW384" s="136"/>
      <c r="AX384" s="136"/>
      <c r="AY384" s="12"/>
    </row>
    <row r="385" spans="1:51" s="5" customFormat="1" ht="11.25" hidden="1" x14ac:dyDescent="0.2">
      <c r="A385" s="13"/>
      <c r="B385" s="14"/>
      <c r="C385" s="15"/>
      <c r="D385" s="15"/>
      <c r="E385" s="1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2"/>
    </row>
    <row r="386" spans="1:51" s="5" customFormat="1" ht="11.25" hidden="1" x14ac:dyDescent="0.2">
      <c r="A386" s="13"/>
      <c r="B386" s="14"/>
      <c r="C386" s="15"/>
      <c r="D386" s="15"/>
      <c r="E386" s="1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36"/>
      <c r="AW386" s="136"/>
      <c r="AX386" s="136"/>
      <c r="AY386" s="12"/>
    </row>
    <row r="387" spans="1:51" s="5" customFormat="1" ht="11.25" hidden="1" x14ac:dyDescent="0.2">
      <c r="A387" s="13"/>
      <c r="B387" s="14"/>
      <c r="C387" s="15"/>
      <c r="D387" s="15"/>
      <c r="E387" s="1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36"/>
      <c r="AW387" s="136"/>
      <c r="AX387" s="136"/>
      <c r="AY387" s="12"/>
    </row>
    <row r="388" spans="1:51" s="5" customFormat="1" ht="11.25" hidden="1" x14ac:dyDescent="0.2">
      <c r="A388" s="13"/>
      <c r="B388" s="14"/>
      <c r="C388" s="15"/>
      <c r="D388" s="15"/>
      <c r="E388" s="1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36"/>
      <c r="AW388" s="136"/>
      <c r="AX388" s="136"/>
      <c r="AY388" s="12"/>
    </row>
    <row r="389" spans="1:51" s="5" customFormat="1" ht="11.25" hidden="1" x14ac:dyDescent="0.2">
      <c r="A389" s="13"/>
      <c r="B389" s="14"/>
      <c r="C389" s="15"/>
      <c r="D389" s="15"/>
      <c r="E389" s="1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36"/>
      <c r="AW389" s="136"/>
      <c r="AX389" s="136"/>
      <c r="AY389" s="12"/>
    </row>
    <row r="390" spans="1:51" s="5" customFormat="1" ht="11.25" hidden="1" x14ac:dyDescent="0.2">
      <c r="A390" s="13"/>
      <c r="B390" s="14"/>
      <c r="C390" s="15"/>
      <c r="D390" s="15"/>
      <c r="E390" s="1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36"/>
      <c r="AW390" s="136"/>
      <c r="AX390" s="136"/>
      <c r="AY390" s="12"/>
    </row>
    <row r="391" spans="1:51" s="5" customFormat="1" ht="11.25" hidden="1" x14ac:dyDescent="0.2">
      <c r="A391" s="13"/>
      <c r="B391" s="14"/>
      <c r="C391" s="15"/>
      <c r="D391" s="15"/>
      <c r="E391" s="1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36"/>
      <c r="AW391" s="136"/>
      <c r="AX391" s="136"/>
      <c r="AY391" s="12"/>
    </row>
    <row r="392" spans="1:51" s="5" customFormat="1" ht="11.25" hidden="1" x14ac:dyDescent="0.2">
      <c r="A392" s="13"/>
      <c r="B392" s="14"/>
      <c r="C392" s="15"/>
      <c r="D392" s="15"/>
      <c r="E392" s="1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36"/>
      <c r="AY392" s="12"/>
    </row>
    <row r="393" spans="1:51" s="5" customFormat="1" ht="11.25" hidden="1" x14ac:dyDescent="0.2">
      <c r="A393" s="13"/>
      <c r="B393" s="14"/>
      <c r="C393" s="15"/>
      <c r="D393" s="15"/>
      <c r="E393" s="1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36"/>
      <c r="AW393" s="136"/>
      <c r="AX393" s="136"/>
      <c r="AY393" s="12"/>
    </row>
    <row r="394" spans="1:51" s="5" customFormat="1" ht="11.25" hidden="1" x14ac:dyDescent="0.2">
      <c r="A394" s="13"/>
      <c r="B394" s="14"/>
      <c r="C394" s="15"/>
      <c r="D394" s="15"/>
      <c r="E394" s="1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36"/>
      <c r="AW394" s="136"/>
      <c r="AX394" s="136"/>
      <c r="AY394" s="12"/>
    </row>
    <row r="395" spans="1:51" s="5" customFormat="1" ht="11.25" hidden="1" x14ac:dyDescent="0.2">
      <c r="A395" s="13"/>
      <c r="B395" s="14"/>
      <c r="C395" s="15"/>
      <c r="D395" s="15"/>
      <c r="E395" s="1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36"/>
      <c r="AW395" s="136"/>
      <c r="AX395" s="136"/>
      <c r="AY395" s="12"/>
    </row>
    <row r="396" spans="1:51" s="5" customFormat="1" ht="11.25" hidden="1" x14ac:dyDescent="0.2">
      <c r="A396" s="13"/>
      <c r="B396" s="14"/>
      <c r="C396" s="15"/>
      <c r="D396" s="15"/>
      <c r="E396" s="1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36"/>
      <c r="AW396" s="136"/>
      <c r="AX396" s="136"/>
      <c r="AY396" s="12"/>
    </row>
    <row r="397" spans="1:51" s="5" customFormat="1" ht="11.25" hidden="1" x14ac:dyDescent="0.2">
      <c r="A397" s="13"/>
      <c r="B397" s="14"/>
      <c r="C397" s="15"/>
      <c r="D397" s="15"/>
      <c r="E397" s="1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36"/>
      <c r="AW397" s="136"/>
      <c r="AX397" s="136"/>
      <c r="AY397" s="12"/>
    </row>
    <row r="398" spans="1:51" s="5" customFormat="1" ht="11.25" hidden="1" x14ac:dyDescent="0.2">
      <c r="A398" s="13"/>
      <c r="B398" s="14"/>
      <c r="C398" s="15"/>
      <c r="D398" s="15"/>
      <c r="E398" s="1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36"/>
      <c r="AW398" s="136"/>
      <c r="AX398" s="136"/>
      <c r="AY398" s="12"/>
    </row>
    <row r="399" spans="1:51" s="5" customFormat="1" ht="11.25" hidden="1" x14ac:dyDescent="0.2">
      <c r="A399" s="13"/>
      <c r="B399" s="14"/>
      <c r="C399" s="15"/>
      <c r="D399" s="15"/>
      <c r="E399" s="1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36"/>
      <c r="AW399" s="136"/>
      <c r="AX399" s="136"/>
      <c r="AY399" s="12"/>
    </row>
    <row r="400" spans="1:51" s="5" customFormat="1" ht="11.25" hidden="1" x14ac:dyDescent="0.2">
      <c r="A400" s="13"/>
      <c r="B400" s="14"/>
      <c r="C400" s="15"/>
      <c r="D400" s="15"/>
      <c r="E400" s="1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36"/>
      <c r="AW400" s="136"/>
      <c r="AX400" s="136"/>
      <c r="AY400" s="12"/>
    </row>
    <row r="401" spans="1:51" s="5" customFormat="1" ht="11.25" hidden="1" x14ac:dyDescent="0.2">
      <c r="A401" s="13"/>
      <c r="B401" s="14"/>
      <c r="C401" s="15"/>
      <c r="D401" s="15"/>
      <c r="E401" s="1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36"/>
      <c r="AW401" s="136"/>
      <c r="AX401" s="136"/>
      <c r="AY401" s="12"/>
    </row>
    <row r="402" spans="1:51" s="5" customFormat="1" ht="11.25" hidden="1" x14ac:dyDescent="0.2">
      <c r="A402" s="13"/>
      <c r="B402" s="14"/>
      <c r="C402" s="15"/>
      <c r="D402" s="15"/>
      <c r="E402" s="1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36"/>
      <c r="AW402" s="136"/>
      <c r="AX402" s="136"/>
      <c r="AY402" s="12"/>
    </row>
    <row r="403" spans="1:51" s="5" customFormat="1" ht="11.25" hidden="1" x14ac:dyDescent="0.2">
      <c r="A403" s="13"/>
      <c r="B403" s="14"/>
      <c r="C403" s="15"/>
      <c r="D403" s="15"/>
      <c r="E403" s="1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36"/>
      <c r="AW403" s="136"/>
      <c r="AX403" s="136"/>
      <c r="AY403" s="12"/>
    </row>
    <row r="404" spans="1:51" s="5" customFormat="1" ht="11.25" hidden="1" x14ac:dyDescent="0.2">
      <c r="A404" s="13"/>
      <c r="B404" s="14"/>
      <c r="C404" s="15"/>
      <c r="D404" s="15"/>
      <c r="E404" s="1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36"/>
      <c r="AW404" s="136"/>
      <c r="AX404" s="136"/>
      <c r="AY404" s="12"/>
    </row>
    <row r="405" spans="1:51" s="5" customFormat="1" ht="11.25" hidden="1" x14ac:dyDescent="0.2">
      <c r="A405" s="13"/>
      <c r="B405" s="14"/>
      <c r="C405" s="15"/>
      <c r="D405" s="15"/>
      <c r="E405" s="1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36"/>
      <c r="AW405" s="136"/>
      <c r="AX405" s="136"/>
      <c r="AY405" s="12"/>
    </row>
    <row r="406" spans="1:51" s="5" customFormat="1" ht="11.25" hidden="1" x14ac:dyDescent="0.2">
      <c r="A406" s="13"/>
      <c r="B406" s="14"/>
      <c r="C406" s="15"/>
      <c r="D406" s="15"/>
      <c r="E406" s="1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36"/>
      <c r="AW406" s="136"/>
      <c r="AX406" s="136"/>
      <c r="AY406" s="12"/>
    </row>
    <row r="407" spans="1:51" s="5" customFormat="1" ht="11.25" hidden="1" x14ac:dyDescent="0.2">
      <c r="A407" s="13"/>
      <c r="B407" s="14"/>
      <c r="C407" s="15"/>
      <c r="D407" s="15"/>
      <c r="E407" s="1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36"/>
      <c r="AW407" s="136"/>
      <c r="AX407" s="136"/>
      <c r="AY407" s="12"/>
    </row>
    <row r="408" spans="1:51" s="5" customFormat="1" ht="11.25" hidden="1" x14ac:dyDescent="0.2">
      <c r="A408" s="13"/>
      <c r="B408" s="14"/>
      <c r="C408" s="15"/>
      <c r="D408" s="15"/>
      <c r="E408" s="1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36"/>
      <c r="AW408" s="136"/>
      <c r="AX408" s="136"/>
      <c r="AY408" s="12"/>
    </row>
    <row r="409" spans="1:51" s="5" customFormat="1" ht="11.25" hidden="1" x14ac:dyDescent="0.2">
      <c r="A409" s="13"/>
      <c r="B409" s="14"/>
      <c r="C409" s="15"/>
      <c r="D409" s="15"/>
      <c r="E409" s="1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36"/>
      <c r="AW409" s="136"/>
      <c r="AX409" s="136"/>
      <c r="AY409" s="12"/>
    </row>
    <row r="410" spans="1:51" s="5" customFormat="1" ht="11.25" hidden="1" x14ac:dyDescent="0.2">
      <c r="A410" s="13"/>
      <c r="B410" s="14"/>
      <c r="C410" s="15"/>
      <c r="D410" s="15"/>
      <c r="E410" s="1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36"/>
      <c r="AW410" s="136"/>
      <c r="AX410" s="136"/>
      <c r="AY410" s="12"/>
    </row>
    <row r="411" spans="1:51" s="5" customFormat="1" ht="11.25" hidden="1" x14ac:dyDescent="0.2">
      <c r="A411" s="13"/>
      <c r="B411" s="14"/>
      <c r="C411" s="15"/>
      <c r="D411" s="15"/>
      <c r="E411" s="1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2"/>
    </row>
    <row r="412" spans="1:51" s="5" customFormat="1" ht="11.25" hidden="1" x14ac:dyDescent="0.2">
      <c r="A412" s="13"/>
      <c r="B412" s="14"/>
      <c r="C412" s="15"/>
      <c r="D412" s="15"/>
      <c r="E412" s="1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36"/>
      <c r="AW412" s="136"/>
      <c r="AX412" s="136"/>
      <c r="AY412" s="12"/>
    </row>
    <row r="413" spans="1:51" s="5" customFormat="1" ht="11.25" hidden="1" x14ac:dyDescent="0.2">
      <c r="A413" s="13"/>
      <c r="B413" s="14"/>
      <c r="C413" s="15"/>
      <c r="D413" s="15"/>
      <c r="E413" s="1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36"/>
      <c r="AW413" s="136"/>
      <c r="AX413" s="136"/>
      <c r="AY413" s="12"/>
    </row>
    <row r="414" spans="1:51" s="5" customFormat="1" ht="11.25" hidden="1" x14ac:dyDescent="0.2">
      <c r="A414" s="13"/>
      <c r="B414" s="14"/>
      <c r="C414" s="15"/>
      <c r="D414" s="15"/>
      <c r="E414" s="1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36"/>
      <c r="AW414" s="136"/>
      <c r="AX414" s="136"/>
      <c r="AY414" s="12"/>
    </row>
    <row r="415" spans="1:51" s="5" customFormat="1" ht="11.25" hidden="1" x14ac:dyDescent="0.2">
      <c r="A415" s="13"/>
      <c r="B415" s="14"/>
      <c r="C415" s="15"/>
      <c r="D415" s="15"/>
      <c r="E415" s="1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36"/>
      <c r="AW415" s="136"/>
      <c r="AX415" s="136"/>
      <c r="AY415" s="12"/>
    </row>
    <row r="416" spans="1:51" s="5" customFormat="1" ht="11.25" hidden="1" x14ac:dyDescent="0.2">
      <c r="A416" s="13"/>
      <c r="B416" s="14"/>
      <c r="C416" s="15"/>
      <c r="D416" s="15"/>
      <c r="E416" s="1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36"/>
      <c r="AW416" s="136"/>
      <c r="AX416" s="136"/>
      <c r="AY416" s="12"/>
    </row>
    <row r="417" spans="1:51" s="5" customFormat="1" ht="11.25" hidden="1" x14ac:dyDescent="0.2">
      <c r="A417" s="13"/>
      <c r="B417" s="14"/>
      <c r="C417" s="15"/>
      <c r="D417" s="15"/>
      <c r="E417" s="1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36"/>
      <c r="AW417" s="136"/>
      <c r="AX417" s="136"/>
      <c r="AY417" s="12"/>
    </row>
    <row r="418" spans="1:51" s="5" customFormat="1" ht="11.25" hidden="1" x14ac:dyDescent="0.2">
      <c r="A418" s="13"/>
      <c r="B418" s="14"/>
      <c r="C418" s="15"/>
      <c r="D418" s="15"/>
      <c r="E418" s="1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36"/>
      <c r="AW418" s="136"/>
      <c r="AX418" s="136"/>
      <c r="AY418" s="12"/>
    </row>
    <row r="419" spans="1:51" s="5" customFormat="1" ht="11.25" hidden="1" x14ac:dyDescent="0.2">
      <c r="A419" s="13"/>
      <c r="B419" s="14"/>
      <c r="C419" s="15"/>
      <c r="D419" s="15"/>
      <c r="E419" s="1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36"/>
      <c r="AY419" s="12"/>
    </row>
    <row r="420" spans="1:51" s="5" customFormat="1" ht="11.25" hidden="1" x14ac:dyDescent="0.2">
      <c r="A420" s="13"/>
      <c r="B420" s="14"/>
      <c r="C420" s="15"/>
      <c r="D420" s="15"/>
      <c r="E420" s="1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36"/>
      <c r="AY420" s="12"/>
    </row>
    <row r="421" spans="1:51" s="5" customFormat="1" ht="11.25" hidden="1" x14ac:dyDescent="0.2">
      <c r="A421" s="13"/>
      <c r="B421" s="14"/>
      <c r="C421" s="15"/>
      <c r="D421" s="15"/>
      <c r="E421" s="1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36"/>
      <c r="AY421" s="12"/>
    </row>
    <row r="422" spans="1:51" s="5" customFormat="1" ht="11.25" hidden="1" x14ac:dyDescent="0.2">
      <c r="A422" s="13"/>
      <c r="B422" s="14"/>
      <c r="C422" s="15"/>
      <c r="D422" s="15"/>
      <c r="E422" s="1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2"/>
    </row>
    <row r="423" spans="1:51" s="5" customFormat="1" ht="11.25" hidden="1" x14ac:dyDescent="0.2">
      <c r="A423" s="13"/>
      <c r="B423" s="14"/>
      <c r="C423" s="15"/>
      <c r="D423" s="15"/>
      <c r="E423" s="1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36"/>
      <c r="AW423" s="136"/>
      <c r="AX423" s="136"/>
      <c r="AY423" s="12"/>
    </row>
    <row r="424" spans="1:51" s="5" customFormat="1" ht="11.25" hidden="1" x14ac:dyDescent="0.2">
      <c r="A424" s="13"/>
      <c r="B424" s="14"/>
      <c r="C424" s="15"/>
      <c r="D424" s="15"/>
      <c r="E424" s="1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36"/>
      <c r="AW424" s="136"/>
      <c r="AX424" s="136"/>
      <c r="AY424" s="12"/>
    </row>
    <row r="425" spans="1:51" s="5" customFormat="1" ht="11.25" hidden="1" x14ac:dyDescent="0.2">
      <c r="A425" s="13"/>
      <c r="B425" s="14"/>
      <c r="C425" s="15"/>
      <c r="D425" s="15"/>
      <c r="E425" s="1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36"/>
      <c r="AW425" s="136"/>
      <c r="AX425" s="136"/>
      <c r="AY425" s="12"/>
    </row>
    <row r="426" spans="1:51" s="5" customFormat="1" ht="11.25" hidden="1" x14ac:dyDescent="0.2">
      <c r="A426" s="13"/>
      <c r="B426" s="14"/>
      <c r="C426" s="15"/>
      <c r="D426" s="15"/>
      <c r="E426" s="1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36"/>
      <c r="AW426" s="136"/>
      <c r="AX426" s="136"/>
      <c r="AY426" s="12"/>
    </row>
    <row r="427" spans="1:51" s="5" customFormat="1" ht="11.25" hidden="1" x14ac:dyDescent="0.2">
      <c r="A427" s="13"/>
      <c r="B427" s="14"/>
      <c r="C427" s="15"/>
      <c r="D427" s="15"/>
      <c r="E427" s="1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36"/>
      <c r="AW427" s="136"/>
      <c r="AX427" s="136"/>
      <c r="AY427" s="12"/>
    </row>
    <row r="428" spans="1:51" s="5" customFormat="1" ht="11.25" hidden="1" x14ac:dyDescent="0.2">
      <c r="A428" s="13"/>
      <c r="B428" s="14"/>
      <c r="C428" s="15"/>
      <c r="D428" s="15"/>
      <c r="E428" s="1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36"/>
      <c r="AW428" s="136"/>
      <c r="AX428" s="136"/>
      <c r="AY428" s="12"/>
    </row>
    <row r="429" spans="1:51" s="5" customFormat="1" ht="11.25" hidden="1" x14ac:dyDescent="0.2">
      <c r="A429" s="13"/>
      <c r="B429" s="14"/>
      <c r="C429" s="15"/>
      <c r="D429" s="15"/>
      <c r="E429" s="1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36"/>
      <c r="AW429" s="136"/>
      <c r="AX429" s="136"/>
      <c r="AY429" s="12"/>
    </row>
    <row r="430" spans="1:51" s="5" customFormat="1" ht="11.25" hidden="1" x14ac:dyDescent="0.2">
      <c r="A430" s="13"/>
      <c r="B430" s="14"/>
      <c r="C430" s="15"/>
      <c r="D430" s="15"/>
      <c r="E430" s="1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36"/>
      <c r="AW430" s="136"/>
      <c r="AX430" s="136"/>
      <c r="AY430" s="12"/>
    </row>
    <row r="431" spans="1:51" s="5" customFormat="1" ht="11.25" hidden="1" x14ac:dyDescent="0.2">
      <c r="A431" s="13"/>
      <c r="B431" s="14"/>
      <c r="C431" s="15"/>
      <c r="D431" s="15"/>
      <c r="E431" s="1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36"/>
      <c r="AW431" s="136"/>
      <c r="AX431" s="136"/>
      <c r="AY431" s="12"/>
    </row>
    <row r="432" spans="1:51" s="5" customFormat="1" ht="11.25" hidden="1" x14ac:dyDescent="0.2">
      <c r="A432" s="13"/>
      <c r="B432" s="14"/>
      <c r="C432" s="15"/>
      <c r="D432" s="15"/>
      <c r="E432" s="1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36"/>
      <c r="AW432" s="136"/>
      <c r="AX432" s="136"/>
      <c r="AY432" s="12"/>
    </row>
    <row r="433" spans="1:51" s="5" customFormat="1" ht="11.25" hidden="1" x14ac:dyDescent="0.2">
      <c r="A433" s="13"/>
      <c r="B433" s="14"/>
      <c r="C433" s="15"/>
      <c r="D433" s="15"/>
      <c r="E433" s="1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36"/>
      <c r="AW433" s="136"/>
      <c r="AX433" s="136"/>
      <c r="AY433" s="12"/>
    </row>
    <row r="434" spans="1:51" s="5" customFormat="1" ht="11.25" hidden="1" x14ac:dyDescent="0.2">
      <c r="A434" s="13"/>
      <c r="B434" s="14"/>
      <c r="C434" s="15"/>
      <c r="D434" s="15"/>
      <c r="E434" s="1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36"/>
      <c r="AW434" s="136"/>
      <c r="AX434" s="136"/>
      <c r="AY434" s="12"/>
    </row>
    <row r="435" spans="1:51" s="5" customFormat="1" ht="11.25" hidden="1" x14ac:dyDescent="0.2">
      <c r="A435" s="13"/>
      <c r="B435" s="14"/>
      <c r="C435" s="15"/>
      <c r="D435" s="15"/>
      <c r="E435" s="1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36"/>
      <c r="AW435" s="136"/>
      <c r="AX435" s="136"/>
      <c r="AY435" s="12"/>
    </row>
    <row r="436" spans="1:51" s="5" customFormat="1" ht="11.25" hidden="1" x14ac:dyDescent="0.2">
      <c r="A436" s="13"/>
      <c r="B436" s="14"/>
      <c r="C436" s="15"/>
      <c r="D436" s="15"/>
      <c r="E436" s="1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36"/>
      <c r="AW436" s="136"/>
      <c r="AX436" s="136"/>
      <c r="AY436" s="12"/>
    </row>
    <row r="437" spans="1:51" s="5" customFormat="1" ht="11.25" hidden="1" x14ac:dyDescent="0.2">
      <c r="A437" s="13"/>
      <c r="B437" s="14"/>
      <c r="C437" s="15"/>
      <c r="D437" s="15"/>
      <c r="E437" s="1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36"/>
      <c r="AY437" s="12"/>
    </row>
    <row r="438" spans="1:51" s="5" customFormat="1" ht="11.25" hidden="1" x14ac:dyDescent="0.2">
      <c r="A438" s="13"/>
      <c r="B438" s="14"/>
      <c r="C438" s="15"/>
      <c r="D438" s="15"/>
      <c r="E438" s="1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36"/>
      <c r="AY438" s="12"/>
    </row>
    <row r="439" spans="1:51" s="5" customFormat="1" ht="11.25" hidden="1" x14ac:dyDescent="0.2">
      <c r="A439" s="13"/>
      <c r="B439" s="14"/>
      <c r="C439" s="15"/>
      <c r="D439" s="15"/>
      <c r="E439" s="1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36"/>
      <c r="AY439" s="12"/>
    </row>
    <row r="440" spans="1:51" s="5" customFormat="1" ht="11.25" hidden="1" x14ac:dyDescent="0.2">
      <c r="A440" s="13"/>
      <c r="B440" s="14"/>
      <c r="C440" s="15"/>
      <c r="D440" s="15"/>
      <c r="E440" s="1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36"/>
      <c r="AY440" s="12"/>
    </row>
    <row r="441" spans="1:51" s="5" customFormat="1" ht="11.25" hidden="1" x14ac:dyDescent="0.2">
      <c r="A441" s="13"/>
      <c r="B441" s="14"/>
      <c r="C441" s="15"/>
      <c r="D441" s="15"/>
      <c r="E441" s="1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2"/>
    </row>
    <row r="442" spans="1:51" s="5" customFormat="1" ht="11.25" hidden="1" x14ac:dyDescent="0.2">
      <c r="A442" s="13"/>
      <c r="B442" s="14"/>
      <c r="C442" s="15"/>
      <c r="D442" s="15"/>
      <c r="E442" s="1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36"/>
      <c r="AY442" s="12"/>
    </row>
    <row r="443" spans="1:51" s="5" customFormat="1" ht="11.25" hidden="1" x14ac:dyDescent="0.2">
      <c r="A443" s="13"/>
      <c r="B443" s="14"/>
      <c r="C443" s="15"/>
      <c r="D443" s="15"/>
      <c r="E443" s="1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36"/>
      <c r="AY443" s="12"/>
    </row>
    <row r="444" spans="1:51" s="5" customFormat="1" ht="11.25" hidden="1" x14ac:dyDescent="0.2">
      <c r="A444" s="13"/>
      <c r="B444" s="14"/>
      <c r="C444" s="15"/>
      <c r="D444" s="15"/>
      <c r="E444" s="1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36"/>
      <c r="AY444" s="12"/>
    </row>
    <row r="445" spans="1:51" s="5" customFormat="1" ht="11.25" hidden="1" x14ac:dyDescent="0.2">
      <c r="A445" s="13"/>
      <c r="B445" s="14"/>
      <c r="C445" s="15"/>
      <c r="D445" s="15"/>
      <c r="E445" s="1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36"/>
      <c r="AY445" s="12"/>
    </row>
    <row r="446" spans="1:51" s="5" customFormat="1" ht="11.25" hidden="1" x14ac:dyDescent="0.2">
      <c r="A446" s="13"/>
      <c r="B446" s="14"/>
      <c r="C446" s="15"/>
      <c r="D446" s="15"/>
      <c r="E446" s="1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36"/>
      <c r="AY446" s="12"/>
    </row>
    <row r="447" spans="1:51" s="5" customFormat="1" ht="11.25" hidden="1" x14ac:dyDescent="0.2">
      <c r="A447" s="13"/>
      <c r="B447" s="14"/>
      <c r="C447" s="15"/>
      <c r="D447" s="15"/>
      <c r="E447" s="1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36"/>
      <c r="AY447" s="12"/>
    </row>
    <row r="448" spans="1:51" s="5" customFormat="1" ht="11.25" hidden="1" x14ac:dyDescent="0.2">
      <c r="A448" s="13"/>
      <c r="B448" s="14"/>
      <c r="C448" s="15"/>
      <c r="D448" s="15"/>
      <c r="E448" s="1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36"/>
      <c r="AY448" s="12"/>
    </row>
    <row r="449" spans="1:51" s="5" customFormat="1" ht="11.25" hidden="1" x14ac:dyDescent="0.2">
      <c r="A449" s="13"/>
      <c r="B449" s="14"/>
      <c r="C449" s="15"/>
      <c r="D449" s="15"/>
      <c r="E449" s="1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36"/>
      <c r="AW449" s="136"/>
      <c r="AX449" s="136"/>
      <c r="AY449" s="12"/>
    </row>
    <row r="450" spans="1:51" s="5" customFormat="1" ht="11.25" hidden="1" x14ac:dyDescent="0.2">
      <c r="A450" s="13"/>
      <c r="B450" s="14"/>
      <c r="C450" s="15"/>
      <c r="D450" s="15"/>
      <c r="E450" s="1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36"/>
      <c r="AW450" s="136"/>
      <c r="AX450" s="136"/>
      <c r="AY450" s="12"/>
    </row>
    <row r="451" spans="1:51" s="5" customFormat="1" ht="11.25" hidden="1" x14ac:dyDescent="0.2">
      <c r="A451" s="13"/>
      <c r="B451" s="14"/>
      <c r="C451" s="15"/>
      <c r="D451" s="15"/>
      <c r="E451" s="1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36"/>
      <c r="AW451" s="136"/>
      <c r="AX451" s="136"/>
      <c r="AY451" s="12"/>
    </row>
    <row r="452" spans="1:51" s="5" customFormat="1" ht="11.25" hidden="1" x14ac:dyDescent="0.2">
      <c r="A452" s="13"/>
      <c r="B452" s="14"/>
      <c r="C452" s="15"/>
      <c r="D452" s="15"/>
      <c r="E452" s="1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36"/>
      <c r="AW452" s="136"/>
      <c r="AX452" s="136"/>
      <c r="AY452" s="12"/>
    </row>
    <row r="453" spans="1:51" s="5" customFormat="1" ht="11.25" hidden="1" x14ac:dyDescent="0.2">
      <c r="A453" s="13"/>
      <c r="B453" s="14"/>
      <c r="C453" s="15"/>
      <c r="D453" s="15"/>
      <c r="E453" s="1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36"/>
      <c r="AW453" s="136"/>
      <c r="AX453" s="136"/>
      <c r="AY453" s="12"/>
    </row>
    <row r="454" spans="1:51" s="5" customFormat="1" ht="11.25" hidden="1" x14ac:dyDescent="0.2">
      <c r="A454" s="13"/>
      <c r="B454" s="14"/>
      <c r="C454" s="15"/>
      <c r="D454" s="15"/>
      <c r="E454" s="1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36"/>
      <c r="AW454" s="136"/>
      <c r="AX454" s="136"/>
      <c r="AY454" s="12"/>
    </row>
    <row r="455" spans="1:51" s="5" customFormat="1" ht="11.25" hidden="1" x14ac:dyDescent="0.2">
      <c r="A455" s="13"/>
      <c r="B455" s="14"/>
      <c r="C455" s="15"/>
      <c r="D455" s="15"/>
      <c r="E455" s="1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36"/>
      <c r="AY455" s="12"/>
    </row>
    <row r="456" spans="1:51" s="5" customFormat="1" ht="11.25" hidden="1" x14ac:dyDescent="0.2">
      <c r="A456" s="13"/>
      <c r="B456" s="14"/>
      <c r="C456" s="15"/>
      <c r="D456" s="15"/>
      <c r="E456" s="1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36"/>
      <c r="AW456" s="136"/>
      <c r="AX456" s="136"/>
      <c r="AY456" s="12"/>
    </row>
    <row r="457" spans="1:51" s="5" customFormat="1" ht="11.25" hidden="1" x14ac:dyDescent="0.2">
      <c r="A457" s="13"/>
      <c r="B457" s="14"/>
      <c r="C457" s="15"/>
      <c r="D457" s="15"/>
      <c r="E457" s="1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36"/>
      <c r="AW457" s="136"/>
      <c r="AX457" s="136"/>
      <c r="AY457" s="12"/>
    </row>
    <row r="458" spans="1:51" s="5" customFormat="1" ht="11.25" hidden="1" x14ac:dyDescent="0.2">
      <c r="A458" s="13"/>
      <c r="B458" s="14"/>
      <c r="C458" s="15"/>
      <c r="D458" s="15"/>
      <c r="E458" s="1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36"/>
      <c r="AW458" s="136"/>
      <c r="AX458" s="136"/>
      <c r="AY458" s="12"/>
    </row>
    <row r="459" spans="1:51" s="5" customFormat="1" ht="11.25" hidden="1" x14ac:dyDescent="0.2">
      <c r="A459" s="13"/>
      <c r="B459" s="14"/>
      <c r="C459" s="15"/>
      <c r="D459" s="15"/>
      <c r="E459" s="1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36"/>
      <c r="AW459" s="136"/>
      <c r="AX459" s="136"/>
      <c r="AY459" s="12"/>
    </row>
    <row r="460" spans="1:51" s="5" customFormat="1" ht="11.25" hidden="1" x14ac:dyDescent="0.2">
      <c r="A460" s="13"/>
      <c r="B460" s="14"/>
      <c r="C460" s="15"/>
      <c r="D460" s="15"/>
      <c r="E460" s="1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36"/>
      <c r="AW460" s="136"/>
      <c r="AX460" s="136"/>
      <c r="AY460" s="12"/>
    </row>
    <row r="461" spans="1:51" s="5" customFormat="1" ht="11.25" hidden="1" x14ac:dyDescent="0.2">
      <c r="A461" s="13"/>
      <c r="B461" s="14"/>
      <c r="C461" s="15"/>
      <c r="D461" s="15"/>
      <c r="E461" s="1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36"/>
      <c r="AW461" s="136"/>
      <c r="AX461" s="136"/>
      <c r="AY461" s="12"/>
    </row>
    <row r="462" spans="1:51" s="5" customFormat="1" ht="11.25" hidden="1" x14ac:dyDescent="0.2">
      <c r="A462" s="13"/>
      <c r="B462" s="14"/>
      <c r="C462" s="15"/>
      <c r="D462" s="15"/>
      <c r="E462" s="1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36"/>
      <c r="AW462" s="136"/>
      <c r="AX462" s="136"/>
      <c r="AY462" s="12"/>
    </row>
    <row r="463" spans="1:51" s="5" customFormat="1" ht="11.25" hidden="1" x14ac:dyDescent="0.2">
      <c r="A463" s="13"/>
      <c r="B463" s="14"/>
      <c r="C463" s="15"/>
      <c r="D463" s="15"/>
      <c r="E463" s="1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36"/>
      <c r="AW463" s="136"/>
      <c r="AX463" s="136"/>
      <c r="AY463" s="12"/>
    </row>
    <row r="464" spans="1:51" s="5" customFormat="1" ht="11.25" hidden="1" x14ac:dyDescent="0.2">
      <c r="A464" s="13"/>
      <c r="B464" s="14"/>
      <c r="C464" s="15"/>
      <c r="D464" s="15"/>
      <c r="E464" s="1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36"/>
      <c r="AW464" s="136"/>
      <c r="AX464" s="136"/>
      <c r="AY464" s="12"/>
    </row>
    <row r="465" spans="1:51" s="5" customFormat="1" ht="11.25" hidden="1" x14ac:dyDescent="0.2">
      <c r="A465" s="13"/>
      <c r="B465" s="14"/>
      <c r="C465" s="15"/>
      <c r="D465" s="15"/>
      <c r="E465" s="1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36"/>
      <c r="AW465" s="136"/>
      <c r="AX465" s="136"/>
      <c r="AY465" s="12"/>
    </row>
    <row r="466" spans="1:51" s="5" customFormat="1" ht="11.25" hidden="1" x14ac:dyDescent="0.2">
      <c r="A466" s="13"/>
      <c r="B466" s="14"/>
      <c r="C466" s="15"/>
      <c r="D466" s="15"/>
      <c r="E466" s="1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36"/>
      <c r="AY466" s="12"/>
    </row>
    <row r="467" spans="1:51" s="5" customFormat="1" ht="11.25" hidden="1" x14ac:dyDescent="0.2">
      <c r="A467" s="13"/>
      <c r="B467" s="14"/>
      <c r="C467" s="15"/>
      <c r="D467" s="15"/>
      <c r="E467" s="1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36"/>
      <c r="AW467" s="136"/>
      <c r="AX467" s="136"/>
      <c r="AY467" s="12"/>
    </row>
    <row r="468" spans="1:51" s="5" customFormat="1" ht="11.25" hidden="1" x14ac:dyDescent="0.2">
      <c r="A468" s="13"/>
      <c r="B468" s="14"/>
      <c r="C468" s="15"/>
      <c r="D468" s="15"/>
      <c r="E468" s="1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36"/>
      <c r="AW468" s="136"/>
      <c r="AX468" s="136"/>
      <c r="AY468" s="12"/>
    </row>
    <row r="469" spans="1:51" s="5" customFormat="1" ht="11.25" hidden="1" x14ac:dyDescent="0.2">
      <c r="A469" s="13"/>
      <c r="B469" s="14"/>
      <c r="C469" s="15"/>
      <c r="D469" s="15"/>
      <c r="E469" s="1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36"/>
      <c r="AW469" s="136"/>
      <c r="AX469" s="136"/>
      <c r="AY469" s="12"/>
    </row>
    <row r="470" spans="1:51" s="5" customFormat="1" ht="11.25" hidden="1" x14ac:dyDescent="0.2">
      <c r="A470" s="13"/>
      <c r="B470" s="14"/>
      <c r="C470" s="15"/>
      <c r="D470" s="15"/>
      <c r="E470" s="1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36"/>
      <c r="AW470" s="136"/>
      <c r="AX470" s="136"/>
      <c r="AY470" s="12"/>
    </row>
    <row r="471" spans="1:51" s="5" customFormat="1" ht="11.25" hidden="1" x14ac:dyDescent="0.2">
      <c r="A471" s="13"/>
      <c r="B471" s="14"/>
      <c r="C471" s="15"/>
      <c r="D471" s="15"/>
      <c r="E471" s="1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36"/>
      <c r="AW471" s="136"/>
      <c r="AX471" s="136"/>
      <c r="AY471" s="12"/>
    </row>
    <row r="472" spans="1:51" s="5" customFormat="1" ht="11.25" hidden="1" x14ac:dyDescent="0.2">
      <c r="A472" s="13"/>
      <c r="B472" s="14"/>
      <c r="C472" s="15"/>
      <c r="D472" s="15"/>
      <c r="E472" s="1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36"/>
      <c r="AW472" s="136"/>
      <c r="AX472" s="136"/>
      <c r="AY472" s="12"/>
    </row>
    <row r="473" spans="1:51" s="5" customFormat="1" ht="11.25" hidden="1" x14ac:dyDescent="0.2">
      <c r="A473" s="13"/>
      <c r="B473" s="14"/>
      <c r="C473" s="15"/>
      <c r="D473" s="15"/>
      <c r="E473" s="1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36"/>
      <c r="AW473" s="136"/>
      <c r="AX473" s="136"/>
      <c r="AY473" s="12"/>
    </row>
    <row r="474" spans="1:51" s="5" customFormat="1" ht="11.25" hidden="1" x14ac:dyDescent="0.2">
      <c r="A474" s="13"/>
      <c r="B474" s="14"/>
      <c r="C474" s="15"/>
      <c r="D474" s="15"/>
      <c r="E474" s="1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36"/>
      <c r="AW474" s="136"/>
      <c r="AX474" s="136"/>
      <c r="AY474" s="12"/>
    </row>
    <row r="475" spans="1:51" s="5" customFormat="1" ht="11.25" hidden="1" x14ac:dyDescent="0.2">
      <c r="A475" s="13"/>
      <c r="B475" s="14"/>
      <c r="C475" s="15"/>
      <c r="D475" s="15"/>
      <c r="E475" s="1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36"/>
      <c r="AW475" s="136"/>
      <c r="AX475" s="136"/>
      <c r="AY475" s="12"/>
    </row>
    <row r="476" spans="1:51" s="5" customFormat="1" ht="11.25" hidden="1" x14ac:dyDescent="0.2">
      <c r="A476" s="13"/>
      <c r="B476" s="14"/>
      <c r="C476" s="15"/>
      <c r="D476" s="15"/>
      <c r="E476" s="1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36"/>
      <c r="AW476" s="136"/>
      <c r="AX476" s="136"/>
      <c r="AY476" s="12"/>
    </row>
    <row r="477" spans="1:51" s="5" customFormat="1" ht="11.25" hidden="1" x14ac:dyDescent="0.2">
      <c r="A477" s="13"/>
      <c r="B477" s="14"/>
      <c r="C477" s="15"/>
      <c r="D477" s="15"/>
      <c r="E477" s="1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36"/>
      <c r="AW477" s="136"/>
      <c r="AX477" s="136"/>
      <c r="AY477" s="12"/>
    </row>
    <row r="478" spans="1:51" s="5" customFormat="1" ht="11.25" hidden="1" x14ac:dyDescent="0.2">
      <c r="A478" s="13"/>
      <c r="B478" s="14"/>
      <c r="C478" s="15"/>
      <c r="D478" s="15"/>
      <c r="E478" s="1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36"/>
      <c r="AW478" s="136"/>
      <c r="AX478" s="136"/>
      <c r="AY478" s="12"/>
    </row>
    <row r="479" spans="1:51" s="5" customFormat="1" ht="11.25" hidden="1" x14ac:dyDescent="0.2">
      <c r="A479" s="13"/>
      <c r="B479" s="14"/>
      <c r="C479" s="15"/>
      <c r="D479" s="15"/>
      <c r="E479" s="1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36"/>
      <c r="AW479" s="136"/>
      <c r="AX479" s="136"/>
      <c r="AY479" s="12"/>
    </row>
    <row r="480" spans="1:51" s="5" customFormat="1" ht="11.25" hidden="1" x14ac:dyDescent="0.2">
      <c r="A480" s="13"/>
      <c r="B480" s="14"/>
      <c r="C480" s="15"/>
      <c r="D480" s="15"/>
      <c r="E480" s="1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36"/>
      <c r="AW480" s="136"/>
      <c r="AX480" s="136"/>
      <c r="AY480" s="12"/>
    </row>
    <row r="481" spans="1:51" s="5" customFormat="1" ht="11.25" hidden="1" x14ac:dyDescent="0.2">
      <c r="A481" s="13"/>
      <c r="B481" s="14"/>
      <c r="C481" s="15"/>
      <c r="D481" s="15"/>
      <c r="E481" s="1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36"/>
      <c r="AW481" s="136"/>
      <c r="AX481" s="136"/>
      <c r="AY481" s="12"/>
    </row>
    <row r="482" spans="1:51" s="5" customFormat="1" ht="11.25" hidden="1" x14ac:dyDescent="0.2">
      <c r="A482" s="13"/>
      <c r="B482" s="14"/>
      <c r="C482" s="15"/>
      <c r="D482" s="15"/>
      <c r="E482" s="1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36"/>
      <c r="AW482" s="136"/>
      <c r="AX482" s="136"/>
      <c r="AY482" s="12"/>
    </row>
    <row r="483" spans="1:51" s="5" customFormat="1" ht="11.25" hidden="1" x14ac:dyDescent="0.2">
      <c r="A483" s="13"/>
      <c r="B483" s="14"/>
      <c r="C483" s="15"/>
      <c r="D483" s="15"/>
      <c r="E483" s="1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2"/>
    </row>
    <row r="484" spans="1:51" s="5" customFormat="1" ht="11.25" hidden="1" x14ac:dyDescent="0.2">
      <c r="A484" s="13"/>
      <c r="B484" s="14"/>
      <c r="C484" s="15"/>
      <c r="D484" s="15"/>
      <c r="E484" s="1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36"/>
      <c r="AW484" s="136"/>
      <c r="AX484" s="136"/>
      <c r="AY484" s="12"/>
    </row>
    <row r="485" spans="1:51" s="5" customFormat="1" ht="11.25" hidden="1" x14ac:dyDescent="0.2">
      <c r="A485" s="13"/>
      <c r="B485" s="14"/>
      <c r="C485" s="15"/>
      <c r="D485" s="15"/>
      <c r="E485" s="1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36"/>
      <c r="AW485" s="136"/>
      <c r="AX485" s="136"/>
      <c r="AY485" s="12"/>
    </row>
    <row r="486" spans="1:51" s="5" customFormat="1" ht="11.25" hidden="1" x14ac:dyDescent="0.2">
      <c r="A486" s="13"/>
      <c r="B486" s="14"/>
      <c r="C486" s="15"/>
      <c r="D486" s="15"/>
      <c r="E486" s="1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36"/>
      <c r="AW486" s="136"/>
      <c r="AX486" s="136"/>
      <c r="AY486" s="12"/>
    </row>
    <row r="487" spans="1:51" s="5" customFormat="1" ht="11.25" hidden="1" x14ac:dyDescent="0.2">
      <c r="A487" s="13"/>
      <c r="B487" s="14"/>
      <c r="C487" s="15"/>
      <c r="D487" s="15"/>
      <c r="E487" s="1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36"/>
      <c r="AW487" s="136"/>
      <c r="AX487" s="136"/>
      <c r="AY487" s="12"/>
    </row>
    <row r="488" spans="1:51" s="5" customFormat="1" ht="11.25" hidden="1" x14ac:dyDescent="0.2">
      <c r="A488" s="13"/>
      <c r="B488" s="14"/>
      <c r="C488" s="15"/>
      <c r="D488" s="15"/>
      <c r="E488" s="1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36"/>
      <c r="AW488" s="136"/>
      <c r="AX488" s="136"/>
      <c r="AY488" s="12"/>
    </row>
    <row r="489" spans="1:51" s="5" customFormat="1" ht="11.25" hidden="1" x14ac:dyDescent="0.2">
      <c r="A489" s="13"/>
      <c r="B489" s="14"/>
      <c r="C489" s="15"/>
      <c r="D489" s="15"/>
      <c r="E489" s="1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36"/>
      <c r="AW489" s="136"/>
      <c r="AX489" s="136"/>
      <c r="AY489" s="12"/>
    </row>
    <row r="490" spans="1:51" s="5" customFormat="1" ht="11.25" hidden="1" x14ac:dyDescent="0.2">
      <c r="A490" s="13"/>
      <c r="B490" s="14"/>
      <c r="C490" s="15"/>
      <c r="D490" s="15"/>
      <c r="E490" s="1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36"/>
      <c r="AW490" s="136"/>
      <c r="AX490" s="136"/>
      <c r="AY490" s="12"/>
    </row>
    <row r="491" spans="1:51" s="5" customFormat="1" ht="11.25" hidden="1" x14ac:dyDescent="0.2">
      <c r="A491" s="13"/>
      <c r="B491" s="14"/>
      <c r="C491" s="15"/>
      <c r="D491" s="15"/>
      <c r="E491" s="1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36"/>
      <c r="AW491" s="136"/>
      <c r="AX491" s="136"/>
      <c r="AY491" s="12"/>
    </row>
    <row r="492" spans="1:51" s="5" customFormat="1" ht="11.25" hidden="1" x14ac:dyDescent="0.2">
      <c r="A492" s="13"/>
      <c r="B492" s="14"/>
      <c r="C492" s="15"/>
      <c r="D492" s="15"/>
      <c r="E492" s="1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36"/>
      <c r="AW492" s="136"/>
      <c r="AX492" s="136"/>
      <c r="AY492" s="12"/>
    </row>
    <row r="493" spans="1:51" s="5" customFormat="1" ht="11.25" hidden="1" x14ac:dyDescent="0.2">
      <c r="A493" s="13"/>
      <c r="B493" s="14"/>
      <c r="C493" s="15"/>
      <c r="D493" s="15"/>
      <c r="E493" s="1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36"/>
      <c r="AY493" s="12"/>
    </row>
    <row r="494" spans="1:51" s="5" customFormat="1" ht="11.25" hidden="1" x14ac:dyDescent="0.2">
      <c r="A494" s="13"/>
      <c r="B494" s="14"/>
      <c r="C494" s="15"/>
      <c r="D494" s="15"/>
      <c r="E494" s="1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36"/>
      <c r="AW494" s="136"/>
      <c r="AX494" s="136"/>
      <c r="AY494" s="12"/>
    </row>
    <row r="495" spans="1:51" s="5" customFormat="1" ht="11.25" hidden="1" x14ac:dyDescent="0.2">
      <c r="A495" s="13"/>
      <c r="B495" s="14"/>
      <c r="C495" s="15"/>
      <c r="D495" s="15"/>
      <c r="E495" s="1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36"/>
      <c r="AW495" s="136"/>
      <c r="AX495" s="136"/>
      <c r="AY495" s="12"/>
    </row>
    <row r="496" spans="1:51" s="5" customFormat="1" ht="11.25" hidden="1" x14ac:dyDescent="0.2">
      <c r="A496" s="13"/>
      <c r="B496" s="14"/>
      <c r="C496" s="15"/>
      <c r="D496" s="15"/>
      <c r="E496" s="1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36"/>
      <c r="AW496" s="136"/>
      <c r="AX496" s="136"/>
      <c r="AY496" s="12"/>
    </row>
    <row r="497" spans="1:51" s="5" customFormat="1" ht="11.25" hidden="1" x14ac:dyDescent="0.2">
      <c r="A497" s="13"/>
      <c r="B497" s="14"/>
      <c r="C497" s="15"/>
      <c r="D497" s="15"/>
      <c r="E497" s="1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2"/>
    </row>
    <row r="498" spans="1:51" s="5" customFormat="1" ht="11.25" hidden="1" x14ac:dyDescent="0.2">
      <c r="A498" s="13"/>
      <c r="B498" s="14"/>
      <c r="C498" s="15"/>
      <c r="D498" s="15"/>
      <c r="E498" s="1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36"/>
      <c r="AW498" s="136"/>
      <c r="AX498" s="136"/>
      <c r="AY498" s="12"/>
    </row>
    <row r="499" spans="1:51" s="5" customFormat="1" ht="11.25" hidden="1" x14ac:dyDescent="0.2">
      <c r="A499" s="13"/>
      <c r="B499" s="14"/>
      <c r="C499" s="15"/>
      <c r="D499" s="15"/>
      <c r="E499" s="1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36"/>
      <c r="AW499" s="136"/>
      <c r="AX499" s="136"/>
      <c r="AY499" s="12"/>
    </row>
    <row r="500" spans="1:51" s="5" customFormat="1" ht="11.25" hidden="1" x14ac:dyDescent="0.2">
      <c r="A500" s="13"/>
      <c r="B500" s="14"/>
      <c r="C500" s="15"/>
      <c r="D500" s="15"/>
      <c r="E500" s="1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36"/>
      <c r="AW500" s="136"/>
      <c r="AX500" s="136"/>
      <c r="AY500" s="12"/>
    </row>
    <row r="501" spans="1:51" s="5" customFormat="1" ht="11.25" hidden="1" x14ac:dyDescent="0.2">
      <c r="A501" s="13"/>
      <c r="B501" s="14"/>
      <c r="C501" s="15"/>
      <c r="D501" s="15"/>
      <c r="E501" s="1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36"/>
      <c r="AW501" s="136"/>
      <c r="AX501" s="136"/>
      <c r="AY501" s="12"/>
    </row>
    <row r="502" spans="1:51" s="5" customFormat="1" ht="11.25" hidden="1" x14ac:dyDescent="0.2">
      <c r="A502" s="13"/>
      <c r="B502" s="14"/>
      <c r="C502" s="15"/>
      <c r="D502" s="15"/>
      <c r="E502" s="1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36"/>
      <c r="AW502" s="136"/>
      <c r="AX502" s="136"/>
      <c r="AY502" s="12"/>
    </row>
    <row r="503" spans="1:51" s="5" customFormat="1" ht="11.25" hidden="1" x14ac:dyDescent="0.2">
      <c r="A503" s="13"/>
      <c r="B503" s="14"/>
      <c r="C503" s="15"/>
      <c r="D503" s="15"/>
      <c r="E503" s="1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36"/>
      <c r="AW503" s="136"/>
      <c r="AX503" s="136"/>
      <c r="AY503" s="12"/>
    </row>
    <row r="504" spans="1:51" s="5" customFormat="1" ht="11.25" hidden="1" x14ac:dyDescent="0.2">
      <c r="A504" s="13"/>
      <c r="B504" s="14"/>
      <c r="C504" s="15"/>
      <c r="D504" s="15"/>
      <c r="E504" s="1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36"/>
      <c r="AW504" s="136"/>
      <c r="AX504" s="136"/>
      <c r="AY504" s="12"/>
    </row>
    <row r="505" spans="1:51" s="5" customFormat="1" ht="11.25" hidden="1" x14ac:dyDescent="0.2">
      <c r="A505" s="13"/>
      <c r="B505" s="14"/>
      <c r="C505" s="15"/>
      <c r="D505" s="15"/>
      <c r="E505" s="1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36"/>
      <c r="AW505" s="136"/>
      <c r="AX505" s="136"/>
      <c r="AY505" s="12"/>
    </row>
    <row r="506" spans="1:51" s="5" customFormat="1" ht="11.25" hidden="1" x14ac:dyDescent="0.2">
      <c r="A506" s="13"/>
      <c r="B506" s="14"/>
      <c r="C506" s="15"/>
      <c r="D506" s="15"/>
      <c r="E506" s="1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36"/>
      <c r="AW506" s="136"/>
      <c r="AX506" s="136"/>
      <c r="AY506" s="12"/>
    </row>
    <row r="507" spans="1:51" s="5" customFormat="1" ht="11.25" hidden="1" x14ac:dyDescent="0.2">
      <c r="A507" s="13"/>
      <c r="B507" s="14"/>
      <c r="C507" s="15"/>
      <c r="D507" s="15"/>
      <c r="E507" s="1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36"/>
      <c r="AY507" s="12"/>
    </row>
    <row r="508" spans="1:51" s="5" customFormat="1" ht="11.25" hidden="1" x14ac:dyDescent="0.2">
      <c r="A508" s="13"/>
      <c r="B508" s="14"/>
      <c r="C508" s="15"/>
      <c r="D508" s="15"/>
      <c r="E508" s="1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36"/>
      <c r="AY508" s="12"/>
    </row>
    <row r="509" spans="1:51" s="5" customFormat="1" ht="11.25" hidden="1" x14ac:dyDescent="0.2">
      <c r="A509" s="13"/>
      <c r="B509" s="14"/>
      <c r="C509" s="15"/>
      <c r="D509" s="15"/>
      <c r="E509" s="1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36"/>
      <c r="AW509" s="136"/>
      <c r="AX509" s="136"/>
      <c r="AY509" s="12"/>
    </row>
    <row r="510" spans="1:51" s="5" customFormat="1" ht="11.25" hidden="1" x14ac:dyDescent="0.2">
      <c r="A510" s="13"/>
      <c r="B510" s="14"/>
      <c r="C510" s="15"/>
      <c r="D510" s="15"/>
      <c r="E510" s="1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36"/>
      <c r="AW510" s="136"/>
      <c r="AX510" s="136"/>
      <c r="AY510" s="12"/>
    </row>
    <row r="511" spans="1:51" s="5" customFormat="1" ht="11.25" hidden="1" x14ac:dyDescent="0.2">
      <c r="A511" s="13"/>
      <c r="B511" s="14"/>
      <c r="C511" s="15"/>
      <c r="D511" s="15"/>
      <c r="E511" s="1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36"/>
      <c r="AW511" s="136"/>
      <c r="AX511" s="136"/>
      <c r="AY511" s="12"/>
    </row>
    <row r="512" spans="1:51" s="5" customFormat="1" ht="11.25" hidden="1" x14ac:dyDescent="0.2">
      <c r="A512" s="13"/>
      <c r="B512" s="14"/>
      <c r="C512" s="15"/>
      <c r="D512" s="15"/>
      <c r="E512" s="1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2"/>
    </row>
    <row r="513" spans="1:51" s="5" customFormat="1" ht="11.25" hidden="1" x14ac:dyDescent="0.2">
      <c r="A513" s="13"/>
      <c r="B513" s="14"/>
      <c r="C513" s="15"/>
      <c r="D513" s="15"/>
      <c r="E513" s="1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36"/>
      <c r="AY513" s="12"/>
    </row>
    <row r="514" spans="1:51" s="5" customFormat="1" ht="11.25" hidden="1" x14ac:dyDescent="0.2">
      <c r="A514" s="13"/>
      <c r="B514" s="14"/>
      <c r="C514" s="15"/>
      <c r="D514" s="15"/>
      <c r="E514" s="1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36"/>
      <c r="AY514" s="12"/>
    </row>
    <row r="515" spans="1:51" s="5" customFormat="1" ht="11.25" hidden="1" x14ac:dyDescent="0.2">
      <c r="A515" s="13"/>
      <c r="B515" s="14"/>
      <c r="C515" s="15"/>
      <c r="D515" s="15"/>
      <c r="E515" s="1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36"/>
      <c r="AY515" s="12"/>
    </row>
    <row r="516" spans="1:51" s="5" customFormat="1" ht="11.25" hidden="1" x14ac:dyDescent="0.2">
      <c r="A516" s="13"/>
      <c r="B516" s="14"/>
      <c r="C516" s="15"/>
      <c r="D516" s="15"/>
      <c r="E516" s="1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36"/>
      <c r="AY516" s="12"/>
    </row>
    <row r="517" spans="1:51" s="5" customFormat="1" ht="11.25" hidden="1" x14ac:dyDescent="0.2">
      <c r="A517" s="13"/>
      <c r="B517" s="14"/>
      <c r="C517" s="15"/>
      <c r="D517" s="15"/>
      <c r="E517" s="1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36"/>
      <c r="AW517" s="136"/>
      <c r="AX517" s="136"/>
      <c r="AY517" s="12"/>
    </row>
    <row r="518" spans="1:51" s="5" customFormat="1" ht="11.25" hidden="1" x14ac:dyDescent="0.2">
      <c r="A518" s="13"/>
      <c r="B518" s="14"/>
      <c r="C518" s="15"/>
      <c r="D518" s="15"/>
      <c r="E518" s="1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36"/>
      <c r="AW518" s="136"/>
      <c r="AX518" s="136"/>
      <c r="AY518" s="12"/>
    </row>
    <row r="519" spans="1:51" s="5" customFormat="1" ht="11.25" hidden="1" x14ac:dyDescent="0.2">
      <c r="A519" s="13"/>
      <c r="B519" s="14"/>
      <c r="C519" s="15"/>
      <c r="D519" s="15"/>
      <c r="E519" s="1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36"/>
      <c r="AW519" s="136"/>
      <c r="AX519" s="136"/>
      <c r="AY519" s="12"/>
    </row>
    <row r="520" spans="1:51" s="5" customFormat="1" ht="11.25" hidden="1" x14ac:dyDescent="0.2">
      <c r="A520" s="13"/>
      <c r="B520" s="14"/>
      <c r="C520" s="15"/>
      <c r="D520" s="15"/>
      <c r="E520" s="1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36"/>
      <c r="AW520" s="136"/>
      <c r="AX520" s="136"/>
      <c r="AY520" s="12"/>
    </row>
    <row r="521" spans="1:51" s="5" customFormat="1" ht="11.25" hidden="1" x14ac:dyDescent="0.2">
      <c r="A521" s="13"/>
      <c r="B521" s="14"/>
      <c r="C521" s="15"/>
      <c r="D521" s="15"/>
      <c r="E521" s="1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36"/>
      <c r="AW521" s="136"/>
      <c r="AX521" s="136"/>
      <c r="AY521" s="12"/>
    </row>
    <row r="522" spans="1:51" s="5" customFormat="1" ht="11.25" hidden="1" x14ac:dyDescent="0.2">
      <c r="A522" s="13"/>
      <c r="B522" s="14"/>
      <c r="C522" s="15"/>
      <c r="D522" s="15"/>
      <c r="E522" s="1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36"/>
      <c r="AW522" s="136"/>
      <c r="AX522" s="136"/>
      <c r="AY522" s="12"/>
    </row>
    <row r="523" spans="1:51" s="5" customFormat="1" ht="11.25" hidden="1" x14ac:dyDescent="0.2">
      <c r="A523" s="13"/>
      <c r="B523" s="14"/>
      <c r="C523" s="15"/>
      <c r="D523" s="15"/>
      <c r="E523" s="1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36"/>
      <c r="AW523" s="136"/>
      <c r="AX523" s="136"/>
      <c r="AY523" s="12"/>
    </row>
    <row r="524" spans="1:51" s="5" customFormat="1" ht="11.25" hidden="1" x14ac:dyDescent="0.2">
      <c r="A524" s="13"/>
      <c r="B524" s="14"/>
      <c r="C524" s="15"/>
      <c r="D524" s="15"/>
      <c r="E524" s="1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36"/>
      <c r="AW524" s="136"/>
      <c r="AX524" s="136"/>
      <c r="AY524" s="12"/>
    </row>
    <row r="525" spans="1:51" s="5" customFormat="1" ht="11.25" hidden="1" x14ac:dyDescent="0.2">
      <c r="A525" s="13"/>
      <c r="B525" s="14"/>
      <c r="C525" s="15"/>
      <c r="D525" s="15"/>
      <c r="E525" s="1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36"/>
      <c r="AW525" s="136"/>
      <c r="AX525" s="136"/>
      <c r="AY525" s="12"/>
    </row>
    <row r="526" spans="1:51" s="5" customFormat="1" ht="11.25" hidden="1" x14ac:dyDescent="0.2">
      <c r="A526" s="13"/>
      <c r="B526" s="14"/>
      <c r="C526" s="15"/>
      <c r="D526" s="15"/>
      <c r="E526" s="1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36"/>
      <c r="AW526" s="136"/>
      <c r="AX526" s="136"/>
      <c r="AY526" s="12"/>
    </row>
    <row r="527" spans="1:51" s="5" customFormat="1" ht="11.25" hidden="1" x14ac:dyDescent="0.2">
      <c r="A527" s="13"/>
      <c r="B527" s="14"/>
      <c r="C527" s="15"/>
      <c r="D527" s="15"/>
      <c r="E527" s="1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36"/>
      <c r="AW527" s="136"/>
      <c r="AX527" s="136"/>
      <c r="AY527" s="12"/>
    </row>
    <row r="528" spans="1:51" s="5" customFormat="1" ht="11.25" hidden="1" x14ac:dyDescent="0.2">
      <c r="A528" s="13"/>
      <c r="B528" s="14"/>
      <c r="C528" s="15"/>
      <c r="D528" s="15"/>
      <c r="E528" s="1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36"/>
      <c r="AW528" s="136"/>
      <c r="AX528" s="136"/>
      <c r="AY528" s="12"/>
    </row>
    <row r="529" spans="1:51" s="5" customFormat="1" ht="11.25" hidden="1" x14ac:dyDescent="0.2">
      <c r="A529" s="13"/>
      <c r="B529" s="14"/>
      <c r="C529" s="15"/>
      <c r="D529" s="15"/>
      <c r="E529" s="1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36"/>
      <c r="AW529" s="136"/>
      <c r="AX529" s="136"/>
      <c r="AY529" s="12"/>
    </row>
    <row r="530" spans="1:51" s="5" customFormat="1" ht="11.25" hidden="1" x14ac:dyDescent="0.2">
      <c r="A530" s="13"/>
      <c r="B530" s="14"/>
      <c r="C530" s="15"/>
      <c r="D530" s="15"/>
      <c r="E530" s="1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36"/>
      <c r="AW530" s="136"/>
      <c r="AX530" s="136"/>
      <c r="AY530" s="12"/>
    </row>
    <row r="531" spans="1:51" s="5" customFormat="1" ht="11.25" hidden="1" x14ac:dyDescent="0.2">
      <c r="A531" s="13"/>
      <c r="B531" s="14"/>
      <c r="C531" s="15"/>
      <c r="D531" s="15"/>
      <c r="E531" s="1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36"/>
      <c r="AW531" s="136"/>
      <c r="AX531" s="136"/>
      <c r="AY531" s="12"/>
    </row>
    <row r="532" spans="1:51" s="5" customFormat="1" ht="11.25" hidden="1" x14ac:dyDescent="0.2">
      <c r="A532" s="13"/>
      <c r="B532" s="14"/>
      <c r="C532" s="15"/>
      <c r="D532" s="15"/>
      <c r="E532" s="1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36"/>
      <c r="AW532" s="136"/>
      <c r="AX532" s="136"/>
      <c r="AY532" s="12"/>
    </row>
    <row r="533" spans="1:51" s="5" customFormat="1" ht="11.25" hidden="1" x14ac:dyDescent="0.2">
      <c r="A533" s="13"/>
      <c r="B533" s="14"/>
      <c r="C533" s="15"/>
      <c r="D533" s="15"/>
      <c r="E533" s="1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36"/>
      <c r="AW533" s="136"/>
      <c r="AX533" s="136"/>
      <c r="AY533" s="12"/>
    </row>
    <row r="534" spans="1:51" s="5" customFormat="1" ht="11.25" hidden="1" x14ac:dyDescent="0.2">
      <c r="A534" s="13"/>
      <c r="B534" s="14"/>
      <c r="C534" s="15"/>
      <c r="D534" s="15"/>
      <c r="E534" s="1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36"/>
      <c r="AW534" s="136"/>
      <c r="AX534" s="136"/>
      <c r="AY534" s="12"/>
    </row>
    <row r="535" spans="1:51" s="5" customFormat="1" ht="11.25" hidden="1" x14ac:dyDescent="0.2">
      <c r="A535" s="13"/>
      <c r="B535" s="14"/>
      <c r="C535" s="15"/>
      <c r="D535" s="15"/>
      <c r="E535" s="1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36"/>
      <c r="AW535" s="136"/>
      <c r="AX535" s="136"/>
      <c r="AY535" s="12"/>
    </row>
    <row r="536" spans="1:51" s="5" customFormat="1" ht="11.25" hidden="1" x14ac:dyDescent="0.2">
      <c r="A536" s="13"/>
      <c r="B536" s="14"/>
      <c r="C536" s="15"/>
      <c r="D536" s="15"/>
      <c r="E536" s="1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36"/>
      <c r="AW536" s="136"/>
      <c r="AX536" s="136"/>
      <c r="AY536" s="12"/>
    </row>
    <row r="537" spans="1:51" s="5" customFormat="1" ht="11.25" hidden="1" x14ac:dyDescent="0.2">
      <c r="A537" s="13"/>
      <c r="B537" s="14"/>
      <c r="C537" s="15"/>
      <c r="D537" s="15"/>
      <c r="E537" s="1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36"/>
      <c r="AW537" s="136"/>
      <c r="AX537" s="136"/>
      <c r="AY537" s="12"/>
    </row>
    <row r="538" spans="1:51" s="5" customFormat="1" ht="11.25" hidden="1" x14ac:dyDescent="0.2">
      <c r="A538" s="13"/>
      <c r="B538" s="14"/>
      <c r="C538" s="15"/>
      <c r="D538" s="15"/>
      <c r="E538" s="1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36"/>
      <c r="AW538" s="136"/>
      <c r="AX538" s="136"/>
      <c r="AY538" s="12"/>
    </row>
    <row r="539" spans="1:51" s="5" customFormat="1" ht="11.25" hidden="1" x14ac:dyDescent="0.2">
      <c r="A539" s="13"/>
      <c r="B539" s="14"/>
      <c r="C539" s="15"/>
      <c r="D539" s="15"/>
      <c r="E539" s="1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36"/>
      <c r="AW539" s="136"/>
      <c r="AX539" s="136"/>
      <c r="AY539" s="12"/>
    </row>
    <row r="540" spans="1:51" s="5" customFormat="1" ht="11.25" hidden="1" x14ac:dyDescent="0.2">
      <c r="A540" s="13"/>
      <c r="B540" s="14"/>
      <c r="C540" s="15"/>
      <c r="D540" s="15"/>
      <c r="E540" s="1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36"/>
      <c r="AW540" s="136"/>
      <c r="AX540" s="136"/>
      <c r="AY540" s="12"/>
    </row>
    <row r="541" spans="1:51" s="5" customFormat="1" ht="11.25" hidden="1" x14ac:dyDescent="0.2">
      <c r="A541" s="13"/>
      <c r="B541" s="14"/>
      <c r="C541" s="15"/>
      <c r="D541" s="15"/>
      <c r="E541" s="1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36"/>
      <c r="AW541" s="136"/>
      <c r="AX541" s="136"/>
      <c r="AY541" s="12"/>
    </row>
    <row r="542" spans="1:51" s="5" customFormat="1" ht="11.25" hidden="1" x14ac:dyDescent="0.2">
      <c r="A542" s="13"/>
      <c r="B542" s="14"/>
      <c r="C542" s="15"/>
      <c r="D542" s="15"/>
      <c r="E542" s="1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36"/>
      <c r="AW542" s="136"/>
      <c r="AX542" s="136"/>
      <c r="AY542" s="12"/>
    </row>
    <row r="543" spans="1:51" s="5" customFormat="1" ht="11.25" hidden="1" x14ac:dyDescent="0.2">
      <c r="A543" s="13"/>
      <c r="B543" s="14"/>
      <c r="C543" s="15"/>
      <c r="D543" s="15"/>
      <c r="E543" s="1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36"/>
      <c r="AW543" s="136"/>
      <c r="AX543" s="136"/>
      <c r="AY543" s="12"/>
    </row>
    <row r="544" spans="1:51" s="5" customFormat="1" ht="11.25" hidden="1" x14ac:dyDescent="0.2">
      <c r="A544" s="13"/>
      <c r="B544" s="14"/>
      <c r="C544" s="15"/>
      <c r="D544" s="15"/>
      <c r="E544" s="1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36"/>
      <c r="AW544" s="136"/>
      <c r="AX544" s="136"/>
      <c r="AY544" s="12"/>
    </row>
    <row r="545" spans="1:51" s="5" customFormat="1" ht="11.25" hidden="1" x14ac:dyDescent="0.2">
      <c r="A545" s="13"/>
      <c r="B545" s="14"/>
      <c r="C545" s="15"/>
      <c r="D545" s="15"/>
      <c r="E545" s="1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36"/>
      <c r="AW545" s="136"/>
      <c r="AX545" s="136"/>
      <c r="AY545" s="12"/>
    </row>
    <row r="546" spans="1:51" s="5" customFormat="1" ht="11.25" hidden="1" x14ac:dyDescent="0.2">
      <c r="A546" s="13"/>
      <c r="B546" s="14"/>
      <c r="C546" s="15"/>
      <c r="D546" s="15"/>
      <c r="E546" s="1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36"/>
      <c r="AW546" s="136"/>
      <c r="AX546" s="136"/>
      <c r="AY546" s="12"/>
    </row>
    <row r="547" spans="1:51" s="5" customFormat="1" ht="11.25" hidden="1" x14ac:dyDescent="0.2">
      <c r="A547" s="13"/>
      <c r="B547" s="14"/>
      <c r="C547" s="15"/>
      <c r="D547" s="15"/>
      <c r="E547" s="1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36"/>
      <c r="AW547" s="136"/>
      <c r="AX547" s="136"/>
      <c r="AY547" s="12"/>
    </row>
    <row r="548" spans="1:51" s="5" customFormat="1" ht="11.25" hidden="1" x14ac:dyDescent="0.2">
      <c r="A548" s="13"/>
      <c r="B548" s="14"/>
      <c r="C548" s="15"/>
      <c r="D548" s="15"/>
      <c r="E548" s="1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36"/>
      <c r="AW548" s="136"/>
      <c r="AX548" s="136"/>
      <c r="AY548" s="12"/>
    </row>
    <row r="549" spans="1:51" s="5" customFormat="1" ht="11.25" hidden="1" x14ac:dyDescent="0.2">
      <c r="A549" s="13"/>
      <c r="B549" s="14"/>
      <c r="C549" s="15"/>
      <c r="D549" s="15"/>
      <c r="E549" s="1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36"/>
      <c r="AW549" s="136"/>
      <c r="AX549" s="136"/>
      <c r="AY549" s="12"/>
    </row>
    <row r="550" spans="1:51" s="5" customFormat="1" ht="11.25" hidden="1" x14ac:dyDescent="0.2">
      <c r="A550" s="13"/>
      <c r="B550" s="14"/>
      <c r="C550" s="15"/>
      <c r="D550" s="15"/>
      <c r="E550" s="1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36"/>
      <c r="AW550" s="136"/>
      <c r="AX550" s="136"/>
      <c r="AY550" s="12"/>
    </row>
    <row r="551" spans="1:51" s="5" customFormat="1" ht="11.25" hidden="1" x14ac:dyDescent="0.2">
      <c r="A551" s="13"/>
      <c r="B551" s="14"/>
      <c r="C551" s="15"/>
      <c r="D551" s="15"/>
      <c r="E551" s="1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36"/>
      <c r="AW551" s="136"/>
      <c r="AX551" s="136"/>
      <c r="AY551" s="12"/>
    </row>
    <row r="552" spans="1:51" s="5" customFormat="1" ht="11.25" hidden="1" x14ac:dyDescent="0.2">
      <c r="A552" s="13"/>
      <c r="B552" s="14"/>
      <c r="C552" s="15"/>
      <c r="D552" s="15"/>
      <c r="E552" s="1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36"/>
      <c r="AW552" s="136"/>
      <c r="AX552" s="136"/>
      <c r="AY552" s="12"/>
    </row>
    <row r="553" spans="1:51" s="5" customFormat="1" ht="11.25" hidden="1" x14ac:dyDescent="0.2">
      <c r="A553" s="13"/>
      <c r="B553" s="14"/>
      <c r="C553" s="15"/>
      <c r="D553" s="15"/>
      <c r="E553" s="1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2"/>
    </row>
    <row r="554" spans="1:51" s="5" customFormat="1" ht="11.25" hidden="1" x14ac:dyDescent="0.2">
      <c r="A554" s="13"/>
      <c r="B554" s="14"/>
      <c r="C554" s="15"/>
      <c r="D554" s="15"/>
      <c r="E554" s="1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36"/>
      <c r="AW554" s="136"/>
      <c r="AX554" s="136"/>
      <c r="AY554" s="12"/>
    </row>
    <row r="555" spans="1:51" s="5" customFormat="1" ht="11.25" hidden="1" x14ac:dyDescent="0.2">
      <c r="A555" s="13"/>
      <c r="B555" s="14"/>
      <c r="C555" s="15"/>
      <c r="D555" s="15"/>
      <c r="E555" s="1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36"/>
      <c r="AW555" s="136"/>
      <c r="AX555" s="136"/>
      <c r="AY555" s="12"/>
    </row>
    <row r="556" spans="1:51" s="5" customFormat="1" ht="11.25" hidden="1" x14ac:dyDescent="0.2">
      <c r="A556" s="13"/>
      <c r="B556" s="14"/>
      <c r="C556" s="15"/>
      <c r="D556" s="15"/>
      <c r="E556" s="1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36"/>
      <c r="AW556" s="136"/>
      <c r="AX556" s="136"/>
      <c r="AY556" s="12"/>
    </row>
    <row r="557" spans="1:51" s="5" customFormat="1" ht="11.25" hidden="1" x14ac:dyDescent="0.2">
      <c r="A557" s="13"/>
      <c r="B557" s="14"/>
      <c r="C557" s="15"/>
      <c r="D557" s="15"/>
      <c r="E557" s="1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36"/>
      <c r="AW557" s="136"/>
      <c r="AX557" s="136"/>
      <c r="AY557" s="12"/>
    </row>
    <row r="558" spans="1:51" s="5" customFormat="1" ht="11.25" hidden="1" x14ac:dyDescent="0.2">
      <c r="A558" s="13"/>
      <c r="B558" s="14"/>
      <c r="C558" s="15"/>
      <c r="D558" s="15"/>
      <c r="E558" s="1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36"/>
      <c r="AY558" s="12"/>
    </row>
    <row r="559" spans="1:51" s="5" customFormat="1" ht="11.25" hidden="1" x14ac:dyDescent="0.2">
      <c r="A559" s="13"/>
      <c r="B559" s="14"/>
      <c r="C559" s="15"/>
      <c r="D559" s="15"/>
      <c r="E559" s="1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36"/>
      <c r="AW559" s="136"/>
      <c r="AX559" s="136"/>
      <c r="AY559" s="12"/>
    </row>
    <row r="560" spans="1:51" s="5" customFormat="1" ht="11.25" hidden="1" x14ac:dyDescent="0.2">
      <c r="A560" s="13"/>
      <c r="B560" s="14"/>
      <c r="C560" s="15"/>
      <c r="D560" s="15"/>
      <c r="E560" s="1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36"/>
      <c r="AW560" s="136"/>
      <c r="AX560" s="136"/>
      <c r="AY560" s="12"/>
    </row>
    <row r="561" spans="1:51" s="5" customFormat="1" ht="11.25" hidden="1" x14ac:dyDescent="0.2">
      <c r="A561" s="13"/>
      <c r="B561" s="14"/>
      <c r="C561" s="15"/>
      <c r="D561" s="15"/>
      <c r="E561" s="1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36"/>
      <c r="AW561" s="136"/>
      <c r="AX561" s="136"/>
      <c r="AY561" s="12"/>
    </row>
    <row r="562" spans="1:51" s="5" customFormat="1" ht="11.25" hidden="1" x14ac:dyDescent="0.2">
      <c r="A562" s="13"/>
      <c r="B562" s="14"/>
      <c r="C562" s="15"/>
      <c r="D562" s="15"/>
      <c r="E562" s="1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36"/>
      <c r="AW562" s="136"/>
      <c r="AX562" s="136"/>
      <c r="AY562" s="12"/>
    </row>
    <row r="563" spans="1:51" s="5" customFormat="1" ht="11.25" hidden="1" x14ac:dyDescent="0.2">
      <c r="A563" s="13"/>
      <c r="B563" s="14"/>
      <c r="C563" s="15"/>
      <c r="D563" s="15"/>
      <c r="E563" s="1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36"/>
      <c r="AW563" s="136"/>
      <c r="AX563" s="136"/>
      <c r="AY563" s="12"/>
    </row>
    <row r="564" spans="1:51" s="5" customFormat="1" ht="11.25" hidden="1" x14ac:dyDescent="0.2">
      <c r="A564" s="13"/>
      <c r="B564" s="14"/>
      <c r="C564" s="15"/>
      <c r="D564" s="15"/>
      <c r="E564" s="1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36"/>
      <c r="AW564" s="136"/>
      <c r="AX564" s="136"/>
      <c r="AY564" s="12"/>
    </row>
    <row r="565" spans="1:51" s="5" customFormat="1" ht="11.25" hidden="1" x14ac:dyDescent="0.2">
      <c r="A565" s="13"/>
      <c r="B565" s="14"/>
      <c r="C565" s="15"/>
      <c r="D565" s="15"/>
      <c r="E565" s="1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36"/>
      <c r="AW565" s="136"/>
      <c r="AX565" s="136"/>
      <c r="AY565" s="12"/>
    </row>
    <row r="566" spans="1:51" s="5" customFormat="1" ht="11.25" hidden="1" x14ac:dyDescent="0.2">
      <c r="A566" s="13"/>
      <c r="B566" s="14"/>
      <c r="C566" s="15"/>
      <c r="D566" s="15"/>
      <c r="E566" s="1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36"/>
      <c r="AW566" s="136"/>
      <c r="AX566" s="136"/>
      <c r="AY566" s="12"/>
    </row>
    <row r="567" spans="1:51" s="5" customFormat="1" ht="11.25" hidden="1" x14ac:dyDescent="0.2">
      <c r="A567" s="13"/>
      <c r="B567" s="14"/>
      <c r="C567" s="15"/>
      <c r="D567" s="15"/>
      <c r="E567" s="1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36"/>
      <c r="AW567" s="136"/>
      <c r="AX567" s="136"/>
      <c r="AY567" s="12"/>
    </row>
    <row r="568" spans="1:51" s="5" customFormat="1" ht="11.25" hidden="1" x14ac:dyDescent="0.2">
      <c r="A568" s="13"/>
      <c r="B568" s="14"/>
      <c r="C568" s="15"/>
      <c r="D568" s="15"/>
      <c r="E568" s="1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36"/>
      <c r="AW568" s="136"/>
      <c r="AX568" s="136"/>
      <c r="AY568" s="12"/>
    </row>
    <row r="569" spans="1:51" s="5" customFormat="1" ht="11.25" hidden="1" x14ac:dyDescent="0.2">
      <c r="A569" s="13"/>
      <c r="B569" s="14"/>
      <c r="C569" s="15"/>
      <c r="D569" s="15"/>
      <c r="E569" s="1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36"/>
      <c r="AW569" s="136"/>
      <c r="AX569" s="136"/>
      <c r="AY569" s="12"/>
    </row>
    <row r="570" spans="1:51" s="5" customFormat="1" ht="11.25" hidden="1" x14ac:dyDescent="0.2">
      <c r="A570" s="13"/>
      <c r="B570" s="14"/>
      <c r="C570" s="15"/>
      <c r="D570" s="15"/>
      <c r="E570" s="1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36"/>
      <c r="AW570" s="136"/>
      <c r="AX570" s="136"/>
      <c r="AY570" s="12"/>
    </row>
    <row r="571" spans="1:51" s="5" customFormat="1" ht="11.25" hidden="1" x14ac:dyDescent="0.2">
      <c r="A571" s="13"/>
      <c r="B571" s="14"/>
      <c r="C571" s="15"/>
      <c r="D571" s="15"/>
      <c r="E571" s="1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36"/>
      <c r="AW571" s="136"/>
      <c r="AX571" s="136"/>
      <c r="AY571" s="12"/>
    </row>
    <row r="572" spans="1:51" s="5" customFormat="1" ht="11.25" hidden="1" x14ac:dyDescent="0.2">
      <c r="A572" s="13"/>
      <c r="B572" s="14"/>
      <c r="C572" s="15"/>
      <c r="D572" s="15"/>
      <c r="E572" s="1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36"/>
      <c r="AW572" s="136"/>
      <c r="AX572" s="136"/>
      <c r="AY572" s="12"/>
    </row>
    <row r="573" spans="1:51" s="5" customFormat="1" ht="11.25" hidden="1" x14ac:dyDescent="0.2">
      <c r="A573" s="13"/>
      <c r="B573" s="14"/>
      <c r="C573" s="15"/>
      <c r="D573" s="15"/>
      <c r="E573" s="1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36"/>
      <c r="AW573" s="136"/>
      <c r="AX573" s="136"/>
      <c r="AY573" s="12"/>
    </row>
    <row r="574" spans="1:51" s="5" customFormat="1" ht="11.25" hidden="1" x14ac:dyDescent="0.2">
      <c r="A574" s="13"/>
      <c r="B574" s="14"/>
      <c r="C574" s="15"/>
      <c r="D574" s="15"/>
      <c r="E574" s="1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36"/>
      <c r="AW574" s="136"/>
      <c r="AX574" s="136"/>
      <c r="AY574" s="12"/>
    </row>
    <row r="575" spans="1:51" s="5" customFormat="1" ht="11.25" hidden="1" x14ac:dyDescent="0.2">
      <c r="A575" s="13"/>
      <c r="B575" s="14"/>
      <c r="C575" s="15"/>
      <c r="D575" s="15"/>
      <c r="E575" s="1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36"/>
      <c r="AW575" s="136"/>
      <c r="AX575" s="136"/>
      <c r="AY575" s="12"/>
    </row>
    <row r="576" spans="1:51" s="5" customFormat="1" ht="11.25" hidden="1" x14ac:dyDescent="0.2">
      <c r="A576" s="13"/>
      <c r="B576" s="14"/>
      <c r="C576" s="15"/>
      <c r="D576" s="15"/>
      <c r="E576" s="1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36"/>
      <c r="AW576" s="136"/>
      <c r="AX576" s="136"/>
      <c r="AY576" s="12"/>
    </row>
    <row r="577" spans="1:51" s="5" customFormat="1" ht="11.25" hidden="1" x14ac:dyDescent="0.2">
      <c r="A577" s="13"/>
      <c r="B577" s="14"/>
      <c r="C577" s="15"/>
      <c r="D577" s="15"/>
      <c r="E577" s="1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36"/>
      <c r="AW577" s="136"/>
      <c r="AX577" s="136"/>
      <c r="AY577" s="12"/>
    </row>
    <row r="578" spans="1:51" s="5" customFormat="1" ht="11.25" hidden="1" x14ac:dyDescent="0.2">
      <c r="A578" s="13"/>
      <c r="B578" s="14"/>
      <c r="C578" s="15"/>
      <c r="D578" s="15"/>
      <c r="E578" s="1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36"/>
      <c r="AW578" s="136"/>
      <c r="AX578" s="136"/>
      <c r="AY578" s="12"/>
    </row>
    <row r="579" spans="1:51" s="5" customFormat="1" ht="11.25" hidden="1" x14ac:dyDescent="0.2">
      <c r="A579" s="13"/>
      <c r="B579" s="14"/>
      <c r="C579" s="15"/>
      <c r="D579" s="15"/>
      <c r="E579" s="1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36"/>
      <c r="AW579" s="136"/>
      <c r="AX579" s="136"/>
      <c r="AY579" s="12"/>
    </row>
    <row r="580" spans="1:51" s="5" customFormat="1" ht="11.25" hidden="1" x14ac:dyDescent="0.2">
      <c r="A580" s="13"/>
      <c r="B580" s="14"/>
      <c r="C580" s="15"/>
      <c r="D580" s="15"/>
      <c r="E580" s="1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36"/>
      <c r="AW580" s="136"/>
      <c r="AX580" s="136"/>
      <c r="AY580" s="12"/>
    </row>
    <row r="581" spans="1:51" s="5" customFormat="1" ht="11.25" hidden="1" x14ac:dyDescent="0.2">
      <c r="A581" s="13"/>
      <c r="B581" s="14"/>
      <c r="C581" s="15"/>
      <c r="D581" s="15"/>
      <c r="E581" s="1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36"/>
      <c r="AW581" s="136"/>
      <c r="AX581" s="136"/>
      <c r="AY581" s="12"/>
    </row>
    <row r="582" spans="1:51" s="5" customFormat="1" ht="11.25" hidden="1" x14ac:dyDescent="0.2">
      <c r="A582" s="13"/>
      <c r="B582" s="14"/>
      <c r="C582" s="15"/>
      <c r="D582" s="15"/>
      <c r="E582" s="1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36"/>
      <c r="AW582" s="136"/>
      <c r="AX582" s="136"/>
      <c r="AY582" s="12"/>
    </row>
    <row r="583" spans="1:51" s="5" customFormat="1" ht="11.25" hidden="1" x14ac:dyDescent="0.2">
      <c r="A583" s="13"/>
      <c r="B583" s="14"/>
      <c r="C583" s="15"/>
      <c r="D583" s="15"/>
      <c r="E583" s="1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36"/>
      <c r="AY583" s="12"/>
    </row>
    <row r="584" spans="1:51" s="5" customFormat="1" ht="11.25" hidden="1" x14ac:dyDescent="0.2">
      <c r="A584" s="13"/>
      <c r="B584" s="14"/>
      <c r="C584" s="15"/>
      <c r="D584" s="15"/>
      <c r="E584" s="1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36"/>
      <c r="AY584" s="12"/>
    </row>
    <row r="585" spans="1:51" s="5" customFormat="1" ht="11.25" hidden="1" x14ac:dyDescent="0.2">
      <c r="A585" s="13"/>
      <c r="B585" s="14"/>
      <c r="C585" s="15"/>
      <c r="D585" s="15"/>
      <c r="E585" s="1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36"/>
      <c r="AY585" s="12"/>
    </row>
    <row r="586" spans="1:51" s="5" customFormat="1" ht="11.25" hidden="1" x14ac:dyDescent="0.2">
      <c r="A586" s="13"/>
      <c r="B586" s="14"/>
      <c r="C586" s="15"/>
      <c r="D586" s="15"/>
      <c r="E586" s="1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36"/>
      <c r="AY586" s="12"/>
    </row>
    <row r="587" spans="1:51" s="5" customFormat="1" ht="11.25" hidden="1" x14ac:dyDescent="0.2">
      <c r="A587" s="13"/>
      <c r="B587" s="14"/>
      <c r="C587" s="15"/>
      <c r="D587" s="15"/>
      <c r="E587" s="1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36"/>
      <c r="AY587" s="12"/>
    </row>
    <row r="588" spans="1:51" s="5" customFormat="1" ht="11.25" hidden="1" x14ac:dyDescent="0.2">
      <c r="A588" s="13"/>
      <c r="B588" s="14"/>
      <c r="C588" s="15"/>
      <c r="D588" s="15"/>
      <c r="E588" s="1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36"/>
      <c r="AY588" s="12"/>
    </row>
    <row r="589" spans="1:51" s="5" customFormat="1" ht="11.25" hidden="1" x14ac:dyDescent="0.2">
      <c r="A589" s="13"/>
      <c r="B589" s="14"/>
      <c r="C589" s="15"/>
      <c r="D589" s="15"/>
      <c r="E589" s="1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36"/>
      <c r="AW589" s="136"/>
      <c r="AX589" s="136"/>
      <c r="AY589" s="12"/>
    </row>
    <row r="590" spans="1:51" s="5" customFormat="1" ht="11.25" hidden="1" x14ac:dyDescent="0.2">
      <c r="A590" s="13"/>
      <c r="B590" s="14"/>
      <c r="C590" s="15"/>
      <c r="D590" s="15"/>
      <c r="E590" s="1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36"/>
      <c r="AW590" s="136"/>
      <c r="AX590" s="136"/>
      <c r="AY590" s="12"/>
    </row>
    <row r="591" spans="1:51" s="5" customFormat="1" ht="11.25" hidden="1" x14ac:dyDescent="0.2">
      <c r="A591" s="13"/>
      <c r="B591" s="14"/>
      <c r="C591" s="15"/>
      <c r="D591" s="15"/>
      <c r="E591" s="1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36"/>
      <c r="AW591" s="136"/>
      <c r="AX591" s="136"/>
      <c r="AY591" s="12"/>
    </row>
    <row r="592" spans="1:51" s="5" customFormat="1" ht="11.25" hidden="1" x14ac:dyDescent="0.2">
      <c r="A592" s="13"/>
      <c r="B592" s="14"/>
      <c r="C592" s="15"/>
      <c r="D592" s="15"/>
      <c r="E592" s="1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36"/>
      <c r="AW592" s="136"/>
      <c r="AX592" s="136"/>
      <c r="AY592" s="12"/>
    </row>
    <row r="593" spans="1:51" s="5" customFormat="1" ht="11.25" hidden="1" x14ac:dyDescent="0.2">
      <c r="A593" s="13"/>
      <c r="B593" s="14"/>
      <c r="C593" s="15"/>
      <c r="D593" s="15"/>
      <c r="E593" s="1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36"/>
      <c r="AW593" s="136"/>
      <c r="AX593" s="136"/>
      <c r="AY593" s="12"/>
    </row>
    <row r="594" spans="1:51" s="5" customFormat="1" ht="11.25" hidden="1" x14ac:dyDescent="0.2">
      <c r="A594" s="13"/>
      <c r="B594" s="14"/>
      <c r="C594" s="15"/>
      <c r="D594" s="15"/>
      <c r="E594" s="1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36"/>
      <c r="AW594" s="136"/>
      <c r="AX594" s="136"/>
      <c r="AY594" s="12"/>
    </row>
    <row r="595" spans="1:51" s="5" customFormat="1" ht="11.25" hidden="1" x14ac:dyDescent="0.2">
      <c r="A595" s="13"/>
      <c r="B595" s="14"/>
      <c r="C595" s="15"/>
      <c r="D595" s="15"/>
      <c r="E595" s="1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36"/>
      <c r="AW595" s="136"/>
      <c r="AX595" s="136"/>
      <c r="AY595" s="12"/>
    </row>
    <row r="596" spans="1:51" s="5" customFormat="1" ht="11.25" hidden="1" x14ac:dyDescent="0.2">
      <c r="A596" s="13"/>
      <c r="B596" s="14"/>
      <c r="C596" s="15"/>
      <c r="D596" s="15"/>
      <c r="E596" s="1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36"/>
      <c r="AW596" s="136"/>
      <c r="AX596" s="136"/>
      <c r="AY596" s="12"/>
    </row>
    <row r="597" spans="1:51" s="5" customFormat="1" ht="11.25" hidden="1" x14ac:dyDescent="0.2">
      <c r="A597" s="13"/>
      <c r="B597" s="14"/>
      <c r="C597" s="15"/>
      <c r="D597" s="15"/>
      <c r="E597" s="1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36"/>
      <c r="AW597" s="136"/>
      <c r="AX597" s="136"/>
      <c r="AY597" s="12"/>
    </row>
    <row r="598" spans="1:51" s="5" customFormat="1" ht="11.25" hidden="1" x14ac:dyDescent="0.2">
      <c r="A598" s="13"/>
      <c r="B598" s="14"/>
      <c r="C598" s="15"/>
      <c r="D598" s="15"/>
      <c r="E598" s="1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36"/>
      <c r="AW598" s="136"/>
      <c r="AX598" s="136"/>
      <c r="AY598" s="12"/>
    </row>
    <row r="599" spans="1:51" s="5" customFormat="1" ht="11.25" hidden="1" x14ac:dyDescent="0.2">
      <c r="A599" s="13"/>
      <c r="B599" s="14"/>
      <c r="C599" s="15"/>
      <c r="D599" s="15"/>
      <c r="E599" s="1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36"/>
      <c r="AW599" s="136"/>
      <c r="AX599" s="136"/>
      <c r="AY599" s="12"/>
    </row>
    <row r="600" spans="1:51" s="5" customFormat="1" ht="11.25" hidden="1" x14ac:dyDescent="0.2">
      <c r="A600" s="13"/>
      <c r="B600" s="14"/>
      <c r="C600" s="15"/>
      <c r="D600" s="15"/>
      <c r="E600" s="1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36"/>
      <c r="AW600" s="136"/>
      <c r="AX600" s="136"/>
      <c r="AY600" s="12"/>
    </row>
    <row r="601" spans="1:51" s="5" customFormat="1" ht="11.25" hidden="1" x14ac:dyDescent="0.2">
      <c r="A601" s="13"/>
      <c r="B601" s="14"/>
      <c r="C601" s="15"/>
      <c r="D601" s="15"/>
      <c r="E601" s="1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36"/>
      <c r="AW601" s="136"/>
      <c r="AX601" s="136"/>
      <c r="AY601" s="12"/>
    </row>
    <row r="602" spans="1:51" s="5" customFormat="1" ht="11.25" hidden="1" x14ac:dyDescent="0.2">
      <c r="A602" s="13"/>
      <c r="B602" s="14"/>
      <c r="C602" s="15"/>
      <c r="D602" s="15"/>
      <c r="E602" s="1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36"/>
      <c r="AW602" s="136"/>
      <c r="AX602" s="136"/>
      <c r="AY602" s="12"/>
    </row>
    <row r="603" spans="1:51" s="5" customFormat="1" ht="11.25" hidden="1" x14ac:dyDescent="0.2">
      <c r="A603" s="13"/>
      <c r="B603" s="14"/>
      <c r="C603" s="15"/>
      <c r="D603" s="15"/>
      <c r="E603" s="1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36"/>
      <c r="AW603" s="136"/>
      <c r="AX603" s="136"/>
      <c r="AY603" s="12"/>
    </row>
    <row r="604" spans="1:51" s="5" customFormat="1" ht="11.25" hidden="1" x14ac:dyDescent="0.2">
      <c r="A604" s="13"/>
      <c r="B604" s="14"/>
      <c r="C604" s="15"/>
      <c r="D604" s="15"/>
      <c r="E604" s="1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36"/>
      <c r="AY604" s="12"/>
    </row>
    <row r="605" spans="1:51" s="5" customFormat="1" ht="11.25" hidden="1" x14ac:dyDescent="0.2">
      <c r="A605" s="13"/>
      <c r="B605" s="14"/>
      <c r="C605" s="15"/>
      <c r="D605" s="15"/>
      <c r="E605" s="1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36"/>
      <c r="AW605" s="136"/>
      <c r="AX605" s="136"/>
      <c r="AY605" s="12"/>
    </row>
    <row r="606" spans="1:51" s="5" customFormat="1" ht="11.25" hidden="1" x14ac:dyDescent="0.2">
      <c r="A606" s="13"/>
      <c r="B606" s="14"/>
      <c r="C606" s="15"/>
      <c r="D606" s="15"/>
      <c r="E606" s="1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36"/>
      <c r="AW606" s="136"/>
      <c r="AX606" s="136"/>
      <c r="AY606" s="12"/>
    </row>
    <row r="607" spans="1:51" s="5" customFormat="1" ht="11.25" hidden="1" x14ac:dyDescent="0.2">
      <c r="A607" s="13"/>
      <c r="B607" s="14"/>
      <c r="C607" s="15"/>
      <c r="D607" s="15"/>
      <c r="E607" s="1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36"/>
      <c r="AW607" s="136"/>
      <c r="AX607" s="136"/>
      <c r="AY607" s="12"/>
    </row>
    <row r="608" spans="1:51" s="5" customFormat="1" ht="11.25" hidden="1" x14ac:dyDescent="0.2">
      <c r="A608" s="13"/>
      <c r="B608" s="14"/>
      <c r="C608" s="15"/>
      <c r="D608" s="15"/>
      <c r="E608" s="1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36"/>
      <c r="AW608" s="136"/>
      <c r="AX608" s="136"/>
      <c r="AY608" s="12"/>
    </row>
    <row r="609" spans="1:51" s="5" customFormat="1" ht="11.25" hidden="1" x14ac:dyDescent="0.2">
      <c r="A609" s="13"/>
      <c r="B609" s="14"/>
      <c r="C609" s="15"/>
      <c r="D609" s="15"/>
      <c r="E609" s="1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2"/>
    </row>
    <row r="610" spans="1:51" s="5" customFormat="1" ht="11.25" hidden="1" x14ac:dyDescent="0.2">
      <c r="A610" s="13"/>
      <c r="B610" s="14"/>
      <c r="C610" s="15"/>
      <c r="D610" s="15"/>
      <c r="E610" s="1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36"/>
      <c r="AW610" s="136"/>
      <c r="AX610" s="136"/>
      <c r="AY610" s="12"/>
    </row>
    <row r="611" spans="1:51" s="5" customFormat="1" ht="11.25" hidden="1" x14ac:dyDescent="0.2">
      <c r="A611" s="13"/>
      <c r="B611" s="14"/>
      <c r="C611" s="15"/>
      <c r="D611" s="15"/>
      <c r="E611" s="1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36"/>
      <c r="AW611" s="136"/>
      <c r="AX611" s="136"/>
      <c r="AY611" s="12"/>
    </row>
    <row r="612" spans="1:51" s="5" customFormat="1" ht="11.25" hidden="1" x14ac:dyDescent="0.2">
      <c r="A612" s="13"/>
      <c r="B612" s="14"/>
      <c r="C612" s="15"/>
      <c r="D612" s="15"/>
      <c r="E612" s="1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36"/>
      <c r="AW612" s="136"/>
      <c r="AX612" s="136"/>
      <c r="AY612" s="12"/>
    </row>
    <row r="613" spans="1:51" s="5" customFormat="1" ht="11.25" hidden="1" x14ac:dyDescent="0.2">
      <c r="A613" s="13"/>
      <c r="B613" s="14"/>
      <c r="C613" s="15"/>
      <c r="D613" s="15"/>
      <c r="E613" s="1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36"/>
      <c r="AW613" s="136"/>
      <c r="AX613" s="136"/>
      <c r="AY613" s="12"/>
    </row>
    <row r="614" spans="1:51" s="5" customFormat="1" ht="11.25" hidden="1" x14ac:dyDescent="0.2">
      <c r="A614" s="13"/>
      <c r="B614" s="14"/>
      <c r="C614" s="15"/>
      <c r="D614" s="15"/>
      <c r="E614" s="1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36"/>
      <c r="AW614" s="136"/>
      <c r="AX614" s="136"/>
      <c r="AY614" s="12"/>
    </row>
    <row r="615" spans="1:51" s="5" customFormat="1" ht="11.25" hidden="1" x14ac:dyDescent="0.2">
      <c r="A615" s="13"/>
      <c r="B615" s="14"/>
      <c r="C615" s="15"/>
      <c r="D615" s="15"/>
      <c r="E615" s="1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36"/>
      <c r="AW615" s="136"/>
      <c r="AX615" s="136"/>
      <c r="AY615" s="12"/>
    </row>
    <row r="616" spans="1:51" s="5" customFormat="1" ht="11.25" hidden="1" x14ac:dyDescent="0.2">
      <c r="A616" s="13"/>
      <c r="B616" s="14"/>
      <c r="C616" s="15"/>
      <c r="D616" s="15"/>
      <c r="E616" s="1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36"/>
      <c r="AW616" s="136"/>
      <c r="AX616" s="136"/>
      <c r="AY616" s="12"/>
    </row>
    <row r="617" spans="1:51" s="5" customFormat="1" ht="11.25" hidden="1" x14ac:dyDescent="0.2">
      <c r="A617" s="13"/>
      <c r="B617" s="14"/>
      <c r="C617" s="15"/>
      <c r="D617" s="15"/>
      <c r="E617" s="1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36"/>
      <c r="AW617" s="136"/>
      <c r="AX617" s="136"/>
      <c r="AY617" s="12"/>
    </row>
    <row r="618" spans="1:51" s="5" customFormat="1" ht="11.25" hidden="1" x14ac:dyDescent="0.2">
      <c r="A618" s="13"/>
      <c r="B618" s="14"/>
      <c r="C618" s="15"/>
      <c r="D618" s="15"/>
      <c r="E618" s="1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36"/>
      <c r="AW618" s="136"/>
      <c r="AX618" s="136"/>
      <c r="AY618" s="12"/>
    </row>
    <row r="619" spans="1:51" s="5" customFormat="1" ht="11.25" hidden="1" x14ac:dyDescent="0.2">
      <c r="A619" s="13"/>
      <c r="B619" s="14"/>
      <c r="C619" s="15"/>
      <c r="D619" s="15"/>
      <c r="E619" s="1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36"/>
      <c r="AW619" s="136"/>
      <c r="AX619" s="136"/>
      <c r="AY619" s="12"/>
    </row>
    <row r="620" spans="1:51" s="5" customFormat="1" ht="11.25" hidden="1" x14ac:dyDescent="0.2">
      <c r="A620" s="13"/>
      <c r="B620" s="14"/>
      <c r="C620" s="15"/>
      <c r="D620" s="15"/>
      <c r="E620" s="1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36"/>
      <c r="AW620" s="136"/>
      <c r="AX620" s="136"/>
      <c r="AY620" s="12"/>
    </row>
    <row r="621" spans="1:51" s="5" customFormat="1" ht="11.25" hidden="1" x14ac:dyDescent="0.2">
      <c r="A621" s="13"/>
      <c r="B621" s="14"/>
      <c r="C621" s="15"/>
      <c r="D621" s="15"/>
      <c r="E621" s="1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36"/>
      <c r="AW621" s="136"/>
      <c r="AX621" s="136"/>
      <c r="AY621" s="12"/>
    </row>
    <row r="622" spans="1:51" s="5" customFormat="1" ht="11.25" hidden="1" x14ac:dyDescent="0.2">
      <c r="A622" s="13"/>
      <c r="B622" s="14"/>
      <c r="C622" s="15"/>
      <c r="D622" s="15"/>
      <c r="E622" s="1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36"/>
      <c r="AW622" s="136"/>
      <c r="AX622" s="136"/>
      <c r="AY622" s="12"/>
    </row>
    <row r="623" spans="1:51" s="5" customFormat="1" ht="11.25" hidden="1" x14ac:dyDescent="0.2">
      <c r="A623" s="13"/>
      <c r="B623" s="14"/>
      <c r="C623" s="15"/>
      <c r="D623" s="15"/>
      <c r="E623" s="1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36"/>
      <c r="AW623" s="136"/>
      <c r="AX623" s="136"/>
      <c r="AY623" s="12"/>
    </row>
    <row r="624" spans="1:51" s="5" customFormat="1" ht="11.25" hidden="1" x14ac:dyDescent="0.2">
      <c r="A624" s="13"/>
      <c r="B624" s="14"/>
      <c r="C624" s="15"/>
      <c r="D624" s="15"/>
      <c r="E624" s="1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36"/>
      <c r="AW624" s="136"/>
      <c r="AX624" s="136"/>
      <c r="AY624" s="12"/>
    </row>
    <row r="625" spans="1:51" s="5" customFormat="1" ht="11.25" hidden="1" x14ac:dyDescent="0.2">
      <c r="A625" s="13"/>
      <c r="B625" s="14"/>
      <c r="C625" s="15"/>
      <c r="D625" s="15"/>
      <c r="E625" s="1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36"/>
      <c r="AW625" s="136"/>
      <c r="AX625" s="136"/>
      <c r="AY625" s="12"/>
    </row>
    <row r="626" spans="1:51" s="5" customFormat="1" ht="11.25" hidden="1" x14ac:dyDescent="0.2">
      <c r="A626" s="13"/>
      <c r="B626" s="14"/>
      <c r="C626" s="15"/>
      <c r="D626" s="15"/>
      <c r="E626" s="1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36"/>
      <c r="AW626" s="136"/>
      <c r="AX626" s="136"/>
      <c r="AY626" s="12"/>
    </row>
    <row r="627" spans="1:51" s="5" customFormat="1" ht="11.25" hidden="1" x14ac:dyDescent="0.2">
      <c r="A627" s="13"/>
      <c r="B627" s="14"/>
      <c r="C627" s="15"/>
      <c r="D627" s="15"/>
      <c r="E627" s="1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36"/>
      <c r="AW627" s="136"/>
      <c r="AX627" s="136"/>
      <c r="AY627" s="12"/>
    </row>
    <row r="628" spans="1:51" s="5" customFormat="1" ht="11.25" hidden="1" x14ac:dyDescent="0.2">
      <c r="A628" s="13"/>
      <c r="B628" s="14"/>
      <c r="C628" s="15"/>
      <c r="D628" s="15"/>
      <c r="E628" s="1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36"/>
      <c r="AW628" s="136"/>
      <c r="AX628" s="136"/>
      <c r="AY628" s="12"/>
    </row>
    <row r="629" spans="1:51" s="5" customFormat="1" ht="11.25" hidden="1" x14ac:dyDescent="0.2">
      <c r="A629" s="13"/>
      <c r="B629" s="14"/>
      <c r="C629" s="15"/>
      <c r="D629" s="15"/>
      <c r="E629" s="1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36"/>
      <c r="AW629" s="136"/>
      <c r="AX629" s="136"/>
      <c r="AY629" s="12"/>
    </row>
    <row r="630" spans="1:51" s="5" customFormat="1" ht="11.25" hidden="1" x14ac:dyDescent="0.2">
      <c r="A630" s="13"/>
      <c r="B630" s="14"/>
      <c r="C630" s="15"/>
      <c r="D630" s="15"/>
      <c r="E630" s="1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36"/>
      <c r="AW630" s="136"/>
      <c r="AX630" s="136"/>
      <c r="AY630" s="12"/>
    </row>
    <row r="631" spans="1:51" s="5" customFormat="1" ht="11.25" hidden="1" x14ac:dyDescent="0.2">
      <c r="A631" s="13"/>
      <c r="B631" s="14"/>
      <c r="C631" s="15"/>
      <c r="D631" s="15"/>
      <c r="E631" s="1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36"/>
      <c r="AW631" s="136"/>
      <c r="AX631" s="136"/>
      <c r="AY631" s="12"/>
    </row>
    <row r="632" spans="1:51" s="5" customFormat="1" ht="11.25" hidden="1" x14ac:dyDescent="0.2">
      <c r="A632" s="13"/>
      <c r="B632" s="14"/>
      <c r="C632" s="15"/>
      <c r="D632" s="15"/>
      <c r="E632" s="1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36"/>
      <c r="AW632" s="136"/>
      <c r="AX632" s="136"/>
      <c r="AY632" s="12"/>
    </row>
    <row r="633" spans="1:51" s="5" customFormat="1" ht="11.25" hidden="1" x14ac:dyDescent="0.2">
      <c r="A633" s="13"/>
      <c r="B633" s="14"/>
      <c r="C633" s="15"/>
      <c r="D633" s="15"/>
      <c r="E633" s="1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36"/>
      <c r="AW633" s="136"/>
      <c r="AX633" s="136"/>
      <c r="AY633" s="12"/>
    </row>
    <row r="634" spans="1:51" s="5" customFormat="1" ht="11.25" hidden="1" x14ac:dyDescent="0.2">
      <c r="A634" s="13"/>
      <c r="B634" s="14"/>
      <c r="C634" s="15"/>
      <c r="D634" s="15"/>
      <c r="E634" s="1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36"/>
      <c r="AW634" s="136"/>
      <c r="AX634" s="136"/>
      <c r="AY634" s="12"/>
    </row>
    <row r="635" spans="1:51" s="5" customFormat="1" ht="11.25" hidden="1" x14ac:dyDescent="0.2">
      <c r="A635" s="13"/>
      <c r="B635" s="14"/>
      <c r="C635" s="15"/>
      <c r="D635" s="15"/>
      <c r="E635" s="1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36"/>
      <c r="AW635" s="136"/>
      <c r="AX635" s="136"/>
      <c r="AY635" s="12"/>
    </row>
    <row r="636" spans="1:51" s="5" customFormat="1" ht="11.25" hidden="1" x14ac:dyDescent="0.2">
      <c r="A636" s="13"/>
      <c r="B636" s="14"/>
      <c r="C636" s="15"/>
      <c r="D636" s="15"/>
      <c r="E636" s="1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36"/>
      <c r="AW636" s="136"/>
      <c r="AX636" s="136"/>
      <c r="AY636" s="12"/>
    </row>
    <row r="637" spans="1:51" s="5" customFormat="1" ht="11.25" hidden="1" x14ac:dyDescent="0.2">
      <c r="A637" s="13"/>
      <c r="B637" s="14"/>
      <c r="C637" s="15"/>
      <c r="D637" s="15"/>
      <c r="E637" s="1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36"/>
      <c r="AW637" s="136"/>
      <c r="AX637" s="136"/>
      <c r="AY637" s="12"/>
    </row>
    <row r="638" spans="1:51" s="5" customFormat="1" ht="11.25" hidden="1" x14ac:dyDescent="0.2">
      <c r="A638" s="13"/>
      <c r="B638" s="14"/>
      <c r="C638" s="15"/>
      <c r="D638" s="15"/>
      <c r="E638" s="1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36"/>
      <c r="AW638" s="136"/>
      <c r="AX638" s="136"/>
      <c r="AY638" s="12"/>
    </row>
    <row r="639" spans="1:51" s="5" customFormat="1" ht="11.25" hidden="1" x14ac:dyDescent="0.2">
      <c r="A639" s="13"/>
      <c r="B639" s="14"/>
      <c r="C639" s="15"/>
      <c r="D639" s="15"/>
      <c r="E639" s="1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36"/>
      <c r="AW639" s="136"/>
      <c r="AX639" s="136"/>
      <c r="AY639" s="12"/>
    </row>
    <row r="640" spans="1:51" s="5" customFormat="1" ht="11.25" hidden="1" x14ac:dyDescent="0.2">
      <c r="A640" s="13"/>
      <c r="B640" s="14"/>
      <c r="C640" s="15"/>
      <c r="D640" s="15"/>
      <c r="E640" s="1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36"/>
      <c r="AW640" s="136"/>
      <c r="AX640" s="136"/>
      <c r="AY640" s="12"/>
    </row>
    <row r="641" spans="1:51" s="5" customFormat="1" ht="11.25" hidden="1" x14ac:dyDescent="0.2">
      <c r="A641" s="13"/>
      <c r="B641" s="14"/>
      <c r="C641" s="15"/>
      <c r="D641" s="15"/>
      <c r="E641" s="1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36"/>
      <c r="AW641" s="136"/>
      <c r="AX641" s="136"/>
      <c r="AY641" s="12"/>
    </row>
    <row r="642" spans="1:51" s="5" customFormat="1" ht="11.25" hidden="1" x14ac:dyDescent="0.2">
      <c r="A642" s="13"/>
      <c r="B642" s="14"/>
      <c r="C642" s="15"/>
      <c r="D642" s="15"/>
      <c r="E642" s="1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36"/>
      <c r="AW642" s="136"/>
      <c r="AX642" s="136"/>
      <c r="AY642" s="12"/>
    </row>
    <row r="643" spans="1:51" s="5" customFormat="1" ht="11.25" hidden="1" x14ac:dyDescent="0.2">
      <c r="A643" s="13"/>
      <c r="B643" s="14"/>
      <c r="C643" s="15"/>
      <c r="D643" s="15"/>
      <c r="E643" s="1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36"/>
      <c r="AW643" s="136"/>
      <c r="AX643" s="136"/>
      <c r="AY643" s="12"/>
    </row>
    <row r="644" spans="1:51" s="5" customFormat="1" ht="11.25" hidden="1" x14ac:dyDescent="0.2">
      <c r="A644" s="13"/>
      <c r="B644" s="14"/>
      <c r="C644" s="15"/>
      <c r="D644" s="15"/>
      <c r="E644" s="1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36"/>
      <c r="AW644" s="136"/>
      <c r="AX644" s="136"/>
      <c r="AY644" s="12"/>
    </row>
    <row r="645" spans="1:51" s="5" customFormat="1" ht="11.25" hidden="1" x14ac:dyDescent="0.2">
      <c r="A645" s="13"/>
      <c r="B645" s="14"/>
      <c r="C645" s="15"/>
      <c r="D645" s="15"/>
      <c r="E645" s="1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36"/>
      <c r="AW645" s="136"/>
      <c r="AX645" s="136"/>
      <c r="AY645" s="12"/>
    </row>
    <row r="646" spans="1:51" s="5" customFormat="1" ht="11.25" hidden="1" x14ac:dyDescent="0.2">
      <c r="A646" s="13"/>
      <c r="B646" s="14"/>
      <c r="C646" s="15"/>
      <c r="D646" s="15"/>
      <c r="E646" s="1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36"/>
      <c r="AW646" s="136"/>
      <c r="AX646" s="136"/>
      <c r="AY646" s="12"/>
    </row>
    <row r="647" spans="1:51" s="5" customFormat="1" ht="11.25" hidden="1" x14ac:dyDescent="0.2">
      <c r="A647" s="13"/>
      <c r="B647" s="14"/>
      <c r="C647" s="15"/>
      <c r="D647" s="15"/>
      <c r="E647" s="1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36"/>
      <c r="AW647" s="136"/>
      <c r="AX647" s="136"/>
      <c r="AY647" s="12"/>
    </row>
    <row r="648" spans="1:51" s="5" customFormat="1" ht="11.25" hidden="1" x14ac:dyDescent="0.2">
      <c r="A648" s="13"/>
      <c r="B648" s="14"/>
      <c r="C648" s="15"/>
      <c r="D648" s="15"/>
      <c r="E648" s="1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36"/>
      <c r="AW648" s="136"/>
      <c r="AX648" s="136"/>
      <c r="AY648" s="12"/>
    </row>
    <row r="649" spans="1:51" s="5" customFormat="1" ht="11.25" hidden="1" x14ac:dyDescent="0.2">
      <c r="A649" s="13"/>
      <c r="B649" s="14"/>
      <c r="C649" s="15"/>
      <c r="D649" s="15"/>
      <c r="E649" s="1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36"/>
      <c r="AW649" s="136"/>
      <c r="AX649" s="136"/>
      <c r="AY649" s="12"/>
    </row>
    <row r="650" spans="1:51" s="5" customFormat="1" ht="11.25" hidden="1" x14ac:dyDescent="0.2">
      <c r="A650" s="13"/>
      <c r="B650" s="14"/>
      <c r="C650" s="15"/>
      <c r="D650" s="15"/>
      <c r="E650" s="1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36"/>
      <c r="AY650" s="12"/>
    </row>
    <row r="651" spans="1:51" s="5" customFormat="1" ht="11.25" hidden="1" x14ac:dyDescent="0.2">
      <c r="A651" s="13"/>
      <c r="B651" s="14"/>
      <c r="C651" s="15"/>
      <c r="D651" s="15"/>
      <c r="E651" s="1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36"/>
      <c r="AW651" s="136"/>
      <c r="AX651" s="136"/>
      <c r="AY651" s="12"/>
    </row>
    <row r="652" spans="1:51" s="5" customFormat="1" ht="11.25" hidden="1" x14ac:dyDescent="0.2">
      <c r="A652" s="13"/>
      <c r="B652" s="14"/>
      <c r="C652" s="15"/>
      <c r="D652" s="15"/>
      <c r="E652" s="1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36"/>
      <c r="AW652" s="136"/>
      <c r="AX652" s="136"/>
      <c r="AY652" s="12"/>
    </row>
    <row r="653" spans="1:51" s="5" customFormat="1" ht="11.25" hidden="1" x14ac:dyDescent="0.2">
      <c r="A653" s="13"/>
      <c r="B653" s="14"/>
      <c r="C653" s="15"/>
      <c r="D653" s="15"/>
      <c r="E653" s="1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36"/>
      <c r="AW653" s="136"/>
      <c r="AX653" s="136"/>
      <c r="AY653" s="12"/>
    </row>
    <row r="654" spans="1:51" s="5" customFormat="1" ht="11.25" hidden="1" x14ac:dyDescent="0.2">
      <c r="A654" s="13"/>
      <c r="B654" s="14"/>
      <c r="C654" s="15"/>
      <c r="D654" s="15"/>
      <c r="E654" s="1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36"/>
      <c r="AW654" s="136"/>
      <c r="AX654" s="136"/>
      <c r="AY654" s="12"/>
    </row>
    <row r="655" spans="1:51" s="5" customFormat="1" ht="11.25" hidden="1" x14ac:dyDescent="0.2">
      <c r="A655" s="13"/>
      <c r="B655" s="14"/>
      <c r="C655" s="15"/>
      <c r="D655" s="15"/>
      <c r="E655" s="1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36"/>
      <c r="AW655" s="136"/>
      <c r="AX655" s="136"/>
      <c r="AY655" s="12"/>
    </row>
    <row r="656" spans="1:51" s="5" customFormat="1" ht="11.25" hidden="1" x14ac:dyDescent="0.2">
      <c r="A656" s="13"/>
      <c r="B656" s="14"/>
      <c r="C656" s="15"/>
      <c r="D656" s="15"/>
      <c r="E656" s="1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36"/>
      <c r="AW656" s="136"/>
      <c r="AX656" s="136"/>
      <c r="AY656" s="12"/>
    </row>
    <row r="657" spans="1:51" s="5" customFormat="1" ht="11.25" hidden="1" x14ac:dyDescent="0.2">
      <c r="A657" s="13"/>
      <c r="B657" s="14"/>
      <c r="C657" s="15"/>
      <c r="D657" s="15"/>
      <c r="E657" s="1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36"/>
      <c r="AW657" s="136"/>
      <c r="AX657" s="136"/>
      <c r="AY657" s="12"/>
    </row>
    <row r="658" spans="1:51" s="5" customFormat="1" ht="11.25" hidden="1" x14ac:dyDescent="0.2">
      <c r="A658" s="13"/>
      <c r="B658" s="14"/>
      <c r="C658" s="15"/>
      <c r="D658" s="15"/>
      <c r="E658" s="1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36"/>
      <c r="AW658" s="136"/>
      <c r="AX658" s="136"/>
      <c r="AY658" s="12"/>
    </row>
    <row r="659" spans="1:51" s="5" customFormat="1" ht="11.25" hidden="1" x14ac:dyDescent="0.2">
      <c r="A659" s="13"/>
      <c r="B659" s="14"/>
      <c r="C659" s="15"/>
      <c r="D659" s="15"/>
      <c r="E659" s="1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36"/>
      <c r="AW659" s="136"/>
      <c r="AX659" s="136"/>
      <c r="AY659" s="12"/>
    </row>
    <row r="660" spans="1:51" s="5" customFormat="1" ht="11.25" hidden="1" x14ac:dyDescent="0.2">
      <c r="A660" s="13"/>
      <c r="B660" s="14"/>
      <c r="C660" s="15"/>
      <c r="D660" s="15"/>
      <c r="E660" s="1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36"/>
      <c r="AW660" s="136"/>
      <c r="AX660" s="136"/>
      <c r="AY660" s="12"/>
    </row>
    <row r="661" spans="1:51" s="5" customFormat="1" ht="11.25" hidden="1" x14ac:dyDescent="0.2">
      <c r="A661" s="13"/>
      <c r="B661" s="14"/>
      <c r="C661" s="15"/>
      <c r="D661" s="15"/>
      <c r="E661" s="1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36"/>
      <c r="AW661" s="136"/>
      <c r="AX661" s="136"/>
      <c r="AY661" s="12"/>
    </row>
    <row r="662" spans="1:51" s="5" customFormat="1" ht="11.25" hidden="1" x14ac:dyDescent="0.2">
      <c r="A662" s="13"/>
      <c r="B662" s="14"/>
      <c r="C662" s="15"/>
      <c r="D662" s="15"/>
      <c r="E662" s="1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36"/>
      <c r="AW662" s="136"/>
      <c r="AX662" s="136"/>
      <c r="AY662" s="12"/>
    </row>
    <row r="663" spans="1:51" s="5" customFormat="1" ht="11.25" hidden="1" x14ac:dyDescent="0.2">
      <c r="A663" s="13"/>
      <c r="B663" s="14"/>
      <c r="C663" s="15"/>
      <c r="D663" s="15"/>
      <c r="E663" s="1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36"/>
      <c r="AW663" s="136"/>
      <c r="AX663" s="136"/>
      <c r="AY663" s="12"/>
    </row>
    <row r="664" spans="1:51" s="5" customFormat="1" ht="11.25" hidden="1" x14ac:dyDescent="0.2">
      <c r="A664" s="13"/>
      <c r="B664" s="14"/>
      <c r="C664" s="15"/>
      <c r="D664" s="15"/>
      <c r="E664" s="1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36"/>
      <c r="AW664" s="136"/>
      <c r="AX664" s="136"/>
      <c r="AY664" s="12"/>
    </row>
    <row r="665" spans="1:51" s="5" customFormat="1" ht="11.25" hidden="1" x14ac:dyDescent="0.2">
      <c r="A665" s="13"/>
      <c r="B665" s="14"/>
      <c r="C665" s="15"/>
      <c r="D665" s="15"/>
      <c r="E665" s="1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2"/>
    </row>
    <row r="666" spans="1:51" s="5" customFormat="1" ht="11.25" hidden="1" x14ac:dyDescent="0.2">
      <c r="A666" s="13"/>
      <c r="B666" s="14"/>
      <c r="C666" s="15"/>
      <c r="D666" s="15"/>
      <c r="E666" s="1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36"/>
      <c r="AW666" s="136"/>
      <c r="AX666" s="136"/>
      <c r="AY666" s="12"/>
    </row>
    <row r="667" spans="1:51" s="5" customFormat="1" ht="11.25" hidden="1" x14ac:dyDescent="0.2">
      <c r="A667" s="13"/>
      <c r="B667" s="14"/>
      <c r="C667" s="15"/>
      <c r="D667" s="15"/>
      <c r="E667" s="1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36"/>
      <c r="AW667" s="136"/>
      <c r="AX667" s="136"/>
      <c r="AY667" s="12"/>
    </row>
    <row r="668" spans="1:51" s="5" customFormat="1" ht="11.25" hidden="1" x14ac:dyDescent="0.2">
      <c r="A668" s="13"/>
      <c r="B668" s="14"/>
      <c r="C668" s="15"/>
      <c r="D668" s="15"/>
      <c r="E668" s="1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36"/>
      <c r="AW668" s="136"/>
      <c r="AX668" s="136"/>
      <c r="AY668" s="12"/>
    </row>
    <row r="669" spans="1:51" s="5" customFormat="1" ht="11.25" hidden="1" x14ac:dyDescent="0.2">
      <c r="A669" s="13"/>
      <c r="B669" s="14"/>
      <c r="C669" s="15"/>
      <c r="D669" s="15"/>
      <c r="E669" s="1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36"/>
      <c r="AW669" s="136"/>
      <c r="AX669" s="136"/>
      <c r="AY669" s="12"/>
    </row>
    <row r="670" spans="1:51" s="5" customFormat="1" ht="11.25" hidden="1" x14ac:dyDescent="0.2">
      <c r="A670" s="13"/>
      <c r="B670" s="14"/>
      <c r="C670" s="15"/>
      <c r="D670" s="15"/>
      <c r="E670" s="1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36"/>
      <c r="AW670" s="136"/>
      <c r="AX670" s="136"/>
      <c r="AY670" s="12"/>
    </row>
    <row r="671" spans="1:51" s="5" customFormat="1" ht="11.25" hidden="1" x14ac:dyDescent="0.2">
      <c r="A671" s="13"/>
      <c r="B671" s="14"/>
      <c r="C671" s="15"/>
      <c r="D671" s="15"/>
      <c r="E671" s="1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36"/>
      <c r="AW671" s="136"/>
      <c r="AX671" s="136"/>
      <c r="AY671" s="12"/>
    </row>
    <row r="672" spans="1:51" s="5" customFormat="1" ht="11.25" hidden="1" x14ac:dyDescent="0.2">
      <c r="A672" s="13"/>
      <c r="B672" s="14"/>
      <c r="C672" s="15"/>
      <c r="D672" s="15"/>
      <c r="E672" s="1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36"/>
      <c r="AW672" s="136"/>
      <c r="AX672" s="136"/>
      <c r="AY672" s="12"/>
    </row>
    <row r="673" spans="1:51" s="5" customFormat="1" ht="11.25" hidden="1" x14ac:dyDescent="0.2">
      <c r="A673" s="13"/>
      <c r="B673" s="14"/>
      <c r="C673" s="15"/>
      <c r="D673" s="15"/>
      <c r="E673" s="1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6"/>
      <c r="AN673" s="136"/>
      <c r="AO673" s="136"/>
      <c r="AP673" s="136"/>
      <c r="AQ673" s="136"/>
      <c r="AR673" s="136"/>
      <c r="AS673" s="136"/>
      <c r="AT673" s="136"/>
      <c r="AU673" s="136"/>
      <c r="AV673" s="136"/>
      <c r="AW673" s="136"/>
      <c r="AX673" s="136"/>
      <c r="AY673" s="12"/>
    </row>
    <row r="674" spans="1:51" s="21" customFormat="1" ht="11.25" hidden="1" x14ac:dyDescent="0.2">
      <c r="A674" s="17"/>
      <c r="B674" s="18"/>
      <c r="C674" s="19"/>
      <c r="D674" s="19"/>
      <c r="E674" s="20"/>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c r="AV674" s="137"/>
      <c r="AW674" s="137"/>
      <c r="AX674" s="137"/>
      <c r="AY674" s="12"/>
    </row>
    <row r="675" spans="1:51" s="21" customFormat="1" ht="11.25" hidden="1" x14ac:dyDescent="0.2">
      <c r="A675" s="17"/>
      <c r="B675" s="18"/>
      <c r="C675" s="19"/>
      <c r="D675" s="19"/>
      <c r="E675" s="20"/>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c r="AV675" s="137"/>
      <c r="AW675" s="137"/>
      <c r="AX675" s="137"/>
      <c r="AY675" s="12"/>
    </row>
    <row r="676" spans="1:51" s="21" customFormat="1" ht="11.25" hidden="1" x14ac:dyDescent="0.2">
      <c r="A676" s="17"/>
      <c r="B676" s="18"/>
      <c r="C676" s="19"/>
      <c r="D676" s="19"/>
      <c r="E676" s="20"/>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c r="AV676" s="137"/>
      <c r="AW676" s="137"/>
      <c r="AX676" s="137"/>
      <c r="AY676" s="12"/>
    </row>
    <row r="677" spans="1:51" s="21" customFormat="1" ht="11.25" hidden="1" x14ac:dyDescent="0.2">
      <c r="A677" s="17"/>
      <c r="B677" s="18"/>
      <c r="C677" s="19"/>
      <c r="D677" s="19"/>
      <c r="E677" s="20"/>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c r="AV677" s="137"/>
      <c r="AW677" s="137"/>
      <c r="AX677" s="137"/>
      <c r="AY677" s="12"/>
    </row>
    <row r="678" spans="1:51" s="21" customFormat="1" ht="11.25" hidden="1" x14ac:dyDescent="0.2">
      <c r="A678" s="17"/>
      <c r="B678" s="18"/>
      <c r="C678" s="19"/>
      <c r="D678" s="19"/>
      <c r="E678" s="20"/>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c r="AV678" s="137"/>
      <c r="AW678" s="137"/>
      <c r="AX678" s="137"/>
      <c r="AY678" s="12"/>
    </row>
    <row r="679" spans="1:51" s="21" customFormat="1" ht="11.25" hidden="1" x14ac:dyDescent="0.2">
      <c r="A679" s="17"/>
      <c r="B679" s="18"/>
      <c r="C679" s="19"/>
      <c r="D679" s="19"/>
      <c r="E679" s="20"/>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c r="AV679" s="137"/>
      <c r="AW679" s="137"/>
      <c r="AX679" s="137"/>
      <c r="AY679" s="12"/>
    </row>
    <row r="680" spans="1:51" s="21" customFormat="1" ht="11.25" hidden="1" x14ac:dyDescent="0.2">
      <c r="A680" s="17"/>
      <c r="B680" s="18"/>
      <c r="C680" s="19"/>
      <c r="D680" s="19"/>
      <c r="E680" s="20"/>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c r="AV680" s="137"/>
      <c r="AW680" s="137"/>
      <c r="AX680" s="137"/>
      <c r="AY680" s="12"/>
    </row>
    <row r="681" spans="1:51" s="21" customFormat="1" ht="11.25" hidden="1" x14ac:dyDescent="0.2">
      <c r="A681" s="17"/>
      <c r="B681" s="18"/>
      <c r="C681" s="19"/>
      <c r="D681" s="19"/>
      <c r="E681" s="20"/>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c r="AV681" s="137"/>
      <c r="AW681" s="137"/>
      <c r="AX681" s="137"/>
      <c r="AY681" s="12"/>
    </row>
    <row r="682" spans="1:51" s="21" customFormat="1" ht="11.25" hidden="1" x14ac:dyDescent="0.2">
      <c r="A682" s="17"/>
      <c r="B682" s="18"/>
      <c r="C682" s="19"/>
      <c r="D682" s="19"/>
      <c r="E682" s="20"/>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c r="AV682" s="137"/>
      <c r="AW682" s="137"/>
      <c r="AX682" s="137"/>
      <c r="AY682" s="12"/>
    </row>
    <row r="683" spans="1:51" s="21" customFormat="1" ht="11.25" hidden="1" x14ac:dyDescent="0.2">
      <c r="A683" s="17"/>
      <c r="B683" s="18"/>
      <c r="C683" s="19"/>
      <c r="D683" s="19"/>
      <c r="E683" s="20"/>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c r="AV683" s="137"/>
      <c r="AW683" s="137"/>
      <c r="AX683" s="137"/>
      <c r="AY683" s="12"/>
    </row>
    <row r="684" spans="1:51" s="21" customFormat="1" ht="11.25" hidden="1" x14ac:dyDescent="0.2">
      <c r="A684" s="17"/>
      <c r="B684" s="18"/>
      <c r="C684" s="19"/>
      <c r="D684" s="19"/>
      <c r="E684" s="20"/>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c r="AV684" s="137"/>
      <c r="AW684" s="137"/>
      <c r="AX684" s="137"/>
      <c r="AY684" s="12"/>
    </row>
    <row r="685" spans="1:51" s="21" customFormat="1" ht="11.25" hidden="1" x14ac:dyDescent="0.2">
      <c r="A685" s="17"/>
      <c r="B685" s="18"/>
      <c r="C685" s="19"/>
      <c r="D685" s="19"/>
      <c r="E685" s="20"/>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c r="AV685" s="137"/>
      <c r="AW685" s="137"/>
      <c r="AX685" s="137"/>
      <c r="AY685" s="12"/>
    </row>
    <row r="686" spans="1:51" s="21" customFormat="1" ht="11.25" hidden="1" x14ac:dyDescent="0.2">
      <c r="A686" s="17"/>
      <c r="B686" s="18"/>
      <c r="C686" s="19"/>
      <c r="D686" s="19"/>
      <c r="E686" s="20"/>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c r="AV686" s="137"/>
      <c r="AW686" s="137"/>
      <c r="AX686" s="137"/>
      <c r="AY686" s="12"/>
    </row>
    <row r="687" spans="1:51" s="21" customFormat="1" ht="11.25" hidden="1" x14ac:dyDescent="0.2">
      <c r="A687" s="17"/>
      <c r="B687" s="18"/>
      <c r="C687" s="19"/>
      <c r="D687" s="19"/>
      <c r="E687" s="20"/>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c r="AV687" s="137"/>
      <c r="AW687" s="137"/>
      <c r="AX687" s="137"/>
      <c r="AY687" s="12"/>
    </row>
    <row r="688" spans="1:51" s="21" customFormat="1" ht="11.25" hidden="1" x14ac:dyDescent="0.2">
      <c r="A688" s="17"/>
      <c r="B688" s="18"/>
      <c r="C688" s="19"/>
      <c r="D688" s="19"/>
      <c r="E688" s="20"/>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c r="AV688" s="137"/>
      <c r="AW688" s="137"/>
      <c r="AX688" s="137"/>
      <c r="AY688" s="12"/>
    </row>
    <row r="689" spans="1:51" s="21" customFormat="1" ht="11.25" hidden="1" x14ac:dyDescent="0.2">
      <c r="A689" s="17"/>
      <c r="B689" s="18"/>
      <c r="C689" s="19"/>
      <c r="D689" s="19"/>
      <c r="E689" s="20"/>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c r="AV689" s="137"/>
      <c r="AW689" s="137"/>
      <c r="AX689" s="137"/>
      <c r="AY689" s="12"/>
    </row>
    <row r="690" spans="1:51" s="21" customFormat="1" ht="11.25" hidden="1" x14ac:dyDescent="0.2">
      <c r="A690" s="17"/>
      <c r="B690" s="18"/>
      <c r="C690" s="19"/>
      <c r="D690" s="19"/>
      <c r="E690" s="20"/>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c r="AV690" s="137"/>
      <c r="AW690" s="137"/>
      <c r="AX690" s="137"/>
      <c r="AY690" s="12"/>
    </row>
    <row r="691" spans="1:51" s="21" customFormat="1" ht="11.25" hidden="1" x14ac:dyDescent="0.2">
      <c r="A691" s="17"/>
      <c r="B691" s="18"/>
      <c r="C691" s="19"/>
      <c r="D691" s="19"/>
      <c r="E691" s="20"/>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c r="AV691" s="137"/>
      <c r="AW691" s="137"/>
      <c r="AX691" s="137"/>
      <c r="AY691" s="12"/>
    </row>
    <row r="692" spans="1:51" s="21" customFormat="1" ht="11.25" hidden="1" x14ac:dyDescent="0.2">
      <c r="A692" s="17"/>
      <c r="B692" s="18"/>
      <c r="C692" s="19"/>
      <c r="D692" s="19"/>
      <c r="E692" s="20"/>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37"/>
      <c r="AW692" s="137"/>
      <c r="AX692" s="137"/>
      <c r="AY692" s="12"/>
    </row>
    <row r="693" spans="1:51" s="21" customFormat="1" ht="11.25" hidden="1" x14ac:dyDescent="0.2">
      <c r="A693" s="17"/>
      <c r="B693" s="18"/>
      <c r="C693" s="19"/>
      <c r="D693" s="19"/>
      <c r="E693" s="20"/>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37"/>
      <c r="AW693" s="137"/>
      <c r="AX693" s="137"/>
      <c r="AY693" s="12"/>
    </row>
    <row r="694" spans="1:51" s="21" customFormat="1" ht="11.25" hidden="1" x14ac:dyDescent="0.2">
      <c r="A694" s="17"/>
      <c r="B694" s="18"/>
      <c r="C694" s="19"/>
      <c r="D694" s="19"/>
      <c r="E694" s="20"/>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c r="AV694" s="137"/>
      <c r="AW694" s="137"/>
      <c r="AX694" s="137"/>
      <c r="AY694" s="12"/>
    </row>
    <row r="695" spans="1:51" s="21" customFormat="1" ht="11.25" hidden="1" x14ac:dyDescent="0.2">
      <c r="A695" s="17"/>
      <c r="B695" s="18"/>
      <c r="C695" s="19"/>
      <c r="D695" s="19"/>
      <c r="E695" s="20"/>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c r="AV695" s="137"/>
      <c r="AW695" s="137"/>
      <c r="AX695" s="137"/>
      <c r="AY695" s="12"/>
    </row>
    <row r="696" spans="1:51" s="21" customFormat="1" ht="11.25" hidden="1" x14ac:dyDescent="0.2">
      <c r="A696" s="17"/>
      <c r="B696" s="18"/>
      <c r="C696" s="19"/>
      <c r="D696" s="19"/>
      <c r="E696" s="20"/>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c r="AV696" s="137"/>
      <c r="AW696" s="137"/>
      <c r="AX696" s="137"/>
      <c r="AY696" s="12"/>
    </row>
    <row r="697" spans="1:51" s="21" customFormat="1" ht="11.25" hidden="1" x14ac:dyDescent="0.2">
      <c r="A697" s="17"/>
      <c r="B697" s="18"/>
      <c r="C697" s="19"/>
      <c r="D697" s="19"/>
      <c r="E697" s="20"/>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c r="AV697" s="137"/>
      <c r="AW697" s="137"/>
      <c r="AX697" s="137"/>
      <c r="AY697" s="12"/>
    </row>
    <row r="698" spans="1:51" s="21" customFormat="1" ht="11.25" hidden="1" x14ac:dyDescent="0.2">
      <c r="A698" s="17"/>
      <c r="B698" s="18"/>
      <c r="C698" s="19"/>
      <c r="D698" s="19"/>
      <c r="E698" s="20"/>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c r="AV698" s="137"/>
      <c r="AW698" s="137"/>
      <c r="AX698" s="137"/>
      <c r="AY698" s="12"/>
    </row>
    <row r="699" spans="1:51" s="21" customFormat="1" ht="11.25" hidden="1" x14ac:dyDescent="0.2">
      <c r="A699" s="17"/>
      <c r="B699" s="18"/>
      <c r="C699" s="19"/>
      <c r="D699" s="19"/>
      <c r="E699" s="20"/>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c r="AV699" s="137"/>
      <c r="AW699" s="137"/>
      <c r="AX699" s="137"/>
      <c r="AY699" s="12"/>
    </row>
    <row r="700" spans="1:51" s="21" customFormat="1" ht="11.25" hidden="1" x14ac:dyDescent="0.2">
      <c r="A700" s="17"/>
      <c r="B700" s="18"/>
      <c r="C700" s="19"/>
      <c r="D700" s="19"/>
      <c r="E700" s="20"/>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37"/>
      <c r="AW700" s="137"/>
      <c r="AX700" s="137"/>
      <c r="AY700" s="12"/>
    </row>
    <row r="701" spans="1:51" s="21" customFormat="1" ht="11.25" hidden="1" x14ac:dyDescent="0.2">
      <c r="A701" s="17"/>
      <c r="B701" s="18"/>
      <c r="C701" s="19"/>
      <c r="D701" s="19"/>
      <c r="E701" s="20"/>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c r="AV701" s="137"/>
      <c r="AW701" s="137"/>
      <c r="AX701" s="137"/>
      <c r="AY701" s="12"/>
    </row>
    <row r="702" spans="1:51" s="21" customFormat="1" ht="11.25" hidden="1" x14ac:dyDescent="0.2">
      <c r="A702" s="17"/>
      <c r="B702" s="18"/>
      <c r="C702" s="19"/>
      <c r="D702" s="19"/>
      <c r="E702" s="20"/>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c r="AV702" s="137"/>
      <c r="AW702" s="137"/>
      <c r="AX702" s="137"/>
      <c r="AY702" s="12"/>
    </row>
    <row r="703" spans="1:51" s="21" customFormat="1" ht="11.25" hidden="1" x14ac:dyDescent="0.2">
      <c r="A703" s="17"/>
      <c r="B703" s="18"/>
      <c r="C703" s="19"/>
      <c r="D703" s="19"/>
      <c r="E703" s="20"/>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c r="AV703" s="137"/>
      <c r="AW703" s="137"/>
      <c r="AX703" s="137"/>
      <c r="AY703" s="12"/>
    </row>
    <row r="704" spans="1:51" s="21" customFormat="1" ht="11.25" hidden="1" x14ac:dyDescent="0.2">
      <c r="A704" s="17"/>
      <c r="B704" s="18"/>
      <c r="C704" s="19"/>
      <c r="D704" s="19"/>
      <c r="E704" s="20"/>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c r="AV704" s="137"/>
      <c r="AW704" s="137"/>
      <c r="AX704" s="137"/>
      <c r="AY704" s="12"/>
    </row>
    <row r="705" spans="1:51" s="21" customFormat="1" ht="11.25" hidden="1" x14ac:dyDescent="0.2">
      <c r="A705" s="17"/>
      <c r="B705" s="18"/>
      <c r="C705" s="19"/>
      <c r="D705" s="19"/>
      <c r="E705" s="20"/>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c r="AV705" s="137"/>
      <c r="AW705" s="137"/>
      <c r="AX705" s="137"/>
      <c r="AY705" s="12"/>
    </row>
    <row r="706" spans="1:51" s="21" customFormat="1" ht="11.25" hidden="1" x14ac:dyDescent="0.2">
      <c r="A706" s="17"/>
      <c r="B706" s="18"/>
      <c r="C706" s="19"/>
      <c r="D706" s="19"/>
      <c r="E706" s="20"/>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c r="AV706" s="137"/>
      <c r="AW706" s="137"/>
      <c r="AX706" s="137"/>
      <c r="AY706" s="12"/>
    </row>
    <row r="707" spans="1:51" s="21" customFormat="1" ht="11.25" hidden="1" x14ac:dyDescent="0.2">
      <c r="A707" s="17"/>
      <c r="B707" s="18"/>
      <c r="C707" s="19"/>
      <c r="D707" s="19"/>
      <c r="E707" s="20"/>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c r="AV707" s="137"/>
      <c r="AW707" s="137"/>
      <c r="AX707" s="137"/>
      <c r="AY707" s="12"/>
    </row>
    <row r="708" spans="1:51" s="21" customFormat="1" ht="11.25" hidden="1" x14ac:dyDescent="0.2">
      <c r="A708" s="17"/>
      <c r="B708" s="18"/>
      <c r="C708" s="19"/>
      <c r="D708" s="19"/>
      <c r="E708" s="20"/>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c r="AV708" s="137"/>
      <c r="AW708" s="137"/>
      <c r="AX708" s="137"/>
      <c r="AY708" s="12"/>
    </row>
    <row r="709" spans="1:51" s="21" customFormat="1" ht="11.25" hidden="1" x14ac:dyDescent="0.2">
      <c r="A709" s="17"/>
      <c r="B709" s="18"/>
      <c r="C709" s="19"/>
      <c r="D709" s="19"/>
      <c r="E709" s="20"/>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c r="AV709" s="137"/>
      <c r="AW709" s="137"/>
      <c r="AX709" s="137"/>
      <c r="AY709" s="12"/>
    </row>
    <row r="710" spans="1:51" s="21" customFormat="1" ht="11.25" hidden="1" x14ac:dyDescent="0.2">
      <c r="A710" s="17"/>
      <c r="B710" s="18"/>
      <c r="C710" s="19"/>
      <c r="D710" s="19"/>
      <c r="E710" s="20"/>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c r="AV710" s="137"/>
      <c r="AW710" s="137"/>
      <c r="AX710" s="137"/>
      <c r="AY710" s="12"/>
    </row>
    <row r="711" spans="1:51" s="21" customFormat="1" ht="11.25" hidden="1" x14ac:dyDescent="0.2">
      <c r="A711" s="17"/>
      <c r="B711" s="18"/>
      <c r="C711" s="19"/>
      <c r="D711" s="19"/>
      <c r="E711" s="20"/>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c r="AV711" s="137"/>
      <c r="AW711" s="137"/>
      <c r="AX711" s="137"/>
      <c r="AY711" s="12"/>
    </row>
    <row r="712" spans="1:51" s="21" customFormat="1" ht="11.25" hidden="1" x14ac:dyDescent="0.2">
      <c r="A712" s="17"/>
      <c r="B712" s="18"/>
      <c r="C712" s="19"/>
      <c r="D712" s="19"/>
      <c r="E712" s="20"/>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c r="AV712" s="137"/>
      <c r="AW712" s="137"/>
      <c r="AX712" s="137"/>
      <c r="AY712" s="12"/>
    </row>
    <row r="713" spans="1:51" s="21" customFormat="1" ht="11.25" hidden="1" x14ac:dyDescent="0.2">
      <c r="A713" s="17"/>
      <c r="B713" s="18"/>
      <c r="C713" s="19"/>
      <c r="D713" s="19"/>
      <c r="E713" s="20"/>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c r="AV713" s="137"/>
      <c r="AW713" s="137"/>
      <c r="AX713" s="137"/>
      <c r="AY713" s="12"/>
    </row>
    <row r="714" spans="1:51" s="21" customFormat="1" ht="11.25" hidden="1" x14ac:dyDescent="0.2">
      <c r="A714" s="17"/>
      <c r="B714" s="18"/>
      <c r="C714" s="19"/>
      <c r="D714" s="19"/>
      <c r="E714" s="20"/>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c r="AV714" s="137"/>
      <c r="AW714" s="137"/>
      <c r="AX714" s="137"/>
      <c r="AY714" s="12"/>
    </row>
    <row r="715" spans="1:51" s="21" customFormat="1" ht="11.25" hidden="1" x14ac:dyDescent="0.2">
      <c r="A715" s="17"/>
      <c r="B715" s="18"/>
      <c r="C715" s="19"/>
      <c r="D715" s="19"/>
      <c r="E715" s="20"/>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c r="AV715" s="137"/>
      <c r="AW715" s="137"/>
      <c r="AX715" s="137"/>
      <c r="AY715" s="12"/>
    </row>
    <row r="716" spans="1:51" s="21" customFormat="1" ht="11.25" hidden="1" x14ac:dyDescent="0.2">
      <c r="A716" s="17"/>
      <c r="B716" s="18"/>
      <c r="C716" s="19"/>
      <c r="D716" s="19"/>
      <c r="E716" s="20"/>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c r="AV716" s="137"/>
      <c r="AW716" s="137"/>
      <c r="AX716" s="137"/>
      <c r="AY716" s="12"/>
    </row>
    <row r="717" spans="1:51" s="21" customFormat="1" ht="11.25" hidden="1" x14ac:dyDescent="0.2">
      <c r="A717" s="17"/>
      <c r="B717" s="18"/>
      <c r="C717" s="19"/>
      <c r="D717" s="19"/>
      <c r="E717" s="20"/>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c r="AV717" s="137"/>
      <c r="AW717" s="137"/>
      <c r="AX717" s="137"/>
      <c r="AY717" s="12"/>
    </row>
    <row r="718" spans="1:51" s="21" customFormat="1" ht="11.25" hidden="1" x14ac:dyDescent="0.2">
      <c r="A718" s="17"/>
      <c r="B718" s="18"/>
      <c r="C718" s="19"/>
      <c r="D718" s="19"/>
      <c r="E718" s="20"/>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c r="AV718" s="137"/>
      <c r="AW718" s="137"/>
      <c r="AX718" s="137"/>
      <c r="AY718" s="12"/>
    </row>
    <row r="719" spans="1:51" s="21" customFormat="1" ht="11.25" hidden="1" x14ac:dyDescent="0.2">
      <c r="A719" s="17"/>
      <c r="B719" s="18"/>
      <c r="C719" s="19"/>
      <c r="D719" s="19"/>
      <c r="E719" s="20"/>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c r="AV719" s="137"/>
      <c r="AW719" s="137"/>
      <c r="AX719" s="137"/>
      <c r="AY719" s="12"/>
    </row>
    <row r="720" spans="1:51" s="21" customFormat="1" ht="11.25" hidden="1" x14ac:dyDescent="0.2">
      <c r="A720" s="17"/>
      <c r="B720" s="18"/>
      <c r="C720" s="19"/>
      <c r="D720" s="19"/>
      <c r="E720" s="20"/>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c r="AV720" s="137"/>
      <c r="AW720" s="137"/>
      <c r="AX720" s="137"/>
      <c r="AY720" s="12"/>
    </row>
    <row r="721" spans="1:51" s="21" customFormat="1" ht="11.25" hidden="1" x14ac:dyDescent="0.2">
      <c r="A721" s="17"/>
      <c r="B721" s="18"/>
      <c r="C721" s="19"/>
      <c r="D721" s="19"/>
      <c r="E721" s="20"/>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c r="AV721" s="137"/>
      <c r="AW721" s="137"/>
      <c r="AX721" s="137"/>
      <c r="AY721" s="12"/>
    </row>
    <row r="722" spans="1:51" s="21" customFormat="1" ht="11.25" hidden="1" x14ac:dyDescent="0.2">
      <c r="A722" s="17"/>
      <c r="B722" s="18"/>
      <c r="C722" s="19"/>
      <c r="D722" s="19"/>
      <c r="E722" s="20"/>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c r="AV722" s="137"/>
      <c r="AW722" s="137"/>
      <c r="AX722" s="137"/>
      <c r="AY722" s="12"/>
    </row>
    <row r="723" spans="1:51" s="21" customFormat="1" ht="11.25" hidden="1" x14ac:dyDescent="0.2">
      <c r="A723" s="17"/>
      <c r="B723" s="18"/>
      <c r="C723" s="19"/>
      <c r="D723" s="19"/>
      <c r="E723" s="20"/>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c r="AV723" s="137"/>
      <c r="AW723" s="137"/>
      <c r="AX723" s="137"/>
      <c r="AY723" s="12"/>
    </row>
    <row r="724" spans="1:51" s="21" customFormat="1" ht="11.25" hidden="1" x14ac:dyDescent="0.2">
      <c r="A724" s="17"/>
      <c r="B724" s="18"/>
      <c r="C724" s="19"/>
      <c r="D724" s="19"/>
      <c r="E724" s="20"/>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c r="AV724" s="137"/>
      <c r="AW724" s="137"/>
      <c r="AX724" s="137"/>
      <c r="AY724" s="12"/>
    </row>
    <row r="725" spans="1:51" s="21" customFormat="1" ht="11.25" hidden="1" x14ac:dyDescent="0.2">
      <c r="A725" s="17"/>
      <c r="B725" s="18"/>
      <c r="C725" s="19"/>
      <c r="D725" s="19"/>
      <c r="E725" s="20"/>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c r="AV725" s="137"/>
      <c r="AW725" s="137"/>
      <c r="AX725" s="137"/>
      <c r="AY725" s="12"/>
    </row>
    <row r="726" spans="1:51" s="21" customFormat="1" ht="11.25" hidden="1" x14ac:dyDescent="0.2">
      <c r="A726" s="17"/>
      <c r="B726" s="18"/>
      <c r="C726" s="19"/>
      <c r="D726" s="19"/>
      <c r="E726" s="20"/>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c r="AV726" s="137"/>
      <c r="AW726" s="137"/>
      <c r="AX726" s="137"/>
      <c r="AY726" s="12"/>
    </row>
    <row r="727" spans="1:51" s="21" customFormat="1" ht="11.25" hidden="1" x14ac:dyDescent="0.2">
      <c r="A727" s="17"/>
      <c r="B727" s="18"/>
      <c r="C727" s="19"/>
      <c r="D727" s="19"/>
      <c r="E727" s="20"/>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c r="AV727" s="137"/>
      <c r="AW727" s="137"/>
      <c r="AX727" s="137"/>
      <c r="AY727" s="12"/>
    </row>
    <row r="728" spans="1:51" s="21" customFormat="1" ht="11.25" hidden="1" x14ac:dyDescent="0.2">
      <c r="A728" s="17"/>
      <c r="B728" s="18"/>
      <c r="C728" s="19"/>
      <c r="D728" s="19"/>
      <c r="E728" s="20"/>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c r="AV728" s="137"/>
      <c r="AW728" s="137"/>
      <c r="AX728" s="137"/>
      <c r="AY728" s="12"/>
    </row>
    <row r="729" spans="1:51" s="21" customFormat="1" ht="11.25" hidden="1" x14ac:dyDescent="0.2">
      <c r="A729" s="17"/>
      <c r="B729" s="18"/>
      <c r="C729" s="19"/>
      <c r="D729" s="19"/>
      <c r="E729" s="20"/>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c r="AV729" s="137"/>
      <c r="AW729" s="137"/>
      <c r="AX729" s="137"/>
      <c r="AY729" s="12"/>
    </row>
    <row r="730" spans="1:51" s="21" customFormat="1" ht="11.25" hidden="1" x14ac:dyDescent="0.2">
      <c r="A730" s="17"/>
      <c r="B730" s="18"/>
      <c r="C730" s="19"/>
      <c r="D730" s="19"/>
      <c r="E730" s="20"/>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c r="AV730" s="137"/>
      <c r="AW730" s="137"/>
      <c r="AX730" s="137"/>
      <c r="AY730" s="12"/>
    </row>
    <row r="731" spans="1:51" s="21" customFormat="1" ht="11.25" hidden="1" x14ac:dyDescent="0.2">
      <c r="A731" s="17"/>
      <c r="B731" s="18"/>
      <c r="C731" s="19"/>
      <c r="D731" s="19"/>
      <c r="E731" s="20"/>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c r="AV731" s="137"/>
      <c r="AW731" s="137"/>
      <c r="AX731" s="137"/>
      <c r="AY731" s="12"/>
    </row>
    <row r="732" spans="1:51" s="21" customFormat="1" ht="11.25" hidden="1" x14ac:dyDescent="0.2">
      <c r="A732" s="17"/>
      <c r="B732" s="18"/>
      <c r="C732" s="19"/>
      <c r="D732" s="19"/>
      <c r="E732" s="20"/>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c r="AV732" s="137"/>
      <c r="AW732" s="137"/>
      <c r="AX732" s="137"/>
      <c r="AY732" s="12"/>
    </row>
    <row r="733" spans="1:51" s="21" customFormat="1" ht="11.25" hidden="1" x14ac:dyDescent="0.2">
      <c r="A733" s="17"/>
      <c r="B733" s="18"/>
      <c r="C733" s="19"/>
      <c r="D733" s="19"/>
      <c r="E733" s="20"/>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c r="AV733" s="137"/>
      <c r="AW733" s="137"/>
      <c r="AX733" s="137"/>
      <c r="AY733" s="12"/>
    </row>
    <row r="734" spans="1:51" s="21" customFormat="1" ht="11.25" hidden="1" x14ac:dyDescent="0.2">
      <c r="A734" s="17"/>
      <c r="B734" s="18"/>
      <c r="C734" s="19"/>
      <c r="D734" s="19"/>
      <c r="E734" s="20"/>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c r="AV734" s="137"/>
      <c r="AW734" s="137"/>
      <c r="AX734" s="137"/>
      <c r="AY734" s="12"/>
    </row>
    <row r="735" spans="1:51" s="21" customFormat="1" ht="11.25" hidden="1" x14ac:dyDescent="0.2">
      <c r="A735" s="17"/>
      <c r="B735" s="18"/>
      <c r="C735" s="19"/>
      <c r="D735" s="19"/>
      <c r="E735" s="20"/>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c r="AV735" s="137"/>
      <c r="AW735" s="137"/>
      <c r="AX735" s="137"/>
      <c r="AY735" s="12"/>
    </row>
    <row r="736" spans="1:51" s="21" customFormat="1" ht="11.25" hidden="1" x14ac:dyDescent="0.2">
      <c r="A736" s="17"/>
      <c r="B736" s="18"/>
      <c r="C736" s="19"/>
      <c r="D736" s="19"/>
      <c r="E736" s="20"/>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c r="AV736" s="137"/>
      <c r="AW736" s="137"/>
      <c r="AX736" s="137"/>
      <c r="AY736" s="12"/>
    </row>
    <row r="737" spans="1:51" s="21" customFormat="1" ht="11.25" hidden="1" x14ac:dyDescent="0.2">
      <c r="A737" s="17"/>
      <c r="B737" s="18"/>
      <c r="C737" s="19"/>
      <c r="D737" s="19"/>
      <c r="E737" s="20"/>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c r="AV737" s="137"/>
      <c r="AW737" s="137"/>
      <c r="AX737" s="137"/>
      <c r="AY737" s="12"/>
    </row>
    <row r="738" spans="1:51" s="21" customFormat="1" ht="11.25" hidden="1" x14ac:dyDescent="0.2">
      <c r="A738" s="17"/>
      <c r="B738" s="18"/>
      <c r="C738" s="19"/>
      <c r="D738" s="19"/>
      <c r="E738" s="20"/>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c r="AV738" s="137"/>
      <c r="AW738" s="137"/>
      <c r="AX738" s="137"/>
      <c r="AY738" s="12"/>
    </row>
    <row r="739" spans="1:51" s="21" customFormat="1" ht="11.25" hidden="1" x14ac:dyDescent="0.2">
      <c r="A739" s="17"/>
      <c r="B739" s="18"/>
      <c r="C739" s="19"/>
      <c r="D739" s="19"/>
      <c r="E739" s="20"/>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c r="AV739" s="137"/>
      <c r="AW739" s="137"/>
      <c r="AX739" s="137"/>
      <c r="AY739" s="12"/>
    </row>
    <row r="740" spans="1:51" s="21" customFormat="1" ht="11.25" hidden="1" x14ac:dyDescent="0.2">
      <c r="A740" s="17"/>
      <c r="B740" s="18"/>
      <c r="C740" s="19"/>
      <c r="D740" s="19"/>
      <c r="E740" s="20"/>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c r="AV740" s="137"/>
      <c r="AW740" s="137"/>
      <c r="AX740" s="137"/>
      <c r="AY740" s="12"/>
    </row>
    <row r="741" spans="1:51" s="21" customFormat="1" ht="11.25" hidden="1" x14ac:dyDescent="0.2">
      <c r="A741" s="17"/>
      <c r="B741" s="18"/>
      <c r="C741" s="19"/>
      <c r="D741" s="19"/>
      <c r="E741" s="20"/>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c r="AV741" s="137"/>
      <c r="AW741" s="137"/>
      <c r="AX741" s="137"/>
      <c r="AY741" s="12"/>
    </row>
    <row r="742" spans="1:51" s="21" customFormat="1" ht="11.25" hidden="1" x14ac:dyDescent="0.2">
      <c r="A742" s="17"/>
      <c r="B742" s="18"/>
      <c r="C742" s="19"/>
      <c r="D742" s="19"/>
      <c r="E742" s="20"/>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c r="AV742" s="137"/>
      <c r="AW742" s="137"/>
      <c r="AX742" s="137"/>
      <c r="AY742" s="12"/>
    </row>
    <row r="743" spans="1:51" s="21" customFormat="1" ht="11.25" hidden="1" x14ac:dyDescent="0.2">
      <c r="A743" s="17"/>
      <c r="B743" s="18"/>
      <c r="C743" s="19"/>
      <c r="D743" s="19"/>
      <c r="E743" s="20"/>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c r="AV743" s="137"/>
      <c r="AW743" s="137"/>
      <c r="AX743" s="137"/>
      <c r="AY743" s="12"/>
    </row>
    <row r="744" spans="1:51" s="21" customFormat="1" ht="11.25" hidden="1" x14ac:dyDescent="0.2">
      <c r="A744" s="17"/>
      <c r="B744" s="18"/>
      <c r="C744" s="19"/>
      <c r="D744" s="19"/>
      <c r="E744" s="20"/>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c r="AV744" s="137"/>
      <c r="AW744" s="137"/>
      <c r="AX744" s="137"/>
      <c r="AY744" s="12"/>
    </row>
    <row r="745" spans="1:51" s="21" customFormat="1" ht="11.25" hidden="1" x14ac:dyDescent="0.2">
      <c r="A745" s="17"/>
      <c r="B745" s="18"/>
      <c r="C745" s="19"/>
      <c r="D745" s="19"/>
      <c r="E745" s="20"/>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c r="AV745" s="137"/>
      <c r="AW745" s="137"/>
      <c r="AX745" s="137"/>
      <c r="AY745" s="12"/>
    </row>
    <row r="746" spans="1:51" s="21" customFormat="1" ht="11.25" hidden="1" x14ac:dyDescent="0.2">
      <c r="A746" s="17"/>
      <c r="B746" s="18"/>
      <c r="C746" s="19"/>
      <c r="D746" s="19"/>
      <c r="E746" s="20"/>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c r="AV746" s="137"/>
      <c r="AW746" s="137"/>
      <c r="AX746" s="137"/>
      <c r="AY746" s="12"/>
    </row>
    <row r="747" spans="1:51" s="21" customFormat="1" ht="11.25" hidden="1" x14ac:dyDescent="0.2">
      <c r="A747" s="17"/>
      <c r="B747" s="18"/>
      <c r="C747" s="19"/>
      <c r="D747" s="19"/>
      <c r="E747" s="20"/>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c r="AV747" s="137"/>
      <c r="AW747" s="137"/>
      <c r="AX747" s="137"/>
      <c r="AY747" s="12"/>
    </row>
    <row r="748" spans="1:51" s="21" customFormat="1" ht="11.25" hidden="1" x14ac:dyDescent="0.2">
      <c r="A748" s="17"/>
      <c r="B748" s="18"/>
      <c r="C748" s="19"/>
      <c r="D748" s="19"/>
      <c r="E748" s="20"/>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c r="AV748" s="137"/>
      <c r="AW748" s="137"/>
      <c r="AX748" s="137"/>
      <c r="AY748" s="12"/>
    </row>
    <row r="749" spans="1:51" s="21" customFormat="1" ht="11.25" hidden="1" x14ac:dyDescent="0.2">
      <c r="A749" s="17"/>
      <c r="B749" s="18"/>
      <c r="C749" s="19"/>
      <c r="D749" s="19"/>
      <c r="E749" s="20"/>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c r="AV749" s="137"/>
      <c r="AW749" s="137"/>
      <c r="AX749" s="137"/>
      <c r="AY749" s="12"/>
    </row>
    <row r="750" spans="1:51" s="21" customFormat="1" ht="11.25" hidden="1" x14ac:dyDescent="0.2">
      <c r="A750" s="17"/>
      <c r="B750" s="18"/>
      <c r="C750" s="19"/>
      <c r="D750" s="19"/>
      <c r="E750" s="20"/>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c r="AV750" s="137"/>
      <c r="AW750" s="137"/>
      <c r="AX750" s="137"/>
      <c r="AY750" s="12"/>
    </row>
    <row r="751" spans="1:51" s="21" customFormat="1" ht="11.25" hidden="1" x14ac:dyDescent="0.2">
      <c r="A751" s="17"/>
      <c r="B751" s="18"/>
      <c r="C751" s="19"/>
      <c r="D751" s="19"/>
      <c r="E751" s="20"/>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c r="AV751" s="137"/>
      <c r="AW751" s="137"/>
      <c r="AX751" s="137"/>
      <c r="AY751" s="12"/>
    </row>
    <row r="752" spans="1:51" s="21" customFormat="1" ht="11.25" hidden="1" x14ac:dyDescent="0.2">
      <c r="A752" s="17"/>
      <c r="B752" s="18"/>
      <c r="C752" s="19"/>
      <c r="D752" s="19"/>
      <c r="E752" s="20"/>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c r="AV752" s="137"/>
      <c r="AW752" s="137"/>
      <c r="AX752" s="137"/>
      <c r="AY752" s="12"/>
    </row>
    <row r="753" spans="1:51" s="21" customFormat="1" ht="11.25" hidden="1" x14ac:dyDescent="0.2">
      <c r="A753" s="17"/>
      <c r="B753" s="18"/>
      <c r="C753" s="19"/>
      <c r="D753" s="19"/>
      <c r="E753" s="20"/>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c r="AV753" s="137"/>
      <c r="AW753" s="137"/>
      <c r="AX753" s="137"/>
      <c r="AY753" s="12"/>
    </row>
    <row r="754" spans="1:51" s="21" customFormat="1" ht="11.25" hidden="1" x14ac:dyDescent="0.2">
      <c r="A754" s="17"/>
      <c r="B754" s="18"/>
      <c r="C754" s="19"/>
      <c r="D754" s="19"/>
      <c r="E754" s="20"/>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37"/>
      <c r="AW754" s="137"/>
      <c r="AX754" s="137"/>
      <c r="AY754" s="12"/>
    </row>
    <row r="755" spans="1:51" s="21" customFormat="1" ht="11.25" hidden="1" x14ac:dyDescent="0.2">
      <c r="A755" s="17"/>
      <c r="B755" s="18"/>
      <c r="C755" s="19"/>
      <c r="D755" s="19"/>
      <c r="E755" s="20"/>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37"/>
      <c r="AW755" s="137"/>
      <c r="AX755" s="137"/>
      <c r="AY755" s="12"/>
    </row>
    <row r="756" spans="1:51" s="21" customFormat="1" ht="11.25" hidden="1" x14ac:dyDescent="0.2">
      <c r="A756" s="17"/>
      <c r="B756" s="18"/>
      <c r="C756" s="19"/>
      <c r="D756" s="19"/>
      <c r="E756" s="20"/>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37"/>
      <c r="AW756" s="137"/>
      <c r="AX756" s="137"/>
      <c r="AY756" s="12"/>
    </row>
    <row r="757" spans="1:51" s="21" customFormat="1" ht="11.25" hidden="1" x14ac:dyDescent="0.2">
      <c r="A757" s="17"/>
      <c r="B757" s="18"/>
      <c r="C757" s="19"/>
      <c r="D757" s="19"/>
      <c r="E757" s="20"/>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c r="AV757" s="137"/>
      <c r="AW757" s="137"/>
      <c r="AX757" s="137"/>
      <c r="AY757" s="12"/>
    </row>
    <row r="758" spans="1:51" s="21" customFormat="1" ht="11.25" hidden="1" x14ac:dyDescent="0.2">
      <c r="A758" s="17"/>
      <c r="B758" s="18"/>
      <c r="C758" s="19"/>
      <c r="D758" s="19"/>
      <c r="E758" s="20"/>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37"/>
      <c r="AW758" s="137"/>
      <c r="AX758" s="137"/>
      <c r="AY758" s="12"/>
    </row>
    <row r="759" spans="1:51" s="21" customFormat="1" ht="11.25" hidden="1" x14ac:dyDescent="0.2">
      <c r="A759" s="17"/>
      <c r="B759" s="18"/>
      <c r="C759" s="19"/>
      <c r="D759" s="19"/>
      <c r="E759" s="20"/>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c r="AV759" s="137"/>
      <c r="AW759" s="137"/>
      <c r="AX759" s="137"/>
      <c r="AY759" s="12"/>
    </row>
    <row r="760" spans="1:51" s="21" customFormat="1" ht="11.25" hidden="1" x14ac:dyDescent="0.2">
      <c r="A760" s="17"/>
      <c r="B760" s="18"/>
      <c r="C760" s="19"/>
      <c r="D760" s="19"/>
      <c r="E760" s="20"/>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c r="AV760" s="137"/>
      <c r="AW760" s="137"/>
      <c r="AX760" s="137"/>
      <c r="AY760" s="12"/>
    </row>
    <row r="761" spans="1:51" s="21" customFormat="1" ht="11.25" hidden="1" x14ac:dyDescent="0.2">
      <c r="A761" s="17"/>
      <c r="B761" s="18"/>
      <c r="C761" s="19"/>
      <c r="D761" s="19"/>
      <c r="E761" s="20"/>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c r="AV761" s="137"/>
      <c r="AW761" s="137"/>
      <c r="AX761" s="137"/>
      <c r="AY761" s="12"/>
    </row>
    <row r="762" spans="1:51" s="21" customFormat="1" ht="11.25" hidden="1" x14ac:dyDescent="0.2">
      <c r="A762" s="17"/>
      <c r="B762" s="18"/>
      <c r="C762" s="19"/>
      <c r="D762" s="19"/>
      <c r="E762" s="20"/>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c r="AV762" s="137"/>
      <c r="AW762" s="137"/>
      <c r="AX762" s="137"/>
      <c r="AY762" s="12"/>
    </row>
    <row r="763" spans="1:51" s="21" customFormat="1" ht="11.25" hidden="1" x14ac:dyDescent="0.2">
      <c r="A763" s="17"/>
      <c r="B763" s="18"/>
      <c r="C763" s="19"/>
      <c r="D763" s="19"/>
      <c r="E763" s="20"/>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c r="AV763" s="137"/>
      <c r="AW763" s="137"/>
      <c r="AX763" s="137"/>
      <c r="AY763" s="12"/>
    </row>
    <row r="764" spans="1:51" s="21" customFormat="1" ht="11.25" hidden="1" x14ac:dyDescent="0.2">
      <c r="A764" s="17"/>
      <c r="B764" s="18"/>
      <c r="C764" s="19"/>
      <c r="D764" s="19"/>
      <c r="E764" s="20"/>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c r="AV764" s="137"/>
      <c r="AW764" s="137"/>
      <c r="AX764" s="137"/>
      <c r="AY764" s="12"/>
    </row>
    <row r="765" spans="1:51" s="21" customFormat="1" ht="11.25" hidden="1" x14ac:dyDescent="0.2">
      <c r="A765" s="17"/>
      <c r="B765" s="18"/>
      <c r="C765" s="19"/>
      <c r="D765" s="19"/>
      <c r="E765" s="20"/>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c r="AV765" s="137"/>
      <c r="AW765" s="137"/>
      <c r="AX765" s="137"/>
      <c r="AY765" s="12"/>
    </row>
    <row r="766" spans="1:51" s="21" customFormat="1" ht="11.25" hidden="1" x14ac:dyDescent="0.2">
      <c r="A766" s="17"/>
      <c r="B766" s="18"/>
      <c r="C766" s="19"/>
      <c r="D766" s="19"/>
      <c r="E766" s="20"/>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c r="AV766" s="137"/>
      <c r="AW766" s="137"/>
      <c r="AX766" s="137"/>
      <c r="AY766" s="12"/>
    </row>
    <row r="767" spans="1:51" s="21" customFormat="1" ht="11.25" hidden="1" x14ac:dyDescent="0.2">
      <c r="A767" s="17"/>
      <c r="B767" s="18"/>
      <c r="C767" s="19"/>
      <c r="D767" s="19"/>
      <c r="E767" s="20"/>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c r="AV767" s="137"/>
      <c r="AW767" s="137"/>
      <c r="AX767" s="137"/>
      <c r="AY767" s="12"/>
    </row>
    <row r="768" spans="1:51" s="21" customFormat="1" ht="11.25" hidden="1" x14ac:dyDescent="0.2">
      <c r="A768" s="17"/>
      <c r="B768" s="18"/>
      <c r="C768" s="19"/>
      <c r="D768" s="19"/>
      <c r="E768" s="20"/>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c r="AV768" s="137"/>
      <c r="AW768" s="137"/>
      <c r="AX768" s="137"/>
      <c r="AY768" s="12"/>
    </row>
    <row r="769" spans="1:51" s="21" customFormat="1" ht="11.25" hidden="1" x14ac:dyDescent="0.2">
      <c r="A769" s="17"/>
      <c r="B769" s="18"/>
      <c r="C769" s="19"/>
      <c r="D769" s="19"/>
      <c r="E769" s="20"/>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c r="AV769" s="137"/>
      <c r="AW769" s="137"/>
      <c r="AX769" s="137"/>
      <c r="AY769" s="12"/>
    </row>
    <row r="770" spans="1:51" s="21" customFormat="1" ht="11.25" hidden="1" x14ac:dyDescent="0.2">
      <c r="A770" s="17"/>
      <c r="B770" s="18"/>
      <c r="C770" s="19"/>
      <c r="D770" s="19"/>
      <c r="E770" s="20"/>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c r="AV770" s="137"/>
      <c r="AW770" s="137"/>
      <c r="AX770" s="137"/>
      <c r="AY770" s="12"/>
    </row>
    <row r="771" spans="1:51" s="21" customFormat="1" ht="11.25" hidden="1" x14ac:dyDescent="0.2">
      <c r="A771" s="17"/>
      <c r="B771" s="18"/>
      <c r="C771" s="19"/>
      <c r="D771" s="19"/>
      <c r="E771" s="20"/>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c r="AV771" s="137"/>
      <c r="AW771" s="137"/>
      <c r="AX771" s="137"/>
      <c r="AY771" s="12"/>
    </row>
    <row r="772" spans="1:51" s="21" customFormat="1" ht="11.25" hidden="1" x14ac:dyDescent="0.2">
      <c r="A772" s="17"/>
      <c r="B772" s="18"/>
      <c r="C772" s="19"/>
      <c r="D772" s="19"/>
      <c r="E772" s="20"/>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c r="AV772" s="137"/>
      <c r="AW772" s="137"/>
      <c r="AX772" s="137"/>
      <c r="AY772" s="12"/>
    </row>
    <row r="773" spans="1:51" s="21" customFormat="1" ht="11.25" hidden="1" x14ac:dyDescent="0.2">
      <c r="A773" s="17"/>
      <c r="B773" s="18"/>
      <c r="C773" s="19"/>
      <c r="D773" s="19"/>
      <c r="E773" s="20"/>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c r="AV773" s="137"/>
      <c r="AW773" s="137"/>
      <c r="AX773" s="137"/>
      <c r="AY773" s="12"/>
    </row>
    <row r="774" spans="1:51" s="21" customFormat="1" ht="11.25" hidden="1" x14ac:dyDescent="0.2">
      <c r="A774" s="17"/>
      <c r="B774" s="18"/>
      <c r="C774" s="19"/>
      <c r="D774" s="19"/>
      <c r="E774" s="20"/>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c r="AV774" s="137"/>
      <c r="AW774" s="137"/>
      <c r="AX774" s="137"/>
      <c r="AY774" s="12"/>
    </row>
    <row r="775" spans="1:51" s="21" customFormat="1" ht="11.25" hidden="1" x14ac:dyDescent="0.2">
      <c r="A775" s="17"/>
      <c r="B775" s="18"/>
      <c r="C775" s="19"/>
      <c r="D775" s="19"/>
      <c r="E775" s="20"/>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c r="AV775" s="137"/>
      <c r="AW775" s="137"/>
      <c r="AX775" s="137"/>
      <c r="AY775" s="12"/>
    </row>
    <row r="776" spans="1:51" s="21" customFormat="1" ht="11.25" hidden="1" x14ac:dyDescent="0.2">
      <c r="A776" s="17"/>
      <c r="B776" s="18"/>
      <c r="C776" s="19"/>
      <c r="D776" s="19"/>
      <c r="E776" s="20"/>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c r="AV776" s="137"/>
      <c r="AW776" s="137"/>
      <c r="AX776" s="137"/>
      <c r="AY776" s="12"/>
    </row>
    <row r="777" spans="1:51" s="21" customFormat="1" ht="11.25" hidden="1" x14ac:dyDescent="0.2">
      <c r="A777" s="17"/>
      <c r="B777" s="18"/>
      <c r="C777" s="19"/>
      <c r="D777" s="19"/>
      <c r="E777" s="20"/>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c r="AV777" s="137"/>
      <c r="AW777" s="137"/>
      <c r="AX777" s="137"/>
      <c r="AY777" s="12"/>
    </row>
    <row r="778" spans="1:51" s="21" customFormat="1" ht="11.25" hidden="1" x14ac:dyDescent="0.2">
      <c r="A778" s="17"/>
      <c r="B778" s="18"/>
      <c r="C778" s="19"/>
      <c r="D778" s="19"/>
      <c r="E778" s="20"/>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c r="AV778" s="137"/>
      <c r="AW778" s="137"/>
      <c r="AX778" s="137"/>
      <c r="AY778" s="12"/>
    </row>
    <row r="779" spans="1:51" s="21" customFormat="1" ht="11.25" hidden="1" x14ac:dyDescent="0.2">
      <c r="A779" s="17"/>
      <c r="B779" s="18"/>
      <c r="C779" s="19"/>
      <c r="D779" s="19"/>
      <c r="E779" s="20"/>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c r="AV779" s="137"/>
      <c r="AW779" s="137"/>
      <c r="AX779" s="137"/>
      <c r="AY779" s="12"/>
    </row>
    <row r="780" spans="1:51" s="21" customFormat="1" ht="11.25" hidden="1" x14ac:dyDescent="0.2">
      <c r="A780" s="17"/>
      <c r="B780" s="18"/>
      <c r="C780" s="19"/>
      <c r="D780" s="19"/>
      <c r="E780" s="20"/>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c r="AV780" s="137"/>
      <c r="AW780" s="137"/>
      <c r="AX780" s="137"/>
      <c r="AY780" s="12"/>
    </row>
    <row r="781" spans="1:51" s="21" customFormat="1" ht="11.25" hidden="1" x14ac:dyDescent="0.2">
      <c r="A781" s="17"/>
      <c r="B781" s="18"/>
      <c r="C781" s="19"/>
      <c r="D781" s="19"/>
      <c r="E781" s="20"/>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c r="AV781" s="137"/>
      <c r="AW781" s="137"/>
      <c r="AX781" s="137"/>
      <c r="AY781" s="12"/>
    </row>
    <row r="782" spans="1:51" s="21" customFormat="1" ht="11.25" hidden="1" x14ac:dyDescent="0.2">
      <c r="A782" s="17"/>
      <c r="B782" s="18"/>
      <c r="C782" s="19"/>
      <c r="D782" s="19"/>
      <c r="E782" s="20"/>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c r="AV782" s="137"/>
      <c r="AW782" s="137"/>
      <c r="AX782" s="137"/>
      <c r="AY782" s="12"/>
    </row>
    <row r="783" spans="1:51" s="21" customFormat="1" ht="11.25" hidden="1" x14ac:dyDescent="0.2">
      <c r="A783" s="17"/>
      <c r="B783" s="18"/>
      <c r="C783" s="19"/>
      <c r="D783" s="19"/>
      <c r="E783" s="20"/>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c r="AV783" s="137"/>
      <c r="AW783" s="137"/>
      <c r="AX783" s="137"/>
      <c r="AY783" s="12"/>
    </row>
    <row r="784" spans="1:51" s="21" customFormat="1" ht="11.25" hidden="1" x14ac:dyDescent="0.2">
      <c r="A784" s="17"/>
      <c r="B784" s="18"/>
      <c r="C784" s="19"/>
      <c r="D784" s="19"/>
      <c r="E784" s="20"/>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c r="AV784" s="137"/>
      <c r="AW784" s="137"/>
      <c r="AX784" s="137"/>
      <c r="AY784" s="12"/>
    </row>
    <row r="785" spans="1:51" s="21" customFormat="1" ht="11.25" hidden="1" x14ac:dyDescent="0.2">
      <c r="A785" s="17"/>
      <c r="B785" s="18"/>
      <c r="C785" s="19"/>
      <c r="D785" s="19"/>
      <c r="E785" s="20"/>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c r="AV785" s="137"/>
      <c r="AW785" s="137"/>
      <c r="AX785" s="137"/>
      <c r="AY785" s="12"/>
    </row>
    <row r="786" spans="1:51" s="21" customFormat="1" ht="11.25" hidden="1" x14ac:dyDescent="0.2">
      <c r="A786" s="17"/>
      <c r="B786" s="18"/>
      <c r="C786" s="19"/>
      <c r="D786" s="19"/>
      <c r="E786" s="20"/>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c r="AV786" s="137"/>
      <c r="AW786" s="137"/>
      <c r="AX786" s="137"/>
      <c r="AY786" s="12"/>
    </row>
    <row r="787" spans="1:51" s="21" customFormat="1" ht="11.25" hidden="1" x14ac:dyDescent="0.2">
      <c r="A787" s="17"/>
      <c r="B787" s="18"/>
      <c r="C787" s="19"/>
      <c r="D787" s="19"/>
      <c r="E787" s="20"/>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c r="AV787" s="137"/>
      <c r="AW787" s="137"/>
      <c r="AX787" s="137"/>
      <c r="AY787" s="12"/>
    </row>
    <row r="788" spans="1:51" s="21" customFormat="1" ht="11.25" hidden="1" x14ac:dyDescent="0.2">
      <c r="A788" s="17"/>
      <c r="B788" s="18"/>
      <c r="C788" s="19"/>
      <c r="D788" s="19"/>
      <c r="E788" s="20"/>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c r="AV788" s="137"/>
      <c r="AW788" s="137"/>
      <c r="AX788" s="137"/>
      <c r="AY788" s="12"/>
    </row>
    <row r="789" spans="1:51" s="21" customFormat="1" ht="11.25" hidden="1" x14ac:dyDescent="0.2">
      <c r="A789" s="17"/>
      <c r="B789" s="18"/>
      <c r="C789" s="19"/>
      <c r="D789" s="19"/>
      <c r="E789" s="20"/>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c r="AV789" s="137"/>
      <c r="AW789" s="137"/>
      <c r="AX789" s="137"/>
      <c r="AY789" s="12"/>
    </row>
    <row r="790" spans="1:51" s="21" customFormat="1" ht="11.25" hidden="1" x14ac:dyDescent="0.2">
      <c r="A790" s="17"/>
      <c r="B790" s="18"/>
      <c r="C790" s="19"/>
      <c r="D790" s="19"/>
      <c r="E790" s="20"/>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c r="AV790" s="137"/>
      <c r="AW790" s="137"/>
      <c r="AX790" s="137"/>
      <c r="AY790" s="12"/>
    </row>
    <row r="791" spans="1:51" s="21" customFormat="1" ht="11.25" hidden="1" x14ac:dyDescent="0.2">
      <c r="A791" s="17"/>
      <c r="B791" s="18"/>
      <c r="C791" s="19"/>
      <c r="D791" s="19"/>
      <c r="E791" s="20"/>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c r="AV791" s="137"/>
      <c r="AW791" s="137"/>
      <c r="AX791" s="137"/>
      <c r="AY791" s="12"/>
    </row>
    <row r="792" spans="1:51" s="21" customFormat="1" ht="11.25" hidden="1" x14ac:dyDescent="0.2">
      <c r="A792" s="17"/>
      <c r="B792" s="18"/>
      <c r="C792" s="19"/>
      <c r="D792" s="19"/>
      <c r="E792" s="20"/>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c r="AV792" s="137"/>
      <c r="AW792" s="137"/>
      <c r="AX792" s="137"/>
      <c r="AY792" s="12"/>
    </row>
    <row r="793" spans="1:51" s="21" customFormat="1" ht="11.25" hidden="1" x14ac:dyDescent="0.2">
      <c r="A793" s="17"/>
      <c r="B793" s="18"/>
      <c r="C793" s="19"/>
      <c r="D793" s="19"/>
      <c r="E793" s="20"/>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c r="AV793" s="137"/>
      <c r="AW793" s="137"/>
      <c r="AX793" s="137"/>
      <c r="AY793" s="12"/>
    </row>
    <row r="794" spans="1:51" s="21" customFormat="1" ht="11.25" hidden="1" x14ac:dyDescent="0.2">
      <c r="A794" s="17"/>
      <c r="B794" s="18"/>
      <c r="C794" s="19"/>
      <c r="D794" s="19"/>
      <c r="E794" s="20"/>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c r="AV794" s="137"/>
      <c r="AW794" s="137"/>
      <c r="AX794" s="137"/>
      <c r="AY794" s="12"/>
    </row>
    <row r="795" spans="1:51" s="21" customFormat="1" ht="11.25" hidden="1" x14ac:dyDescent="0.2">
      <c r="A795" s="17"/>
      <c r="B795" s="18"/>
      <c r="C795" s="19"/>
      <c r="D795" s="19"/>
      <c r="E795" s="20"/>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c r="AV795" s="137"/>
      <c r="AW795" s="137"/>
      <c r="AX795" s="137"/>
      <c r="AY795" s="12"/>
    </row>
    <row r="796" spans="1:51" s="21" customFormat="1" ht="11.25" hidden="1" x14ac:dyDescent="0.2">
      <c r="A796" s="17"/>
      <c r="B796" s="18"/>
      <c r="C796" s="19"/>
      <c r="D796" s="19"/>
      <c r="E796" s="20"/>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c r="AV796" s="137"/>
      <c r="AW796" s="137"/>
      <c r="AX796" s="137"/>
      <c r="AY796" s="12"/>
    </row>
    <row r="797" spans="1:51" s="21" customFormat="1" ht="11.25" hidden="1" x14ac:dyDescent="0.2">
      <c r="A797" s="17"/>
      <c r="B797" s="18"/>
      <c r="C797" s="19"/>
      <c r="D797" s="19"/>
      <c r="E797" s="20"/>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c r="AV797" s="137"/>
      <c r="AW797" s="137"/>
      <c r="AX797" s="137"/>
      <c r="AY797" s="12"/>
    </row>
    <row r="798" spans="1:51" s="21" customFormat="1" ht="11.25" hidden="1" x14ac:dyDescent="0.2">
      <c r="A798" s="17"/>
      <c r="B798" s="18"/>
      <c r="C798" s="19"/>
      <c r="D798" s="19"/>
      <c r="E798" s="20"/>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37"/>
      <c r="AW798" s="137"/>
      <c r="AX798" s="137"/>
      <c r="AY798" s="12"/>
    </row>
    <row r="799" spans="1:51" s="21" customFormat="1" ht="11.25" hidden="1" x14ac:dyDescent="0.2">
      <c r="A799" s="17"/>
      <c r="B799" s="18"/>
      <c r="C799" s="19"/>
      <c r="D799" s="19"/>
      <c r="E799" s="20"/>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37"/>
      <c r="AW799" s="137"/>
      <c r="AX799" s="137"/>
      <c r="AY799" s="12"/>
    </row>
    <row r="800" spans="1:51" s="21" customFormat="1" ht="11.25" hidden="1" x14ac:dyDescent="0.2">
      <c r="A800" s="17"/>
      <c r="B800" s="18"/>
      <c r="C800" s="19"/>
      <c r="D800" s="19"/>
      <c r="E800" s="20"/>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37"/>
      <c r="AW800" s="137"/>
      <c r="AX800" s="137"/>
      <c r="AY800" s="12"/>
    </row>
    <row r="801" spans="1:51" s="21" customFormat="1" ht="11.25" hidden="1" x14ac:dyDescent="0.2">
      <c r="A801" s="17"/>
      <c r="B801" s="18"/>
      <c r="C801" s="19"/>
      <c r="D801" s="19"/>
      <c r="E801" s="20"/>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37"/>
      <c r="AW801" s="137"/>
      <c r="AX801" s="137"/>
      <c r="AY801" s="12"/>
    </row>
    <row r="802" spans="1:51" s="21" customFormat="1" ht="11.25" hidden="1" x14ac:dyDescent="0.2">
      <c r="A802" s="17"/>
      <c r="B802" s="18"/>
      <c r="C802" s="19"/>
      <c r="D802" s="19"/>
      <c r="E802" s="20"/>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37"/>
      <c r="AW802" s="137"/>
      <c r="AX802" s="137"/>
      <c r="AY802" s="12"/>
    </row>
    <row r="803" spans="1:51" s="21" customFormat="1" ht="11.25" hidden="1" x14ac:dyDescent="0.2">
      <c r="A803" s="17"/>
      <c r="B803" s="18"/>
      <c r="C803" s="19"/>
      <c r="D803" s="19"/>
      <c r="E803" s="20"/>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37"/>
      <c r="AW803" s="137"/>
      <c r="AX803" s="137"/>
      <c r="AY803" s="12"/>
    </row>
    <row r="804" spans="1:51" s="21" customFormat="1" ht="11.25" hidden="1" x14ac:dyDescent="0.2">
      <c r="A804" s="17"/>
      <c r="B804" s="18"/>
      <c r="C804" s="19"/>
      <c r="D804" s="19"/>
      <c r="E804" s="20"/>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37"/>
      <c r="AW804" s="137"/>
      <c r="AX804" s="137"/>
      <c r="AY804" s="12"/>
    </row>
    <row r="805" spans="1:51" s="21" customFormat="1" ht="11.25" hidden="1" x14ac:dyDescent="0.2">
      <c r="A805" s="17"/>
      <c r="B805" s="18"/>
      <c r="C805" s="19"/>
      <c r="D805" s="19"/>
      <c r="E805" s="20"/>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37"/>
      <c r="AW805" s="137"/>
      <c r="AX805" s="137"/>
      <c r="AY805" s="12"/>
    </row>
    <row r="806" spans="1:51" s="21" customFormat="1" ht="11.25" hidden="1" x14ac:dyDescent="0.2">
      <c r="A806" s="17"/>
      <c r="B806" s="18"/>
      <c r="C806" s="19"/>
      <c r="D806" s="19"/>
      <c r="E806" s="20"/>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37"/>
      <c r="AW806" s="137"/>
      <c r="AX806" s="137"/>
      <c r="AY806" s="12"/>
    </row>
    <row r="807" spans="1:51" s="21" customFormat="1" ht="11.25" hidden="1" x14ac:dyDescent="0.2">
      <c r="A807" s="17"/>
      <c r="B807" s="18"/>
      <c r="C807" s="19"/>
      <c r="D807" s="19"/>
      <c r="E807" s="20"/>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37"/>
      <c r="AW807" s="137"/>
      <c r="AX807" s="137"/>
      <c r="AY807" s="12"/>
    </row>
    <row r="808" spans="1:51" s="21" customFormat="1" ht="11.25" hidden="1" x14ac:dyDescent="0.2">
      <c r="A808" s="17"/>
      <c r="B808" s="18"/>
      <c r="C808" s="19"/>
      <c r="D808" s="19"/>
      <c r="E808" s="20"/>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37"/>
      <c r="AW808" s="137"/>
      <c r="AX808" s="137"/>
      <c r="AY808" s="12"/>
    </row>
    <row r="809" spans="1:51" s="21" customFormat="1" ht="11.25" hidden="1" x14ac:dyDescent="0.2">
      <c r="A809" s="17"/>
      <c r="B809" s="18"/>
      <c r="C809" s="19"/>
      <c r="D809" s="19"/>
      <c r="E809" s="20"/>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37"/>
      <c r="AW809" s="137"/>
      <c r="AX809" s="137"/>
      <c r="AY809" s="12"/>
    </row>
    <row r="810" spans="1:51" s="21" customFormat="1" ht="11.25" hidden="1" x14ac:dyDescent="0.2">
      <c r="A810" s="17"/>
      <c r="B810" s="18"/>
      <c r="C810" s="19"/>
      <c r="D810" s="19"/>
      <c r="E810" s="20"/>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37"/>
      <c r="AW810" s="137"/>
      <c r="AX810" s="137"/>
      <c r="AY810" s="12"/>
    </row>
    <row r="811" spans="1:51" s="21" customFormat="1" ht="11.25" hidden="1" x14ac:dyDescent="0.2">
      <c r="A811" s="17"/>
      <c r="B811" s="18"/>
      <c r="C811" s="19"/>
      <c r="D811" s="19"/>
      <c r="E811" s="20"/>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37"/>
      <c r="AW811" s="137"/>
      <c r="AX811" s="137"/>
      <c r="AY811" s="12"/>
    </row>
    <row r="812" spans="1:51" s="21" customFormat="1" ht="11.25" hidden="1" x14ac:dyDescent="0.2">
      <c r="A812" s="17"/>
      <c r="B812" s="18"/>
      <c r="C812" s="19"/>
      <c r="D812" s="19"/>
      <c r="E812" s="20"/>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37"/>
      <c r="AW812" s="137"/>
      <c r="AX812" s="137"/>
      <c r="AY812" s="12"/>
    </row>
    <row r="813" spans="1:51" s="21" customFormat="1" ht="11.25" hidden="1" x14ac:dyDescent="0.2">
      <c r="A813" s="17"/>
      <c r="B813" s="18"/>
      <c r="C813" s="19"/>
      <c r="D813" s="19"/>
      <c r="E813" s="20"/>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37"/>
      <c r="AW813" s="137"/>
      <c r="AX813" s="137"/>
      <c r="AY813" s="12"/>
    </row>
    <row r="814" spans="1:51" s="21" customFormat="1" ht="11.25" hidden="1" x14ac:dyDescent="0.2">
      <c r="A814" s="17"/>
      <c r="B814" s="18"/>
      <c r="C814" s="19"/>
      <c r="D814" s="19"/>
      <c r="E814" s="20"/>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37"/>
      <c r="AW814" s="137"/>
      <c r="AX814" s="137"/>
      <c r="AY814" s="12"/>
    </row>
    <row r="815" spans="1:51" s="21" customFormat="1" ht="11.25" hidden="1" x14ac:dyDescent="0.2">
      <c r="A815" s="17"/>
      <c r="B815" s="18"/>
      <c r="C815" s="19"/>
      <c r="D815" s="19"/>
      <c r="E815" s="20"/>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37"/>
      <c r="AW815" s="137"/>
      <c r="AX815" s="137"/>
      <c r="AY815" s="12"/>
    </row>
    <row r="816" spans="1:51" s="21" customFormat="1" ht="11.25" hidden="1" x14ac:dyDescent="0.2">
      <c r="A816" s="17"/>
      <c r="B816" s="18"/>
      <c r="C816" s="19"/>
      <c r="D816" s="19"/>
      <c r="E816" s="20"/>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37"/>
      <c r="AW816" s="137"/>
      <c r="AX816" s="137"/>
      <c r="AY816" s="12"/>
    </row>
    <row r="817" spans="1:51" s="21" customFormat="1" ht="11.25" hidden="1" x14ac:dyDescent="0.2">
      <c r="A817" s="17"/>
      <c r="B817" s="18"/>
      <c r="C817" s="19"/>
      <c r="D817" s="19"/>
      <c r="E817" s="20"/>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37"/>
      <c r="AW817" s="137"/>
      <c r="AX817" s="137"/>
      <c r="AY817" s="12"/>
    </row>
    <row r="818" spans="1:51" s="21" customFormat="1" ht="11.25" hidden="1" x14ac:dyDescent="0.2">
      <c r="A818" s="17"/>
      <c r="B818" s="18"/>
      <c r="C818" s="19"/>
      <c r="D818" s="19"/>
      <c r="E818" s="20"/>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37"/>
      <c r="AW818" s="137"/>
      <c r="AX818" s="137"/>
      <c r="AY818" s="12"/>
    </row>
    <row r="819" spans="1:51" s="21" customFormat="1" ht="11.25" hidden="1" x14ac:dyDescent="0.2">
      <c r="A819" s="17"/>
      <c r="B819" s="18"/>
      <c r="C819" s="19"/>
      <c r="D819" s="19"/>
      <c r="E819" s="20"/>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37"/>
      <c r="AW819" s="137"/>
      <c r="AX819" s="137"/>
      <c r="AY819" s="12"/>
    </row>
    <row r="820" spans="1:51" s="21" customFormat="1" ht="11.25" hidden="1" x14ac:dyDescent="0.2">
      <c r="A820" s="17"/>
      <c r="B820" s="18"/>
      <c r="C820" s="19"/>
      <c r="D820" s="19"/>
      <c r="E820" s="20"/>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c r="AV820" s="137"/>
      <c r="AW820" s="137"/>
      <c r="AX820" s="137"/>
      <c r="AY820" s="12"/>
    </row>
    <row r="821" spans="1:51" s="21" customFormat="1" ht="11.25" hidden="1" x14ac:dyDescent="0.2">
      <c r="A821" s="17"/>
      <c r="B821" s="18"/>
      <c r="C821" s="19"/>
      <c r="D821" s="19"/>
      <c r="E821" s="20"/>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37"/>
      <c r="AW821" s="137"/>
      <c r="AX821" s="137"/>
      <c r="AY821" s="12"/>
    </row>
    <row r="822" spans="1:51" s="21" customFormat="1" ht="11.25" hidden="1" x14ac:dyDescent="0.2">
      <c r="A822" s="17"/>
      <c r="B822" s="18"/>
      <c r="C822" s="19"/>
      <c r="D822" s="19"/>
      <c r="E822" s="20"/>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c r="AV822" s="137"/>
      <c r="AW822" s="137"/>
      <c r="AX822" s="137"/>
      <c r="AY822" s="12"/>
    </row>
    <row r="823" spans="1:51" s="21" customFormat="1" ht="11.25" hidden="1" x14ac:dyDescent="0.2">
      <c r="A823" s="17"/>
      <c r="B823" s="18"/>
      <c r="C823" s="19"/>
      <c r="D823" s="19"/>
      <c r="E823" s="20"/>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c r="AV823" s="137"/>
      <c r="AW823" s="137"/>
      <c r="AX823" s="137"/>
      <c r="AY823" s="12"/>
    </row>
    <row r="824" spans="1:51" s="21" customFormat="1" ht="11.25" hidden="1" x14ac:dyDescent="0.2">
      <c r="A824" s="17"/>
      <c r="B824" s="18"/>
      <c r="C824" s="19"/>
      <c r="D824" s="19"/>
      <c r="E824" s="20"/>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c r="AV824" s="137"/>
      <c r="AW824" s="137"/>
      <c r="AX824" s="137"/>
      <c r="AY824" s="12"/>
    </row>
    <row r="825" spans="1:51" s="21" customFormat="1" ht="11.25" hidden="1" x14ac:dyDescent="0.2">
      <c r="A825" s="17"/>
      <c r="B825" s="18"/>
      <c r="C825" s="19"/>
      <c r="D825" s="19"/>
      <c r="E825" s="20"/>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c r="AV825" s="137"/>
      <c r="AW825" s="137"/>
      <c r="AX825" s="137"/>
      <c r="AY825" s="12"/>
    </row>
    <row r="826" spans="1:51" s="21" customFormat="1" ht="11.25" hidden="1" x14ac:dyDescent="0.2">
      <c r="A826" s="17"/>
      <c r="B826" s="18"/>
      <c r="C826" s="19"/>
      <c r="D826" s="19"/>
      <c r="E826" s="20"/>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c r="AV826" s="137"/>
      <c r="AW826" s="137"/>
      <c r="AX826" s="137"/>
      <c r="AY826" s="12"/>
    </row>
    <row r="827" spans="1:51" s="21" customFormat="1" ht="11.25" hidden="1" x14ac:dyDescent="0.2">
      <c r="A827" s="17"/>
      <c r="B827" s="18"/>
      <c r="C827" s="19"/>
      <c r="D827" s="19"/>
      <c r="E827" s="20"/>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c r="AV827" s="137"/>
      <c r="AW827" s="137"/>
      <c r="AX827" s="137"/>
      <c r="AY827" s="12"/>
    </row>
    <row r="828" spans="1:51" s="21" customFormat="1" ht="11.25" hidden="1" x14ac:dyDescent="0.2">
      <c r="A828" s="17"/>
      <c r="B828" s="18"/>
      <c r="C828" s="19"/>
      <c r="D828" s="19"/>
      <c r="E828" s="20"/>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37"/>
      <c r="AW828" s="137"/>
      <c r="AX828" s="137"/>
      <c r="AY828" s="12"/>
    </row>
    <row r="829" spans="1:51" s="21" customFormat="1" ht="11.25" hidden="1" x14ac:dyDescent="0.2">
      <c r="A829" s="17"/>
      <c r="B829" s="18"/>
      <c r="C829" s="19"/>
      <c r="D829" s="19"/>
      <c r="E829" s="20"/>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37"/>
      <c r="AW829" s="137"/>
      <c r="AX829" s="137"/>
      <c r="AY829" s="12"/>
    </row>
    <row r="830" spans="1:51" s="21" customFormat="1" ht="11.25" hidden="1" x14ac:dyDescent="0.2">
      <c r="A830" s="17"/>
      <c r="B830" s="18"/>
      <c r="C830" s="19"/>
      <c r="D830" s="19"/>
      <c r="E830" s="20"/>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37"/>
      <c r="AW830" s="137"/>
      <c r="AX830" s="137"/>
      <c r="AY830" s="12"/>
    </row>
    <row r="831" spans="1:51" s="21" customFormat="1" ht="11.25" hidden="1" x14ac:dyDescent="0.2">
      <c r="A831" s="17"/>
      <c r="B831" s="18"/>
      <c r="C831" s="19"/>
      <c r="D831" s="19"/>
      <c r="E831" s="20"/>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37"/>
      <c r="AW831" s="137"/>
      <c r="AX831" s="137"/>
      <c r="AY831" s="12"/>
    </row>
    <row r="832" spans="1:51" s="21" customFormat="1" ht="11.25" hidden="1" x14ac:dyDescent="0.2">
      <c r="A832" s="17"/>
      <c r="B832" s="18"/>
      <c r="C832" s="19"/>
      <c r="D832" s="19"/>
      <c r="E832" s="20"/>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37"/>
      <c r="AW832" s="137"/>
      <c r="AX832" s="137"/>
      <c r="AY832" s="12"/>
    </row>
    <row r="833" spans="1:51" s="21" customFormat="1" ht="11.25" hidden="1" x14ac:dyDescent="0.2">
      <c r="A833" s="17"/>
      <c r="B833" s="18"/>
      <c r="C833" s="19"/>
      <c r="D833" s="19"/>
      <c r="E833" s="20"/>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37"/>
      <c r="AW833" s="137"/>
      <c r="AX833" s="137"/>
      <c r="AY833" s="12"/>
    </row>
    <row r="834" spans="1:51" s="21" customFormat="1" ht="11.25" hidden="1" x14ac:dyDescent="0.2">
      <c r="A834" s="17"/>
      <c r="B834" s="18"/>
      <c r="C834" s="19"/>
      <c r="D834" s="19"/>
      <c r="E834" s="20"/>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37"/>
      <c r="AW834" s="137"/>
      <c r="AX834" s="137"/>
      <c r="AY834" s="12"/>
    </row>
    <row r="835" spans="1:51" s="21" customFormat="1" ht="11.25" hidden="1" x14ac:dyDescent="0.2">
      <c r="A835" s="17"/>
      <c r="B835" s="18"/>
      <c r="C835" s="19"/>
      <c r="D835" s="19"/>
      <c r="E835" s="20"/>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37"/>
      <c r="AW835" s="137"/>
      <c r="AX835" s="137"/>
      <c r="AY835" s="12"/>
    </row>
    <row r="836" spans="1:51" s="21" customFormat="1" ht="11.25" hidden="1" x14ac:dyDescent="0.2">
      <c r="A836" s="17"/>
      <c r="B836" s="18"/>
      <c r="C836" s="19"/>
      <c r="D836" s="19"/>
      <c r="E836" s="20"/>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37"/>
      <c r="AW836" s="137"/>
      <c r="AX836" s="137"/>
      <c r="AY836" s="12"/>
    </row>
    <row r="837" spans="1:51" s="21" customFormat="1" ht="11.25" hidden="1" x14ac:dyDescent="0.2">
      <c r="A837" s="17"/>
      <c r="B837" s="18"/>
      <c r="C837" s="19"/>
      <c r="D837" s="19"/>
      <c r="E837" s="20"/>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37"/>
      <c r="AW837" s="137"/>
      <c r="AX837" s="137"/>
      <c r="AY837" s="12"/>
    </row>
    <row r="838" spans="1:51" s="21" customFormat="1" ht="11.25" hidden="1" x14ac:dyDescent="0.2">
      <c r="A838" s="17"/>
      <c r="B838" s="18"/>
      <c r="C838" s="19"/>
      <c r="D838" s="19"/>
      <c r="E838" s="20"/>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37"/>
      <c r="AW838" s="137"/>
      <c r="AX838" s="137"/>
      <c r="AY838" s="12"/>
    </row>
    <row r="839" spans="1:51" s="21" customFormat="1" ht="11.25" hidden="1" x14ac:dyDescent="0.2">
      <c r="A839" s="17"/>
      <c r="B839" s="18"/>
      <c r="C839" s="19"/>
      <c r="D839" s="19"/>
      <c r="E839" s="20"/>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37"/>
      <c r="AW839" s="137"/>
      <c r="AX839" s="137"/>
      <c r="AY839" s="12"/>
    </row>
    <row r="840" spans="1:51" s="21" customFormat="1" ht="11.25" hidden="1" x14ac:dyDescent="0.2">
      <c r="A840" s="17"/>
      <c r="B840" s="18"/>
      <c r="C840" s="19"/>
      <c r="D840" s="19"/>
      <c r="E840" s="20"/>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37"/>
      <c r="AW840" s="137"/>
      <c r="AX840" s="137"/>
      <c r="AY840" s="12"/>
    </row>
    <row r="841" spans="1:51" s="21" customFormat="1" ht="11.25" hidden="1" x14ac:dyDescent="0.2">
      <c r="A841" s="17"/>
      <c r="B841" s="18"/>
      <c r="C841" s="19"/>
      <c r="D841" s="19"/>
      <c r="E841" s="20"/>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37"/>
      <c r="AW841" s="137"/>
      <c r="AX841" s="137"/>
      <c r="AY841" s="12"/>
    </row>
    <row r="842" spans="1:51" s="21" customFormat="1" ht="11.25" hidden="1" x14ac:dyDescent="0.2">
      <c r="A842" s="17"/>
      <c r="B842" s="18"/>
      <c r="C842" s="19"/>
      <c r="D842" s="19"/>
      <c r="E842" s="20"/>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37"/>
      <c r="AW842" s="137"/>
      <c r="AX842" s="137"/>
      <c r="AY842" s="12"/>
    </row>
    <row r="843" spans="1:51" s="21" customFormat="1" ht="11.25" hidden="1" x14ac:dyDescent="0.2">
      <c r="A843" s="17"/>
      <c r="B843" s="18"/>
      <c r="C843" s="19"/>
      <c r="D843" s="19"/>
      <c r="E843" s="20"/>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37"/>
      <c r="AW843" s="137"/>
      <c r="AX843" s="137"/>
      <c r="AY843" s="12"/>
    </row>
    <row r="844" spans="1:51" s="21" customFormat="1" ht="11.25" hidden="1" x14ac:dyDescent="0.2">
      <c r="A844" s="17"/>
      <c r="B844" s="18"/>
      <c r="C844" s="19"/>
      <c r="D844" s="19"/>
      <c r="E844" s="20"/>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c r="AV844" s="137"/>
      <c r="AW844" s="137"/>
      <c r="AX844" s="137"/>
      <c r="AY844" s="12"/>
    </row>
    <row r="845" spans="1:51" s="21" customFormat="1" ht="11.25" hidden="1" x14ac:dyDescent="0.2">
      <c r="A845" s="17"/>
      <c r="B845" s="18"/>
      <c r="C845" s="19"/>
      <c r="D845" s="19"/>
      <c r="E845" s="20"/>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c r="AV845" s="137"/>
      <c r="AW845" s="137"/>
      <c r="AX845" s="137"/>
      <c r="AY845" s="12"/>
    </row>
    <row r="846" spans="1:51" s="21" customFormat="1" ht="11.25" hidden="1" x14ac:dyDescent="0.2">
      <c r="A846" s="17"/>
      <c r="B846" s="18"/>
      <c r="C846" s="19"/>
      <c r="D846" s="19"/>
      <c r="E846" s="20"/>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c r="AV846" s="137"/>
      <c r="AW846" s="137"/>
      <c r="AX846" s="137"/>
      <c r="AY846" s="12"/>
    </row>
    <row r="847" spans="1:51" s="21" customFormat="1" ht="11.25" hidden="1" x14ac:dyDescent="0.2">
      <c r="A847" s="17"/>
      <c r="B847" s="18"/>
      <c r="C847" s="19"/>
      <c r="D847" s="19"/>
      <c r="E847" s="20"/>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c r="AV847" s="137"/>
      <c r="AW847" s="137"/>
      <c r="AX847" s="137"/>
      <c r="AY847" s="12"/>
    </row>
    <row r="848" spans="1:51" s="21" customFormat="1" ht="11.25" hidden="1" x14ac:dyDescent="0.2">
      <c r="A848" s="17"/>
      <c r="B848" s="18"/>
      <c r="C848" s="19"/>
      <c r="D848" s="19"/>
      <c r="E848" s="20"/>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c r="AV848" s="137"/>
      <c r="AW848" s="137"/>
      <c r="AX848" s="137"/>
      <c r="AY848" s="12"/>
    </row>
    <row r="849" spans="1:51" s="21" customFormat="1" ht="11.25" hidden="1" x14ac:dyDescent="0.2">
      <c r="A849" s="17"/>
      <c r="B849" s="18"/>
      <c r="C849" s="19"/>
      <c r="D849" s="19"/>
      <c r="E849" s="20"/>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c r="AV849" s="137"/>
      <c r="AW849" s="137"/>
      <c r="AX849" s="137"/>
      <c r="AY849" s="12"/>
    </row>
    <row r="850" spans="1:51" s="21" customFormat="1" ht="11.25" hidden="1" x14ac:dyDescent="0.2">
      <c r="A850" s="17"/>
      <c r="B850" s="18"/>
      <c r="C850" s="19"/>
      <c r="D850" s="19"/>
      <c r="E850" s="20"/>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37"/>
      <c r="AW850" s="137"/>
      <c r="AX850" s="137"/>
      <c r="AY850" s="12"/>
    </row>
    <row r="851" spans="1:51" s="21" customFormat="1" ht="11.25" hidden="1" x14ac:dyDescent="0.2">
      <c r="A851" s="17"/>
      <c r="B851" s="18"/>
      <c r="C851" s="19"/>
      <c r="D851" s="19"/>
      <c r="E851" s="20"/>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37"/>
      <c r="AW851" s="137"/>
      <c r="AX851" s="137"/>
      <c r="AY851" s="12"/>
    </row>
    <row r="852" spans="1:51" s="21" customFormat="1" ht="11.25" hidden="1" x14ac:dyDescent="0.2">
      <c r="A852" s="17"/>
      <c r="B852" s="18"/>
      <c r="C852" s="19"/>
      <c r="D852" s="19"/>
      <c r="E852" s="20"/>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37"/>
      <c r="AW852" s="137"/>
      <c r="AX852" s="137"/>
      <c r="AY852" s="12"/>
    </row>
    <row r="853" spans="1:51" s="21" customFormat="1" ht="11.25" hidden="1" x14ac:dyDescent="0.2">
      <c r="A853" s="17"/>
      <c r="B853" s="18"/>
      <c r="C853" s="19"/>
      <c r="D853" s="19"/>
      <c r="E853" s="20"/>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37"/>
      <c r="AW853" s="137"/>
      <c r="AX853" s="137"/>
      <c r="AY853" s="12"/>
    </row>
    <row r="854" spans="1:51" s="21" customFormat="1" ht="11.25" hidden="1" x14ac:dyDescent="0.2">
      <c r="A854" s="17"/>
      <c r="B854" s="18"/>
      <c r="C854" s="19"/>
      <c r="D854" s="19"/>
      <c r="E854" s="20"/>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37"/>
      <c r="AW854" s="137"/>
      <c r="AX854" s="137"/>
      <c r="AY854" s="12"/>
    </row>
    <row r="855" spans="1:51" s="21" customFormat="1" ht="11.25" hidden="1" x14ac:dyDescent="0.2">
      <c r="A855" s="17"/>
      <c r="B855" s="18"/>
      <c r="C855" s="19"/>
      <c r="D855" s="19"/>
      <c r="E855" s="20"/>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37"/>
      <c r="AW855" s="137"/>
      <c r="AX855" s="137"/>
      <c r="AY855" s="12"/>
    </row>
    <row r="856" spans="1:51" s="21" customFormat="1" ht="11.25" hidden="1" x14ac:dyDescent="0.2">
      <c r="A856" s="17"/>
      <c r="B856" s="18"/>
      <c r="C856" s="19"/>
      <c r="D856" s="19"/>
      <c r="E856" s="20"/>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37"/>
      <c r="AW856" s="137"/>
      <c r="AX856" s="137"/>
      <c r="AY856" s="12"/>
    </row>
    <row r="857" spans="1:51" s="21" customFormat="1" ht="11.25" hidden="1" x14ac:dyDescent="0.2">
      <c r="A857" s="17"/>
      <c r="B857" s="18"/>
      <c r="C857" s="19"/>
      <c r="D857" s="19"/>
      <c r="E857" s="20"/>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37"/>
      <c r="AW857" s="137"/>
      <c r="AX857" s="137"/>
      <c r="AY857" s="12"/>
    </row>
    <row r="858" spans="1:51" s="21" customFormat="1" ht="11.25" hidden="1" x14ac:dyDescent="0.2">
      <c r="A858" s="17"/>
      <c r="B858" s="18"/>
      <c r="C858" s="19"/>
      <c r="D858" s="19"/>
      <c r="E858" s="20"/>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37"/>
      <c r="AW858" s="137"/>
      <c r="AX858" s="137"/>
      <c r="AY858" s="12"/>
    </row>
    <row r="859" spans="1:51" s="21" customFormat="1" ht="11.25" hidden="1" x14ac:dyDescent="0.2">
      <c r="A859" s="17"/>
      <c r="B859" s="18"/>
      <c r="C859" s="19"/>
      <c r="D859" s="19"/>
      <c r="E859" s="20"/>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37"/>
      <c r="AW859" s="137"/>
      <c r="AX859" s="137"/>
      <c r="AY859" s="12"/>
    </row>
    <row r="860" spans="1:51" s="21" customFormat="1" ht="11.25" hidden="1" x14ac:dyDescent="0.2">
      <c r="A860" s="17"/>
      <c r="B860" s="18"/>
      <c r="C860" s="19"/>
      <c r="D860" s="19"/>
      <c r="E860" s="20"/>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37"/>
      <c r="AW860" s="137"/>
      <c r="AX860" s="137"/>
      <c r="AY860" s="12"/>
    </row>
    <row r="861" spans="1:51" s="21" customFormat="1" ht="11.25" hidden="1" x14ac:dyDescent="0.2">
      <c r="A861" s="17"/>
      <c r="B861" s="18"/>
      <c r="C861" s="19"/>
      <c r="D861" s="19"/>
      <c r="E861" s="20"/>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37"/>
      <c r="AW861" s="137"/>
      <c r="AX861" s="137"/>
      <c r="AY861" s="12"/>
    </row>
    <row r="862" spans="1:51" s="21" customFormat="1" ht="11.25" hidden="1" x14ac:dyDescent="0.2">
      <c r="A862" s="17"/>
      <c r="B862" s="18"/>
      <c r="C862" s="19"/>
      <c r="D862" s="19"/>
      <c r="E862" s="20"/>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37"/>
      <c r="AW862" s="137"/>
      <c r="AX862" s="137"/>
      <c r="AY862" s="12"/>
    </row>
    <row r="863" spans="1:51" s="21" customFormat="1" ht="11.25" hidden="1" x14ac:dyDescent="0.2">
      <c r="A863" s="17"/>
      <c r="B863" s="18"/>
      <c r="C863" s="19"/>
      <c r="D863" s="19"/>
      <c r="E863" s="20"/>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37"/>
      <c r="AW863" s="137"/>
      <c r="AX863" s="137"/>
      <c r="AY863" s="12"/>
    </row>
    <row r="864" spans="1:51" s="21" customFormat="1" ht="11.25" hidden="1" x14ac:dyDescent="0.2">
      <c r="A864" s="17"/>
      <c r="B864" s="18"/>
      <c r="C864" s="19"/>
      <c r="D864" s="19"/>
      <c r="E864" s="20"/>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37"/>
      <c r="AW864" s="137"/>
      <c r="AX864" s="137"/>
      <c r="AY864" s="12"/>
    </row>
    <row r="865" spans="1:51" s="21" customFormat="1" ht="11.25" hidden="1" x14ac:dyDescent="0.2">
      <c r="A865" s="17"/>
      <c r="B865" s="18"/>
      <c r="C865" s="19"/>
      <c r="D865" s="19"/>
      <c r="E865" s="20"/>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37"/>
      <c r="AW865" s="137"/>
      <c r="AX865" s="137"/>
      <c r="AY865" s="12"/>
    </row>
    <row r="866" spans="1:51" s="21" customFormat="1" ht="11.25" hidden="1" x14ac:dyDescent="0.2">
      <c r="A866" s="17"/>
      <c r="B866" s="18"/>
      <c r="C866" s="19"/>
      <c r="D866" s="19"/>
      <c r="E866" s="20"/>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37"/>
      <c r="AW866" s="137"/>
      <c r="AX866" s="137"/>
      <c r="AY866" s="12"/>
    </row>
    <row r="867" spans="1:51" s="21" customFormat="1" ht="11.25" hidden="1" x14ac:dyDescent="0.2">
      <c r="A867" s="17"/>
      <c r="B867" s="18"/>
      <c r="C867" s="19"/>
      <c r="D867" s="19"/>
      <c r="E867" s="20"/>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37"/>
      <c r="AW867" s="137"/>
      <c r="AX867" s="137"/>
      <c r="AY867" s="12"/>
    </row>
    <row r="868" spans="1:51" s="21" customFormat="1" ht="11.25" hidden="1" x14ac:dyDescent="0.2">
      <c r="A868" s="17"/>
      <c r="B868" s="18"/>
      <c r="C868" s="19"/>
      <c r="D868" s="19"/>
      <c r="E868" s="20"/>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37"/>
      <c r="AW868" s="137"/>
      <c r="AX868" s="137"/>
      <c r="AY868" s="12"/>
    </row>
    <row r="869" spans="1:51" s="21" customFormat="1" ht="11.25" hidden="1" x14ac:dyDescent="0.2">
      <c r="A869" s="17"/>
      <c r="B869" s="18"/>
      <c r="C869" s="19"/>
      <c r="D869" s="19"/>
      <c r="E869" s="20"/>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37"/>
      <c r="AW869" s="137"/>
      <c r="AX869" s="137"/>
      <c r="AY869" s="12"/>
    </row>
    <row r="870" spans="1:51" s="21" customFormat="1" ht="11.25" hidden="1" x14ac:dyDescent="0.2">
      <c r="A870" s="17"/>
      <c r="B870" s="18"/>
      <c r="C870" s="19"/>
      <c r="D870" s="19"/>
      <c r="E870" s="20"/>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37"/>
      <c r="AW870" s="137"/>
      <c r="AX870" s="137"/>
      <c r="AY870" s="12"/>
    </row>
    <row r="871" spans="1:51" s="21" customFormat="1" ht="11.25" hidden="1" x14ac:dyDescent="0.2">
      <c r="A871" s="17"/>
      <c r="B871" s="18"/>
      <c r="C871" s="19"/>
      <c r="D871" s="19"/>
      <c r="E871" s="20"/>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37"/>
      <c r="AW871" s="137"/>
      <c r="AX871" s="137"/>
      <c r="AY871" s="12"/>
    </row>
    <row r="872" spans="1:51" s="21" customFormat="1" ht="11.25" hidden="1" x14ac:dyDescent="0.2">
      <c r="A872" s="17"/>
      <c r="B872" s="18"/>
      <c r="C872" s="19"/>
      <c r="D872" s="19"/>
      <c r="E872" s="20"/>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37"/>
      <c r="AW872" s="137"/>
      <c r="AX872" s="137"/>
      <c r="AY872" s="12"/>
    </row>
    <row r="873" spans="1:51" s="21" customFormat="1" ht="11.25" hidden="1" x14ac:dyDescent="0.2">
      <c r="A873" s="17"/>
      <c r="B873" s="18"/>
      <c r="C873" s="19"/>
      <c r="D873" s="19"/>
      <c r="E873" s="20"/>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37"/>
      <c r="AW873" s="137"/>
      <c r="AX873" s="137"/>
      <c r="AY873" s="12"/>
    </row>
    <row r="874" spans="1:51" s="21" customFormat="1" ht="11.25" hidden="1" x14ac:dyDescent="0.2">
      <c r="A874" s="17"/>
      <c r="B874" s="18"/>
      <c r="C874" s="19"/>
      <c r="D874" s="19"/>
      <c r="E874" s="20"/>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37"/>
      <c r="AW874" s="137"/>
      <c r="AX874" s="137"/>
      <c r="AY874" s="12"/>
    </row>
    <row r="875" spans="1:51" s="21" customFormat="1" ht="11.25" hidden="1" x14ac:dyDescent="0.2">
      <c r="A875" s="17"/>
      <c r="B875" s="18"/>
      <c r="C875" s="19"/>
      <c r="D875" s="19"/>
      <c r="E875" s="20"/>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37"/>
      <c r="AW875" s="137"/>
      <c r="AX875" s="137"/>
      <c r="AY875" s="12"/>
    </row>
    <row r="876" spans="1:51" s="21" customFormat="1" ht="11.25" hidden="1" x14ac:dyDescent="0.2">
      <c r="A876" s="17"/>
      <c r="B876" s="18"/>
      <c r="C876" s="19"/>
      <c r="D876" s="19"/>
      <c r="E876" s="20"/>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37"/>
      <c r="AW876" s="137"/>
      <c r="AX876" s="137"/>
      <c r="AY876" s="12"/>
    </row>
    <row r="877" spans="1:51" s="21" customFormat="1" ht="11.25" hidden="1" x14ac:dyDescent="0.2">
      <c r="A877" s="17"/>
      <c r="B877" s="18"/>
      <c r="C877" s="19"/>
      <c r="D877" s="19"/>
      <c r="E877" s="20"/>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37"/>
      <c r="AW877" s="137"/>
      <c r="AX877" s="137"/>
      <c r="AY877" s="12"/>
    </row>
    <row r="878" spans="1:51" s="21" customFormat="1" ht="11.25" hidden="1" x14ac:dyDescent="0.2">
      <c r="A878" s="17"/>
      <c r="B878" s="18"/>
      <c r="C878" s="19"/>
      <c r="D878" s="19"/>
      <c r="E878" s="20"/>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37"/>
      <c r="AW878" s="137"/>
      <c r="AX878" s="137"/>
      <c r="AY878" s="12"/>
    </row>
    <row r="879" spans="1:51" s="21" customFormat="1" ht="11.25" hidden="1" x14ac:dyDescent="0.2">
      <c r="A879" s="17"/>
      <c r="B879" s="18"/>
      <c r="C879" s="19"/>
      <c r="D879" s="19"/>
      <c r="E879" s="20"/>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37"/>
      <c r="AW879" s="137"/>
      <c r="AX879" s="137"/>
      <c r="AY879" s="12"/>
    </row>
    <row r="880" spans="1:51" s="21" customFormat="1" ht="11.25" hidden="1" x14ac:dyDescent="0.2">
      <c r="A880" s="17"/>
      <c r="B880" s="18"/>
      <c r="C880" s="19"/>
      <c r="D880" s="19"/>
      <c r="E880" s="20"/>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37"/>
      <c r="AW880" s="137"/>
      <c r="AX880" s="137"/>
      <c r="AY880" s="12"/>
    </row>
    <row r="881" spans="1:51" s="21" customFormat="1" ht="11.25" hidden="1" x14ac:dyDescent="0.2">
      <c r="A881" s="17"/>
      <c r="B881" s="18"/>
      <c r="C881" s="19"/>
      <c r="D881" s="19"/>
      <c r="E881" s="20"/>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37"/>
      <c r="AW881" s="137"/>
      <c r="AX881" s="137"/>
      <c r="AY881" s="12"/>
    </row>
    <row r="882" spans="1:51" s="21" customFormat="1" ht="11.25" hidden="1" x14ac:dyDescent="0.2">
      <c r="A882" s="17"/>
      <c r="B882" s="18"/>
      <c r="C882" s="19"/>
      <c r="D882" s="19"/>
      <c r="E882" s="20"/>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37"/>
      <c r="AW882" s="137"/>
      <c r="AX882" s="137"/>
      <c r="AY882" s="12"/>
    </row>
    <row r="883" spans="1:51" s="21" customFormat="1" ht="11.25" hidden="1" x14ac:dyDescent="0.2">
      <c r="A883" s="17"/>
      <c r="B883" s="18"/>
      <c r="C883" s="19"/>
      <c r="D883" s="19"/>
      <c r="E883" s="20"/>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37"/>
      <c r="AW883" s="137"/>
      <c r="AX883" s="137"/>
      <c r="AY883" s="12"/>
    </row>
    <row r="884" spans="1:51" s="21" customFormat="1" ht="11.25" hidden="1" x14ac:dyDescent="0.2">
      <c r="A884" s="17"/>
      <c r="B884" s="18"/>
      <c r="C884" s="19"/>
      <c r="D884" s="19"/>
      <c r="E884" s="20"/>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37"/>
      <c r="AW884" s="137"/>
      <c r="AX884" s="137"/>
      <c r="AY884" s="12"/>
    </row>
    <row r="885" spans="1:51" s="21" customFormat="1" ht="11.25" hidden="1" x14ac:dyDescent="0.2">
      <c r="A885" s="17"/>
      <c r="B885" s="18"/>
      <c r="C885" s="19"/>
      <c r="D885" s="19"/>
      <c r="E885" s="20"/>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c r="AV885" s="137"/>
      <c r="AW885" s="137"/>
      <c r="AX885" s="137"/>
      <c r="AY885" s="12"/>
    </row>
    <row r="886" spans="1:51" s="21" customFormat="1" ht="11.25" hidden="1" x14ac:dyDescent="0.2">
      <c r="A886" s="17"/>
      <c r="B886" s="18"/>
      <c r="C886" s="19"/>
      <c r="D886" s="19"/>
      <c r="E886" s="20"/>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c r="AV886" s="137"/>
      <c r="AW886" s="137"/>
      <c r="AX886" s="137"/>
      <c r="AY886" s="12"/>
    </row>
    <row r="887" spans="1:51" s="21" customFormat="1" ht="11.25" hidden="1" x14ac:dyDescent="0.2">
      <c r="A887" s="17"/>
      <c r="B887" s="18"/>
      <c r="C887" s="19"/>
      <c r="D887" s="19"/>
      <c r="E887" s="20"/>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c r="AV887" s="137"/>
      <c r="AW887" s="137"/>
      <c r="AX887" s="137"/>
      <c r="AY887" s="12"/>
    </row>
    <row r="888" spans="1:51" s="21" customFormat="1" ht="11.25" hidden="1" x14ac:dyDescent="0.2">
      <c r="A888" s="17"/>
      <c r="B888" s="18"/>
      <c r="C888" s="19"/>
      <c r="D888" s="19"/>
      <c r="E888" s="20"/>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c r="AV888" s="137"/>
      <c r="AW888" s="137"/>
      <c r="AX888" s="137"/>
      <c r="AY888" s="12"/>
    </row>
    <row r="889" spans="1:51" s="21" customFormat="1" ht="11.25" hidden="1" x14ac:dyDescent="0.2">
      <c r="A889" s="17"/>
      <c r="B889" s="18"/>
      <c r="C889" s="19"/>
      <c r="D889" s="19"/>
      <c r="E889" s="20"/>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c r="AV889" s="137"/>
      <c r="AW889" s="137"/>
      <c r="AX889" s="137"/>
      <c r="AY889" s="12"/>
    </row>
    <row r="890" spans="1:51" s="21" customFormat="1" ht="11.25" hidden="1" x14ac:dyDescent="0.2">
      <c r="A890" s="17"/>
      <c r="B890" s="18"/>
      <c r="C890" s="19"/>
      <c r="D890" s="19"/>
      <c r="E890" s="20"/>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c r="AV890" s="137"/>
      <c r="AW890" s="137"/>
      <c r="AX890" s="137"/>
      <c r="AY890" s="12"/>
    </row>
    <row r="891" spans="1:51" s="21" customFormat="1" ht="11.25" hidden="1" x14ac:dyDescent="0.2">
      <c r="A891" s="17"/>
      <c r="B891" s="18"/>
      <c r="C891" s="19"/>
      <c r="D891" s="19"/>
      <c r="E891" s="20"/>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37"/>
      <c r="AW891" s="137"/>
      <c r="AX891" s="137"/>
      <c r="AY891" s="12"/>
    </row>
    <row r="892" spans="1:51" s="21" customFormat="1" ht="11.25" hidden="1" x14ac:dyDescent="0.2">
      <c r="A892" s="17"/>
      <c r="B892" s="18"/>
      <c r="C892" s="19"/>
      <c r="D892" s="19"/>
      <c r="E892" s="20"/>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37"/>
      <c r="AW892" s="137"/>
      <c r="AX892" s="137"/>
      <c r="AY892" s="12"/>
    </row>
    <row r="893" spans="1:51" s="21" customFormat="1" ht="11.25" hidden="1" x14ac:dyDescent="0.2">
      <c r="A893" s="17"/>
      <c r="B893" s="18"/>
      <c r="C893" s="19"/>
      <c r="D893" s="19"/>
      <c r="E893" s="20"/>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37"/>
      <c r="AW893" s="137"/>
      <c r="AX893" s="137"/>
      <c r="AY893" s="12"/>
    </row>
    <row r="894" spans="1:51" s="21" customFormat="1" ht="11.25" hidden="1" x14ac:dyDescent="0.2">
      <c r="A894" s="17"/>
      <c r="B894" s="18"/>
      <c r="C894" s="19"/>
      <c r="D894" s="19"/>
      <c r="E894" s="20"/>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37"/>
      <c r="AW894" s="137"/>
      <c r="AX894" s="137"/>
      <c r="AY894" s="12"/>
    </row>
    <row r="895" spans="1:51" s="21" customFormat="1" ht="11.25" hidden="1" x14ac:dyDescent="0.2">
      <c r="A895" s="17"/>
      <c r="B895" s="18"/>
      <c r="C895" s="19"/>
      <c r="D895" s="19"/>
      <c r="E895" s="20"/>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37"/>
      <c r="AW895" s="137"/>
      <c r="AX895" s="137"/>
      <c r="AY895" s="12"/>
    </row>
    <row r="896" spans="1:51" s="21" customFormat="1" ht="11.25" hidden="1" x14ac:dyDescent="0.2">
      <c r="A896" s="17"/>
      <c r="B896" s="18"/>
      <c r="C896" s="19"/>
      <c r="D896" s="19"/>
      <c r="E896" s="20"/>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37"/>
      <c r="AW896" s="137"/>
      <c r="AX896" s="137"/>
      <c r="AY896" s="12"/>
    </row>
    <row r="897" spans="1:51" s="21" customFormat="1" ht="11.25" hidden="1" x14ac:dyDescent="0.2">
      <c r="A897" s="17"/>
      <c r="B897" s="18"/>
      <c r="C897" s="19"/>
      <c r="D897" s="19"/>
      <c r="E897" s="20"/>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37"/>
      <c r="AW897" s="137"/>
      <c r="AX897" s="137"/>
      <c r="AY897" s="12"/>
    </row>
    <row r="898" spans="1:51" s="21" customFormat="1" ht="11.25" hidden="1" x14ac:dyDescent="0.2">
      <c r="A898" s="17"/>
      <c r="B898" s="18"/>
      <c r="C898" s="19"/>
      <c r="D898" s="19"/>
      <c r="E898" s="20"/>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37"/>
      <c r="AW898" s="137"/>
      <c r="AX898" s="137"/>
      <c r="AY898" s="12"/>
    </row>
    <row r="899" spans="1:51" s="21" customFormat="1" ht="11.25" hidden="1" x14ac:dyDescent="0.2">
      <c r="A899" s="17"/>
      <c r="B899" s="18"/>
      <c r="C899" s="19"/>
      <c r="D899" s="19"/>
      <c r="E899" s="20"/>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37"/>
      <c r="AW899" s="137"/>
      <c r="AX899" s="137"/>
      <c r="AY899" s="12"/>
    </row>
    <row r="900" spans="1:51" s="21" customFormat="1" ht="11.25" hidden="1" x14ac:dyDescent="0.2">
      <c r="A900" s="17"/>
      <c r="B900" s="18"/>
      <c r="C900" s="19"/>
      <c r="D900" s="19"/>
      <c r="E900" s="20"/>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37"/>
      <c r="AW900" s="137"/>
      <c r="AX900" s="137"/>
      <c r="AY900" s="12"/>
    </row>
    <row r="901" spans="1:51" s="21" customFormat="1" ht="11.25" hidden="1" x14ac:dyDescent="0.2">
      <c r="A901" s="17"/>
      <c r="B901" s="18"/>
      <c r="C901" s="19"/>
      <c r="D901" s="19"/>
      <c r="E901" s="20"/>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37"/>
      <c r="AW901" s="137"/>
      <c r="AX901" s="137"/>
      <c r="AY901" s="12"/>
    </row>
    <row r="902" spans="1:51" s="21" customFormat="1" ht="11.25" hidden="1" x14ac:dyDescent="0.2">
      <c r="A902" s="17"/>
      <c r="B902" s="18"/>
      <c r="C902" s="19"/>
      <c r="D902" s="19"/>
      <c r="E902" s="20"/>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37"/>
      <c r="AW902" s="137"/>
      <c r="AX902" s="137"/>
      <c r="AY902" s="12"/>
    </row>
    <row r="903" spans="1:51" s="21" customFormat="1" ht="11.25" hidden="1" x14ac:dyDescent="0.2">
      <c r="A903" s="17"/>
      <c r="B903" s="18"/>
      <c r="C903" s="19"/>
      <c r="D903" s="19"/>
      <c r="E903" s="20"/>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37"/>
      <c r="AW903" s="137"/>
      <c r="AX903" s="137"/>
      <c r="AY903" s="12"/>
    </row>
    <row r="904" spans="1:51" s="21" customFormat="1" ht="11.25" hidden="1" x14ac:dyDescent="0.2">
      <c r="A904" s="17"/>
      <c r="B904" s="18"/>
      <c r="C904" s="19"/>
      <c r="D904" s="19"/>
      <c r="E904" s="20"/>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37"/>
      <c r="AW904" s="137"/>
      <c r="AX904" s="137"/>
      <c r="AY904" s="12"/>
    </row>
    <row r="905" spans="1:51" s="21" customFormat="1" ht="11.25" hidden="1" x14ac:dyDescent="0.2">
      <c r="A905" s="17"/>
      <c r="B905" s="18"/>
      <c r="C905" s="19"/>
      <c r="D905" s="19"/>
      <c r="E905" s="20"/>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37"/>
      <c r="AW905" s="137"/>
      <c r="AX905" s="137"/>
      <c r="AY905" s="12"/>
    </row>
    <row r="906" spans="1:51" s="21" customFormat="1" ht="11.25" hidden="1" x14ac:dyDescent="0.2">
      <c r="A906" s="17"/>
      <c r="B906" s="18"/>
      <c r="C906" s="19"/>
      <c r="D906" s="19"/>
      <c r="E906" s="20"/>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37"/>
      <c r="AW906" s="137"/>
      <c r="AX906" s="137"/>
      <c r="AY906" s="12"/>
    </row>
    <row r="907" spans="1:51" s="21" customFormat="1" ht="11.25" hidden="1" x14ac:dyDescent="0.2">
      <c r="A907" s="17"/>
      <c r="B907" s="18"/>
      <c r="C907" s="19"/>
      <c r="D907" s="19"/>
      <c r="E907" s="20"/>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37"/>
      <c r="AW907" s="137"/>
      <c r="AX907" s="137"/>
      <c r="AY907" s="12"/>
    </row>
    <row r="908" spans="1:51" s="21" customFormat="1" ht="11.25" hidden="1" x14ac:dyDescent="0.2">
      <c r="A908" s="17"/>
      <c r="B908" s="18"/>
      <c r="C908" s="19"/>
      <c r="D908" s="19"/>
      <c r="E908" s="20"/>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37"/>
      <c r="AW908" s="137"/>
      <c r="AX908" s="137"/>
      <c r="AY908" s="12"/>
    </row>
    <row r="909" spans="1:51" s="21" customFormat="1" ht="11.25" hidden="1" x14ac:dyDescent="0.2">
      <c r="A909" s="17"/>
      <c r="B909" s="18"/>
      <c r="C909" s="19"/>
      <c r="D909" s="19"/>
      <c r="E909" s="20"/>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37"/>
      <c r="AW909" s="137"/>
      <c r="AX909" s="137"/>
      <c r="AY909" s="12"/>
    </row>
    <row r="910" spans="1:51" s="21" customFormat="1" ht="11.25" hidden="1" x14ac:dyDescent="0.2">
      <c r="A910" s="17"/>
      <c r="B910" s="18"/>
      <c r="C910" s="19"/>
      <c r="D910" s="19"/>
      <c r="E910" s="20"/>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37"/>
      <c r="AW910" s="137"/>
      <c r="AX910" s="137"/>
      <c r="AY910" s="12"/>
    </row>
    <row r="911" spans="1:51" s="21" customFormat="1" ht="11.25" hidden="1" x14ac:dyDescent="0.2">
      <c r="A911" s="17"/>
      <c r="B911" s="18"/>
      <c r="C911" s="19"/>
      <c r="D911" s="19"/>
      <c r="E911" s="20"/>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37"/>
      <c r="AW911" s="137"/>
      <c r="AX911" s="137"/>
      <c r="AY911" s="12"/>
    </row>
    <row r="912" spans="1:51" s="21" customFormat="1" ht="11.25" hidden="1" x14ac:dyDescent="0.2">
      <c r="A912" s="17"/>
      <c r="B912" s="18"/>
      <c r="C912" s="19"/>
      <c r="D912" s="19"/>
      <c r="E912" s="20"/>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37"/>
      <c r="AW912" s="137"/>
      <c r="AX912" s="137"/>
      <c r="AY912" s="12"/>
    </row>
    <row r="913" spans="1:51" s="21" customFormat="1" ht="11.25" hidden="1" x14ac:dyDescent="0.2">
      <c r="A913" s="17"/>
      <c r="B913" s="18"/>
      <c r="C913" s="19"/>
      <c r="D913" s="19"/>
      <c r="E913" s="20"/>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37"/>
      <c r="AW913" s="137"/>
      <c r="AX913" s="137"/>
      <c r="AY913" s="12"/>
    </row>
    <row r="914" spans="1:51" s="21" customFormat="1" ht="11.25" hidden="1" x14ac:dyDescent="0.2">
      <c r="A914" s="17"/>
      <c r="B914" s="18"/>
      <c r="C914" s="19"/>
      <c r="D914" s="19"/>
      <c r="E914" s="20"/>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37"/>
      <c r="AW914" s="137"/>
      <c r="AX914" s="137"/>
      <c r="AY914" s="12"/>
    </row>
    <row r="915" spans="1:51" s="21" customFormat="1" ht="11.25" hidden="1" x14ac:dyDescent="0.2">
      <c r="A915" s="17"/>
      <c r="B915" s="18"/>
      <c r="C915" s="19"/>
      <c r="D915" s="19"/>
      <c r="E915" s="20"/>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37"/>
      <c r="AW915" s="137"/>
      <c r="AX915" s="137"/>
      <c r="AY915" s="12"/>
    </row>
    <row r="916" spans="1:51" s="21" customFormat="1" ht="11.25" hidden="1" x14ac:dyDescent="0.2">
      <c r="A916" s="17"/>
      <c r="B916" s="18"/>
      <c r="C916" s="19"/>
      <c r="D916" s="19"/>
      <c r="E916" s="20"/>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37"/>
      <c r="AW916" s="137"/>
      <c r="AX916" s="137"/>
      <c r="AY916" s="12"/>
    </row>
    <row r="917" spans="1:51" s="21" customFormat="1" ht="11.25" hidden="1" x14ac:dyDescent="0.2">
      <c r="A917" s="17"/>
      <c r="B917" s="18"/>
      <c r="C917" s="19"/>
      <c r="D917" s="19"/>
      <c r="E917" s="20"/>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37"/>
      <c r="AW917" s="137"/>
      <c r="AX917" s="137"/>
      <c r="AY917" s="12"/>
    </row>
    <row r="918" spans="1:51" s="21" customFormat="1" ht="11.25" hidden="1" x14ac:dyDescent="0.2">
      <c r="A918" s="17"/>
      <c r="B918" s="18"/>
      <c r="C918" s="19"/>
      <c r="D918" s="19"/>
      <c r="E918" s="20"/>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37"/>
      <c r="AW918" s="137"/>
      <c r="AX918" s="137"/>
      <c r="AY918" s="12"/>
    </row>
    <row r="919" spans="1:51" s="21" customFormat="1" ht="11.25" hidden="1" x14ac:dyDescent="0.2">
      <c r="A919" s="17"/>
      <c r="B919" s="18"/>
      <c r="C919" s="19"/>
      <c r="D919" s="19"/>
      <c r="E919" s="20"/>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37"/>
      <c r="AW919" s="137"/>
      <c r="AX919" s="137"/>
      <c r="AY919" s="12"/>
    </row>
    <row r="920" spans="1:51" s="21" customFormat="1" ht="11.25" hidden="1" x14ac:dyDescent="0.2">
      <c r="A920" s="17"/>
      <c r="B920" s="18"/>
      <c r="C920" s="19"/>
      <c r="D920" s="19"/>
      <c r="E920" s="20"/>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37"/>
      <c r="AW920" s="137"/>
      <c r="AX920" s="137"/>
      <c r="AY920" s="12"/>
    </row>
    <row r="921" spans="1:51" s="21" customFormat="1" ht="11.25" hidden="1" x14ac:dyDescent="0.2">
      <c r="A921" s="17"/>
      <c r="B921" s="18"/>
      <c r="C921" s="19"/>
      <c r="D921" s="19"/>
      <c r="E921" s="20"/>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37"/>
      <c r="AW921" s="137"/>
      <c r="AX921" s="137"/>
      <c r="AY921" s="12"/>
    </row>
    <row r="922" spans="1:51" s="21" customFormat="1" ht="11.25" hidden="1" x14ac:dyDescent="0.2">
      <c r="A922" s="17"/>
      <c r="B922" s="18"/>
      <c r="C922" s="19"/>
      <c r="D922" s="19"/>
      <c r="E922" s="20"/>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37"/>
      <c r="AW922" s="137"/>
      <c r="AX922" s="137"/>
      <c r="AY922" s="12"/>
    </row>
    <row r="923" spans="1:51" s="21" customFormat="1" ht="11.25" hidden="1" x14ac:dyDescent="0.2">
      <c r="A923" s="17"/>
      <c r="B923" s="18"/>
      <c r="C923" s="19"/>
      <c r="D923" s="19"/>
      <c r="E923" s="20"/>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c r="AV923" s="137"/>
      <c r="AW923" s="137"/>
      <c r="AX923" s="137"/>
      <c r="AY923" s="12"/>
    </row>
    <row r="924" spans="1:51" s="21" customFormat="1" ht="11.25" hidden="1" x14ac:dyDescent="0.2">
      <c r="A924" s="17"/>
      <c r="B924" s="18"/>
      <c r="C924" s="19"/>
      <c r="D924" s="19"/>
      <c r="E924" s="20"/>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c r="AV924" s="137"/>
      <c r="AW924" s="137"/>
      <c r="AX924" s="137"/>
      <c r="AY924" s="12"/>
    </row>
    <row r="925" spans="1:51" s="21" customFormat="1" ht="11.25" hidden="1" x14ac:dyDescent="0.2">
      <c r="A925" s="17"/>
      <c r="B925" s="18"/>
      <c r="C925" s="19"/>
      <c r="D925" s="19"/>
      <c r="E925" s="20"/>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c r="AV925" s="137"/>
      <c r="AW925" s="137"/>
      <c r="AX925" s="137"/>
      <c r="AY925" s="12"/>
    </row>
    <row r="926" spans="1:51" s="21" customFormat="1" ht="11.25" hidden="1" x14ac:dyDescent="0.2">
      <c r="A926" s="17"/>
      <c r="B926" s="18"/>
      <c r="C926" s="19"/>
      <c r="D926" s="19"/>
      <c r="E926" s="20"/>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c r="AV926" s="137"/>
      <c r="AW926" s="137"/>
      <c r="AX926" s="137"/>
      <c r="AY926" s="12"/>
    </row>
    <row r="927" spans="1:51" s="21" customFormat="1" ht="11.25" hidden="1" x14ac:dyDescent="0.2">
      <c r="A927" s="17"/>
      <c r="B927" s="18"/>
      <c r="C927" s="19"/>
      <c r="D927" s="19"/>
      <c r="E927" s="20"/>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c r="AV927" s="137"/>
      <c r="AW927" s="137"/>
      <c r="AX927" s="137"/>
      <c r="AY927" s="12"/>
    </row>
    <row r="928" spans="1:51" s="21" customFormat="1" ht="11.25" hidden="1" x14ac:dyDescent="0.2">
      <c r="A928" s="17"/>
      <c r="B928" s="18"/>
      <c r="C928" s="19"/>
      <c r="D928" s="19"/>
      <c r="E928" s="20"/>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c r="AV928" s="137"/>
      <c r="AW928" s="137"/>
      <c r="AX928" s="137"/>
      <c r="AY928" s="12"/>
    </row>
    <row r="929" spans="1:51" s="21" customFormat="1" ht="11.25" hidden="1" x14ac:dyDescent="0.2">
      <c r="A929" s="17"/>
      <c r="B929" s="18"/>
      <c r="C929" s="19"/>
      <c r="D929" s="19"/>
      <c r="E929" s="20"/>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c r="AV929" s="137"/>
      <c r="AW929" s="137"/>
      <c r="AX929" s="137"/>
      <c r="AY929" s="12"/>
    </row>
    <row r="930" spans="1:51" s="21" customFormat="1" ht="11.25" hidden="1" x14ac:dyDescent="0.2">
      <c r="A930" s="17"/>
      <c r="B930" s="18"/>
      <c r="C930" s="19"/>
      <c r="D930" s="19"/>
      <c r="E930" s="20"/>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c r="AV930" s="137"/>
      <c r="AW930" s="137"/>
      <c r="AX930" s="137"/>
      <c r="AY930" s="12"/>
    </row>
    <row r="931" spans="1:51" s="21" customFormat="1" ht="11.25" hidden="1" x14ac:dyDescent="0.2">
      <c r="A931" s="17"/>
      <c r="B931" s="18"/>
      <c r="C931" s="19"/>
      <c r="D931" s="19"/>
      <c r="E931" s="20"/>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c r="AV931" s="137"/>
      <c r="AW931" s="137"/>
      <c r="AX931" s="137"/>
      <c r="AY931" s="12"/>
    </row>
    <row r="932" spans="1:51" s="21" customFormat="1" ht="11.25" hidden="1" x14ac:dyDescent="0.2">
      <c r="A932" s="17"/>
      <c r="B932" s="18"/>
      <c r="C932" s="19"/>
      <c r="D932" s="19"/>
      <c r="E932" s="20"/>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c r="AV932" s="137"/>
      <c r="AW932" s="137"/>
      <c r="AX932" s="137"/>
      <c r="AY932" s="12"/>
    </row>
    <row r="933" spans="1:51" s="21" customFormat="1" ht="11.25" hidden="1" x14ac:dyDescent="0.2">
      <c r="A933" s="17"/>
      <c r="B933" s="18"/>
      <c r="C933" s="19"/>
      <c r="D933" s="19"/>
      <c r="E933" s="20"/>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c r="AV933" s="137"/>
      <c r="AW933" s="137"/>
      <c r="AX933" s="137"/>
      <c r="AY933" s="12"/>
    </row>
    <row r="934" spans="1:51" s="21" customFormat="1" ht="11.25" hidden="1" x14ac:dyDescent="0.2">
      <c r="A934" s="17"/>
      <c r="B934" s="18"/>
      <c r="C934" s="19"/>
      <c r="D934" s="19"/>
      <c r="E934" s="20"/>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c r="AV934" s="137"/>
      <c r="AW934" s="137"/>
      <c r="AX934" s="137"/>
      <c r="AY934" s="12"/>
    </row>
    <row r="935" spans="1:51" s="21" customFormat="1" ht="11.25" hidden="1" x14ac:dyDescent="0.2">
      <c r="A935" s="17"/>
      <c r="B935" s="18"/>
      <c r="C935" s="19"/>
      <c r="D935" s="19"/>
      <c r="E935" s="20"/>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c r="AV935" s="137"/>
      <c r="AW935" s="137"/>
      <c r="AX935" s="137"/>
      <c r="AY935" s="12"/>
    </row>
    <row r="936" spans="1:51" s="21" customFormat="1" ht="11.25" hidden="1" x14ac:dyDescent="0.2">
      <c r="A936" s="17"/>
      <c r="B936" s="18"/>
      <c r="C936" s="19"/>
      <c r="D936" s="19"/>
      <c r="E936" s="20"/>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37"/>
      <c r="AW936" s="137"/>
      <c r="AX936" s="137"/>
      <c r="AY936" s="12"/>
    </row>
    <row r="937" spans="1:51" s="21" customFormat="1" ht="11.25" hidden="1" x14ac:dyDescent="0.2">
      <c r="A937" s="17"/>
      <c r="B937" s="18"/>
      <c r="C937" s="19"/>
      <c r="D937" s="19"/>
      <c r="E937" s="20"/>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37"/>
      <c r="AW937" s="137"/>
      <c r="AX937" s="137"/>
      <c r="AY937" s="12"/>
    </row>
    <row r="938" spans="1:51" s="21" customFormat="1" ht="11.25" hidden="1" x14ac:dyDescent="0.2">
      <c r="A938" s="17"/>
      <c r="B938" s="18"/>
      <c r="C938" s="19"/>
      <c r="D938" s="19"/>
      <c r="E938" s="20"/>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37"/>
      <c r="AW938" s="137"/>
      <c r="AX938" s="137"/>
      <c r="AY938" s="12"/>
    </row>
    <row r="939" spans="1:51" s="21" customFormat="1" ht="11.25" hidden="1" x14ac:dyDescent="0.2">
      <c r="A939" s="17"/>
      <c r="B939" s="18"/>
      <c r="C939" s="19"/>
      <c r="D939" s="19"/>
      <c r="E939" s="20"/>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37"/>
      <c r="AW939" s="137"/>
      <c r="AX939" s="137"/>
      <c r="AY939" s="12"/>
    </row>
    <row r="940" spans="1:51" s="21" customFormat="1" ht="11.25" hidden="1" x14ac:dyDescent="0.2">
      <c r="A940" s="17"/>
      <c r="B940" s="18"/>
      <c r="C940" s="19"/>
      <c r="D940" s="19"/>
      <c r="E940" s="20"/>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c r="AV940" s="137"/>
      <c r="AW940" s="137"/>
      <c r="AX940" s="137"/>
      <c r="AY940" s="12"/>
    </row>
    <row r="941" spans="1:51" s="21" customFormat="1" ht="11.25" hidden="1" x14ac:dyDescent="0.2">
      <c r="A941" s="17"/>
      <c r="B941" s="18"/>
      <c r="C941" s="19"/>
      <c r="D941" s="19"/>
      <c r="E941" s="20"/>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c r="AV941" s="137"/>
      <c r="AW941" s="137"/>
      <c r="AX941" s="137"/>
      <c r="AY941" s="12"/>
    </row>
    <row r="942" spans="1:51" s="21" customFormat="1" ht="11.25" hidden="1" x14ac:dyDescent="0.2">
      <c r="A942" s="17"/>
      <c r="B942" s="18"/>
      <c r="C942" s="19"/>
      <c r="D942" s="19"/>
      <c r="E942" s="20"/>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c r="AV942" s="137"/>
      <c r="AW942" s="137"/>
      <c r="AX942" s="137"/>
      <c r="AY942" s="12"/>
    </row>
    <row r="943" spans="1:51" s="21" customFormat="1" ht="11.25" hidden="1" x14ac:dyDescent="0.2">
      <c r="A943" s="17"/>
      <c r="B943" s="18"/>
      <c r="C943" s="19"/>
      <c r="D943" s="19"/>
      <c r="E943" s="20"/>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c r="AV943" s="137"/>
      <c r="AW943" s="137"/>
      <c r="AX943" s="137"/>
      <c r="AY943" s="12"/>
    </row>
    <row r="944" spans="1:51" s="21" customFormat="1" ht="11.25" hidden="1" x14ac:dyDescent="0.2">
      <c r="A944" s="17"/>
      <c r="B944" s="18"/>
      <c r="C944" s="19"/>
      <c r="D944" s="19"/>
      <c r="E944" s="20"/>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c r="AV944" s="137"/>
      <c r="AW944" s="137"/>
      <c r="AX944" s="137"/>
      <c r="AY944" s="12"/>
    </row>
    <row r="945" spans="1:51" s="21" customFormat="1" ht="11.25" hidden="1" x14ac:dyDescent="0.2">
      <c r="A945" s="17"/>
      <c r="B945" s="18"/>
      <c r="C945" s="19"/>
      <c r="D945" s="19"/>
      <c r="E945" s="20"/>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c r="AV945" s="137"/>
      <c r="AW945" s="137"/>
      <c r="AX945" s="137"/>
      <c r="AY945" s="12"/>
    </row>
    <row r="946" spans="1:51" s="21" customFormat="1" ht="11.25" hidden="1" x14ac:dyDescent="0.2">
      <c r="A946" s="17"/>
      <c r="B946" s="18"/>
      <c r="C946" s="19"/>
      <c r="D946" s="19"/>
      <c r="E946" s="20"/>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37"/>
      <c r="AW946" s="137"/>
      <c r="AX946" s="137"/>
      <c r="AY946" s="12"/>
    </row>
    <row r="947" spans="1:51" s="21" customFormat="1" ht="11.25" hidden="1" x14ac:dyDescent="0.2">
      <c r="A947" s="17"/>
      <c r="B947" s="18"/>
      <c r="C947" s="19"/>
      <c r="D947" s="19"/>
      <c r="E947" s="20"/>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37"/>
      <c r="AW947" s="137"/>
      <c r="AX947" s="137"/>
      <c r="AY947" s="12"/>
    </row>
    <row r="948" spans="1:51" s="21" customFormat="1" ht="11.25" hidden="1" x14ac:dyDescent="0.2">
      <c r="A948" s="17"/>
      <c r="B948" s="18"/>
      <c r="C948" s="19"/>
      <c r="D948" s="19"/>
      <c r="E948" s="20"/>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37"/>
      <c r="AW948" s="137"/>
      <c r="AX948" s="137"/>
      <c r="AY948" s="12"/>
    </row>
    <row r="949" spans="1:51" s="21" customFormat="1" ht="11.25" hidden="1" x14ac:dyDescent="0.2">
      <c r="A949" s="17"/>
      <c r="B949" s="18"/>
      <c r="C949" s="19"/>
      <c r="D949" s="19"/>
      <c r="E949" s="20"/>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37"/>
      <c r="AW949" s="137"/>
      <c r="AX949" s="137"/>
      <c r="AY949" s="12"/>
    </row>
    <row r="950" spans="1:51" s="21" customFormat="1" ht="11.25" hidden="1" x14ac:dyDescent="0.2">
      <c r="A950" s="17"/>
      <c r="B950" s="18"/>
      <c r="C950" s="19"/>
      <c r="D950" s="19"/>
      <c r="E950" s="20"/>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37"/>
      <c r="AW950" s="137"/>
      <c r="AX950" s="137"/>
      <c r="AY950" s="12"/>
    </row>
    <row r="951" spans="1:51" s="21" customFormat="1" ht="11.25" hidden="1" x14ac:dyDescent="0.2">
      <c r="A951" s="17"/>
      <c r="B951" s="18"/>
      <c r="C951" s="19"/>
      <c r="D951" s="19"/>
      <c r="E951" s="20"/>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37"/>
      <c r="AW951" s="137"/>
      <c r="AX951" s="137"/>
      <c r="AY951" s="12"/>
    </row>
    <row r="952" spans="1:51" s="21" customFormat="1" ht="11.25" hidden="1" x14ac:dyDescent="0.2">
      <c r="A952" s="17"/>
      <c r="B952" s="18"/>
      <c r="C952" s="19"/>
      <c r="D952" s="19"/>
      <c r="E952" s="20"/>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37"/>
      <c r="AW952" s="137"/>
      <c r="AX952" s="137"/>
      <c r="AY952" s="12"/>
    </row>
    <row r="953" spans="1:51" s="21" customFormat="1" ht="11.25" hidden="1" x14ac:dyDescent="0.2">
      <c r="A953" s="17"/>
      <c r="B953" s="18"/>
      <c r="C953" s="19"/>
      <c r="D953" s="19"/>
      <c r="E953" s="20"/>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37"/>
      <c r="AW953" s="137"/>
      <c r="AX953" s="137"/>
      <c r="AY953" s="12"/>
    </row>
    <row r="954" spans="1:51" s="21" customFormat="1" ht="11.25" hidden="1" x14ac:dyDescent="0.2">
      <c r="A954" s="17"/>
      <c r="B954" s="18"/>
      <c r="C954" s="19"/>
      <c r="D954" s="19"/>
      <c r="E954" s="20"/>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37"/>
      <c r="AW954" s="137"/>
      <c r="AX954" s="137"/>
      <c r="AY954" s="12"/>
    </row>
    <row r="955" spans="1:51" s="21" customFormat="1" ht="11.25" hidden="1" x14ac:dyDescent="0.2">
      <c r="A955" s="17"/>
      <c r="B955" s="18"/>
      <c r="C955" s="19"/>
      <c r="D955" s="19"/>
      <c r="E955" s="20"/>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37"/>
      <c r="AW955" s="137"/>
      <c r="AX955" s="137"/>
      <c r="AY955" s="12"/>
    </row>
    <row r="956" spans="1:51" s="21" customFormat="1" ht="11.25" hidden="1" x14ac:dyDescent="0.2">
      <c r="A956" s="17"/>
      <c r="B956" s="18"/>
      <c r="C956" s="19"/>
      <c r="D956" s="19"/>
      <c r="E956" s="20"/>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37"/>
      <c r="AW956" s="137"/>
      <c r="AX956" s="137"/>
      <c r="AY956" s="12"/>
    </row>
    <row r="957" spans="1:51" s="21" customFormat="1" ht="11.25" hidden="1" x14ac:dyDescent="0.2">
      <c r="A957" s="17"/>
      <c r="B957" s="18"/>
      <c r="C957" s="19"/>
      <c r="D957" s="19"/>
      <c r="E957" s="20"/>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37"/>
      <c r="AW957" s="137"/>
      <c r="AX957" s="137"/>
      <c r="AY957" s="12"/>
    </row>
    <row r="958" spans="1:51" s="21" customFormat="1" ht="11.25" hidden="1" x14ac:dyDescent="0.2">
      <c r="A958" s="17"/>
      <c r="B958" s="18"/>
      <c r="C958" s="19"/>
      <c r="D958" s="19"/>
      <c r="E958" s="20"/>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37"/>
      <c r="AW958" s="137"/>
      <c r="AX958" s="137"/>
      <c r="AY958" s="12"/>
    </row>
    <row r="959" spans="1:51" s="21" customFormat="1" ht="11.25" hidden="1" x14ac:dyDescent="0.2">
      <c r="A959" s="17"/>
      <c r="B959" s="18"/>
      <c r="C959" s="19"/>
      <c r="D959" s="19"/>
      <c r="E959" s="20"/>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37"/>
      <c r="AW959" s="137"/>
      <c r="AX959" s="137"/>
      <c r="AY959" s="12"/>
    </row>
    <row r="960" spans="1:51" s="21" customFormat="1" ht="11.25" hidden="1" x14ac:dyDescent="0.2">
      <c r="A960" s="17"/>
      <c r="B960" s="18"/>
      <c r="C960" s="19"/>
      <c r="D960" s="19"/>
      <c r="E960" s="20"/>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37"/>
      <c r="AW960" s="137"/>
      <c r="AX960" s="137"/>
      <c r="AY960" s="12"/>
    </row>
    <row r="961" spans="1:51" s="21" customFormat="1" ht="11.25" hidden="1" x14ac:dyDescent="0.2">
      <c r="A961" s="17"/>
      <c r="B961" s="18"/>
      <c r="C961" s="19"/>
      <c r="D961" s="19"/>
      <c r="E961" s="20"/>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37"/>
      <c r="AW961" s="137"/>
      <c r="AX961" s="137"/>
      <c r="AY961" s="12"/>
    </row>
    <row r="962" spans="1:51" s="21" customFormat="1" ht="11.25" hidden="1" x14ac:dyDescent="0.2">
      <c r="A962" s="17"/>
      <c r="B962" s="18"/>
      <c r="C962" s="19"/>
      <c r="D962" s="19"/>
      <c r="E962" s="20"/>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37"/>
      <c r="AW962" s="137"/>
      <c r="AX962" s="137"/>
      <c r="AY962" s="12"/>
    </row>
    <row r="963" spans="1:51" s="21" customFormat="1" ht="11.25" hidden="1" x14ac:dyDescent="0.2">
      <c r="A963" s="17"/>
      <c r="B963" s="18"/>
      <c r="C963" s="19"/>
      <c r="D963" s="19"/>
      <c r="E963" s="20"/>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37"/>
      <c r="AW963" s="137"/>
      <c r="AX963" s="137"/>
      <c r="AY963" s="12"/>
    </row>
    <row r="964" spans="1:51" s="21" customFormat="1" ht="11.25" hidden="1" x14ac:dyDescent="0.2">
      <c r="A964" s="17"/>
      <c r="B964" s="18"/>
      <c r="C964" s="19"/>
      <c r="D964" s="19"/>
      <c r="E964" s="20"/>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37"/>
      <c r="AW964" s="137"/>
      <c r="AX964" s="137"/>
      <c r="AY964" s="12"/>
    </row>
    <row r="965" spans="1:51" s="21" customFormat="1" ht="11.25" hidden="1" x14ac:dyDescent="0.2">
      <c r="A965" s="17"/>
      <c r="B965" s="18"/>
      <c r="C965" s="19"/>
      <c r="D965" s="19"/>
      <c r="E965" s="20"/>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37"/>
      <c r="AW965" s="137"/>
      <c r="AX965" s="137"/>
      <c r="AY965" s="12"/>
    </row>
    <row r="966" spans="1:51" s="21" customFormat="1" ht="11.25" hidden="1" x14ac:dyDescent="0.2">
      <c r="A966" s="17"/>
      <c r="B966" s="18"/>
      <c r="C966" s="19"/>
      <c r="D966" s="19"/>
      <c r="E966" s="20"/>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37"/>
      <c r="AW966" s="137"/>
      <c r="AX966" s="137"/>
      <c r="AY966" s="12"/>
    </row>
    <row r="967" spans="1:51" s="21" customFormat="1" ht="11.25" hidden="1" x14ac:dyDescent="0.2">
      <c r="A967" s="17"/>
      <c r="B967" s="18"/>
      <c r="C967" s="19"/>
      <c r="D967" s="19"/>
      <c r="E967" s="20"/>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37"/>
      <c r="AW967" s="137"/>
      <c r="AX967" s="137"/>
      <c r="AY967" s="12"/>
    </row>
    <row r="968" spans="1:51" s="21" customFormat="1" ht="11.25" hidden="1" x14ac:dyDescent="0.2">
      <c r="A968" s="17"/>
      <c r="B968" s="18"/>
      <c r="C968" s="19"/>
      <c r="D968" s="19"/>
      <c r="E968" s="20"/>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37"/>
      <c r="AW968" s="137"/>
      <c r="AX968" s="137"/>
      <c r="AY968" s="12"/>
    </row>
    <row r="969" spans="1:51" s="21" customFormat="1" ht="11.25" hidden="1" x14ac:dyDescent="0.2">
      <c r="A969" s="17"/>
      <c r="B969" s="18"/>
      <c r="C969" s="19"/>
      <c r="D969" s="19"/>
      <c r="E969" s="20"/>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37"/>
      <c r="AW969" s="137"/>
      <c r="AX969" s="137"/>
      <c r="AY969" s="12"/>
    </row>
    <row r="970" spans="1:51" s="21" customFormat="1" ht="11.25" hidden="1" x14ac:dyDescent="0.2">
      <c r="A970" s="17"/>
      <c r="B970" s="18"/>
      <c r="C970" s="19"/>
      <c r="D970" s="19"/>
      <c r="E970" s="20"/>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37"/>
      <c r="AW970" s="137"/>
      <c r="AX970" s="137"/>
      <c r="AY970" s="12"/>
    </row>
    <row r="971" spans="1:51" s="21" customFormat="1" ht="11.25" hidden="1" x14ac:dyDescent="0.2">
      <c r="A971" s="17"/>
      <c r="B971" s="18"/>
      <c r="C971" s="19"/>
      <c r="D971" s="19"/>
      <c r="E971" s="20"/>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37"/>
      <c r="AW971" s="137"/>
      <c r="AX971" s="137"/>
      <c r="AY971" s="12"/>
    </row>
    <row r="972" spans="1:51" s="21" customFormat="1" ht="11.25" hidden="1" x14ac:dyDescent="0.2">
      <c r="A972" s="17"/>
      <c r="B972" s="18"/>
      <c r="C972" s="19"/>
      <c r="D972" s="19"/>
      <c r="E972" s="20"/>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37"/>
      <c r="AW972" s="137"/>
      <c r="AX972" s="137"/>
      <c r="AY972" s="12"/>
    </row>
    <row r="973" spans="1:51" s="21" customFormat="1" ht="11.25" hidden="1" x14ac:dyDescent="0.2">
      <c r="A973" s="17"/>
      <c r="B973" s="18"/>
      <c r="C973" s="19"/>
      <c r="D973" s="19"/>
      <c r="E973" s="20"/>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c r="AV973" s="137"/>
      <c r="AW973" s="137"/>
      <c r="AX973" s="137"/>
      <c r="AY973" s="12"/>
    </row>
    <row r="974" spans="1:51" s="21" customFormat="1" ht="11.25" hidden="1" x14ac:dyDescent="0.2">
      <c r="A974" s="17"/>
      <c r="B974" s="18"/>
      <c r="C974" s="19"/>
      <c r="D974" s="19"/>
      <c r="E974" s="20"/>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37"/>
      <c r="AW974" s="137"/>
      <c r="AX974" s="137"/>
      <c r="AY974" s="12"/>
    </row>
    <row r="975" spans="1:51" s="21" customFormat="1" ht="11.25" hidden="1" x14ac:dyDescent="0.2">
      <c r="A975" s="17"/>
      <c r="B975" s="18"/>
      <c r="C975" s="19"/>
      <c r="D975" s="19"/>
      <c r="E975" s="20"/>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37"/>
      <c r="AW975" s="137"/>
      <c r="AX975" s="137"/>
      <c r="AY975" s="12"/>
    </row>
    <row r="976" spans="1:51" s="21" customFormat="1" ht="11.25" hidden="1" x14ac:dyDescent="0.2">
      <c r="A976" s="17"/>
      <c r="B976" s="18"/>
      <c r="C976" s="19"/>
      <c r="D976" s="19"/>
      <c r="E976" s="20"/>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c r="AV976" s="137"/>
      <c r="AW976" s="137"/>
      <c r="AX976" s="137"/>
      <c r="AY976" s="12"/>
    </row>
    <row r="977" spans="1:51" s="21" customFormat="1" ht="11.25" hidden="1" x14ac:dyDescent="0.2">
      <c r="A977" s="17"/>
      <c r="B977" s="18"/>
      <c r="C977" s="19"/>
      <c r="D977" s="19"/>
      <c r="E977" s="20"/>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c r="AV977" s="137"/>
      <c r="AW977" s="137"/>
      <c r="AX977" s="137"/>
      <c r="AY977" s="12"/>
    </row>
    <row r="978" spans="1:51" s="21" customFormat="1" ht="11.25" hidden="1" x14ac:dyDescent="0.2">
      <c r="A978" s="17"/>
      <c r="B978" s="18"/>
      <c r="C978" s="19"/>
      <c r="D978" s="19"/>
      <c r="E978" s="20"/>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c r="AV978" s="137"/>
      <c r="AW978" s="137"/>
      <c r="AX978" s="137"/>
      <c r="AY978" s="12"/>
    </row>
    <row r="979" spans="1:51" s="21" customFormat="1" ht="11.25" hidden="1" x14ac:dyDescent="0.2">
      <c r="A979" s="17"/>
      <c r="B979" s="18"/>
      <c r="C979" s="19"/>
      <c r="D979" s="19"/>
      <c r="E979" s="20"/>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c r="AV979" s="137"/>
      <c r="AW979" s="137"/>
      <c r="AX979" s="137"/>
      <c r="AY979" s="12"/>
    </row>
    <row r="980" spans="1:51" s="21" customFormat="1" ht="11.25" hidden="1" x14ac:dyDescent="0.2">
      <c r="A980" s="17"/>
      <c r="B980" s="18"/>
      <c r="C980" s="19"/>
      <c r="D980" s="19"/>
      <c r="E980" s="20"/>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c r="AV980" s="137"/>
      <c r="AW980" s="137"/>
      <c r="AX980" s="137"/>
      <c r="AY980" s="12"/>
    </row>
    <row r="981" spans="1:51" s="21" customFormat="1" ht="11.25" hidden="1" x14ac:dyDescent="0.2">
      <c r="A981" s="17"/>
      <c r="B981" s="18"/>
      <c r="C981" s="19"/>
      <c r="D981" s="19"/>
      <c r="E981" s="20"/>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c r="AV981" s="137"/>
      <c r="AW981" s="137"/>
      <c r="AX981" s="137"/>
      <c r="AY981" s="12"/>
    </row>
    <row r="982" spans="1:51" s="21" customFormat="1" ht="11.25" hidden="1" x14ac:dyDescent="0.2">
      <c r="A982" s="17"/>
      <c r="B982" s="18"/>
      <c r="C982" s="19"/>
      <c r="D982" s="19"/>
      <c r="E982" s="20"/>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c r="AV982" s="137"/>
      <c r="AW982" s="137"/>
      <c r="AX982" s="137"/>
      <c r="AY982" s="12"/>
    </row>
    <row r="983" spans="1:51" s="21" customFormat="1" ht="11.25" hidden="1" x14ac:dyDescent="0.2">
      <c r="A983" s="17"/>
      <c r="B983" s="18"/>
      <c r="C983" s="19"/>
      <c r="D983" s="19"/>
      <c r="E983" s="20"/>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c r="AV983" s="137"/>
      <c r="AW983" s="137"/>
      <c r="AX983" s="137"/>
      <c r="AY983" s="12"/>
    </row>
    <row r="984" spans="1:51" s="21" customFormat="1" ht="11.25" hidden="1" x14ac:dyDescent="0.2">
      <c r="A984" s="17"/>
      <c r="B984" s="18"/>
      <c r="C984" s="19"/>
      <c r="D984" s="19"/>
      <c r="E984" s="20"/>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37"/>
      <c r="AW984" s="137"/>
      <c r="AX984" s="137"/>
      <c r="AY984" s="12"/>
    </row>
    <row r="985" spans="1:51" s="21" customFormat="1" ht="11.25" hidden="1" x14ac:dyDescent="0.2">
      <c r="A985" s="17"/>
      <c r="B985" s="18"/>
      <c r="C985" s="19"/>
      <c r="D985" s="19"/>
      <c r="E985" s="20"/>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37"/>
      <c r="AW985" s="137"/>
      <c r="AX985" s="137"/>
      <c r="AY985" s="12"/>
    </row>
    <row r="986" spans="1:51" s="21" customFormat="1" ht="11.25" hidden="1" x14ac:dyDescent="0.2">
      <c r="A986" s="17"/>
      <c r="B986" s="18"/>
      <c r="C986" s="19"/>
      <c r="D986" s="19"/>
      <c r="E986" s="20"/>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37"/>
      <c r="AW986" s="137"/>
      <c r="AX986" s="137"/>
      <c r="AY986" s="12"/>
    </row>
    <row r="987" spans="1:51" s="21" customFormat="1" ht="11.25" hidden="1" x14ac:dyDescent="0.2">
      <c r="A987" s="17"/>
      <c r="B987" s="18"/>
      <c r="C987" s="19"/>
      <c r="D987" s="19"/>
      <c r="E987" s="20"/>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37"/>
      <c r="AW987" s="137"/>
      <c r="AX987" s="137"/>
      <c r="AY987" s="12"/>
    </row>
    <row r="988" spans="1:51" s="21" customFormat="1" ht="11.25" hidden="1" x14ac:dyDescent="0.2">
      <c r="A988" s="17"/>
      <c r="B988" s="18"/>
      <c r="C988" s="19"/>
      <c r="D988" s="19"/>
      <c r="E988" s="20"/>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37"/>
      <c r="AW988" s="137"/>
      <c r="AX988" s="137"/>
      <c r="AY988" s="12"/>
    </row>
    <row r="989" spans="1:51" s="21" customFormat="1" ht="11.25" hidden="1" x14ac:dyDescent="0.2">
      <c r="A989" s="17"/>
      <c r="B989" s="18"/>
      <c r="C989" s="19"/>
      <c r="D989" s="19"/>
      <c r="E989" s="20"/>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37"/>
      <c r="AW989" s="137"/>
      <c r="AX989" s="137"/>
      <c r="AY989" s="12"/>
    </row>
    <row r="990" spans="1:51" s="21" customFormat="1" ht="11.25" hidden="1" x14ac:dyDescent="0.2">
      <c r="A990" s="17"/>
      <c r="B990" s="18"/>
      <c r="C990" s="19"/>
      <c r="D990" s="19"/>
      <c r="E990" s="20"/>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37"/>
      <c r="AW990" s="137"/>
      <c r="AX990" s="137"/>
      <c r="AY990" s="12"/>
    </row>
    <row r="991" spans="1:51" s="21" customFormat="1" ht="11.25" hidden="1" x14ac:dyDescent="0.2">
      <c r="A991" s="17"/>
      <c r="B991" s="18"/>
      <c r="C991" s="19"/>
      <c r="D991" s="19"/>
      <c r="E991" s="20"/>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37"/>
      <c r="AW991" s="137"/>
      <c r="AX991" s="137"/>
      <c r="AY991" s="12"/>
    </row>
    <row r="992" spans="1:51" s="21" customFormat="1" ht="11.25" hidden="1" x14ac:dyDescent="0.2">
      <c r="A992" s="17"/>
      <c r="B992" s="18"/>
      <c r="C992" s="19"/>
      <c r="D992" s="19"/>
      <c r="E992" s="20"/>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37"/>
      <c r="AW992" s="137"/>
      <c r="AX992" s="137"/>
      <c r="AY992" s="12"/>
    </row>
    <row r="993" spans="1:51" s="21" customFormat="1" ht="11.25" hidden="1" x14ac:dyDescent="0.2">
      <c r="A993" s="17"/>
      <c r="B993" s="18"/>
      <c r="C993" s="19"/>
      <c r="D993" s="19"/>
      <c r="E993" s="20"/>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37"/>
      <c r="AW993" s="137"/>
      <c r="AX993" s="137"/>
      <c r="AY993" s="12"/>
    </row>
    <row r="994" spans="1:51" s="21" customFormat="1" ht="11.25" hidden="1" x14ac:dyDescent="0.2">
      <c r="A994" s="17"/>
      <c r="B994" s="18"/>
      <c r="C994" s="19"/>
      <c r="D994" s="19"/>
      <c r="E994" s="20"/>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37"/>
      <c r="AW994" s="137"/>
      <c r="AX994" s="137"/>
      <c r="AY994" s="12"/>
    </row>
    <row r="995" spans="1:51" s="21" customFormat="1" ht="11.25" hidden="1" x14ac:dyDescent="0.2">
      <c r="A995" s="17"/>
      <c r="B995" s="18"/>
      <c r="C995" s="19"/>
      <c r="D995" s="19"/>
      <c r="E995" s="20"/>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37"/>
      <c r="AW995" s="137"/>
      <c r="AX995" s="137"/>
      <c r="AY995" s="12"/>
    </row>
    <row r="996" spans="1:51" s="21" customFormat="1" ht="11.25" hidden="1" x14ac:dyDescent="0.2">
      <c r="A996" s="17"/>
      <c r="B996" s="18"/>
      <c r="C996" s="19"/>
      <c r="D996" s="19"/>
      <c r="E996" s="20"/>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37"/>
      <c r="AW996" s="137"/>
      <c r="AX996" s="137"/>
      <c r="AY996" s="12"/>
    </row>
    <row r="997" spans="1:51" s="21" customFormat="1" ht="11.25" hidden="1" x14ac:dyDescent="0.2">
      <c r="A997" s="17"/>
      <c r="B997" s="18"/>
      <c r="C997" s="19"/>
      <c r="D997" s="19"/>
      <c r="E997" s="20"/>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37"/>
      <c r="AW997" s="137"/>
      <c r="AX997" s="137"/>
      <c r="AY997" s="12"/>
    </row>
    <row r="998" spans="1:51" s="21" customFormat="1" ht="11.25" hidden="1" x14ac:dyDescent="0.2">
      <c r="A998" s="17"/>
      <c r="B998" s="18"/>
      <c r="C998" s="19"/>
      <c r="D998" s="19"/>
      <c r="E998" s="20"/>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37"/>
      <c r="AW998" s="137"/>
      <c r="AX998" s="137"/>
      <c r="AY998" s="12"/>
    </row>
    <row r="999" spans="1:51" s="21" customFormat="1" ht="11.25" hidden="1" x14ac:dyDescent="0.2">
      <c r="A999" s="17"/>
      <c r="B999" s="18"/>
      <c r="C999" s="19"/>
      <c r="D999" s="19"/>
      <c r="E999" s="20"/>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37"/>
      <c r="AW999" s="137"/>
      <c r="AX999" s="137"/>
      <c r="AY999" s="12"/>
    </row>
    <row r="1000" spans="1:51" s="21" customFormat="1" ht="11.25" hidden="1" x14ac:dyDescent="0.2">
      <c r="A1000" s="17"/>
      <c r="B1000" s="18"/>
      <c r="C1000" s="19"/>
      <c r="D1000" s="19"/>
      <c r="E1000" s="20"/>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37"/>
      <c r="AW1000" s="137"/>
      <c r="AX1000" s="137"/>
      <c r="AY1000" s="12"/>
    </row>
    <row r="1001" spans="1:51" s="21" customFormat="1" ht="11.25" hidden="1" x14ac:dyDescent="0.2">
      <c r="A1001" s="17"/>
      <c r="B1001" s="18"/>
      <c r="C1001" s="19"/>
      <c r="D1001" s="19"/>
      <c r="E1001" s="20"/>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37"/>
      <c r="AW1001" s="137"/>
      <c r="AX1001" s="137"/>
      <c r="AY1001" s="12"/>
    </row>
    <row r="1002" spans="1:51" s="21" customFormat="1" ht="11.25" hidden="1" x14ac:dyDescent="0.2">
      <c r="A1002" s="17"/>
      <c r="B1002" s="18"/>
      <c r="C1002" s="19"/>
      <c r="D1002" s="19"/>
      <c r="E1002" s="20"/>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37"/>
      <c r="AW1002" s="137"/>
      <c r="AX1002" s="137"/>
      <c r="AY1002" s="12"/>
    </row>
    <row r="1003" spans="1:51" s="21" customFormat="1" ht="11.25" hidden="1" x14ac:dyDescent="0.2">
      <c r="A1003" s="17"/>
      <c r="B1003" s="18"/>
      <c r="C1003" s="19"/>
      <c r="D1003" s="19"/>
      <c r="E1003" s="20"/>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37"/>
      <c r="AW1003" s="137"/>
      <c r="AX1003" s="137"/>
      <c r="AY1003" s="12"/>
    </row>
    <row r="1004" spans="1:51" s="21" customFormat="1" ht="11.25" hidden="1" x14ac:dyDescent="0.2">
      <c r="A1004" s="17"/>
      <c r="B1004" s="18"/>
      <c r="C1004" s="19"/>
      <c r="D1004" s="19"/>
      <c r="E1004" s="20"/>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37"/>
      <c r="AW1004" s="137"/>
      <c r="AX1004" s="137"/>
      <c r="AY1004" s="12"/>
    </row>
    <row r="1005" spans="1:51" s="21" customFormat="1" ht="11.25" hidden="1" x14ac:dyDescent="0.2">
      <c r="A1005" s="17"/>
      <c r="B1005" s="18"/>
      <c r="C1005" s="19"/>
      <c r="D1005" s="19"/>
      <c r="E1005" s="20"/>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37"/>
      <c r="AW1005" s="137"/>
      <c r="AX1005" s="137"/>
      <c r="AY1005" s="12"/>
    </row>
    <row r="1006" spans="1:51" s="21" customFormat="1" ht="11.25" hidden="1" x14ac:dyDescent="0.2">
      <c r="A1006" s="17"/>
      <c r="B1006" s="18"/>
      <c r="C1006" s="19"/>
      <c r="D1006" s="19"/>
      <c r="E1006" s="20"/>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37"/>
      <c r="AW1006" s="137"/>
      <c r="AX1006" s="137"/>
      <c r="AY1006" s="12"/>
    </row>
    <row r="1007" spans="1:51" s="21" customFormat="1" ht="11.25" hidden="1" x14ac:dyDescent="0.2">
      <c r="A1007" s="17"/>
      <c r="B1007" s="18"/>
      <c r="C1007" s="19"/>
      <c r="D1007" s="19"/>
      <c r="E1007" s="20"/>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37"/>
      <c r="AW1007" s="137"/>
      <c r="AX1007" s="137"/>
      <c r="AY1007" s="12"/>
    </row>
    <row r="1008" spans="1:51" s="21" customFormat="1" ht="11.25" hidden="1" x14ac:dyDescent="0.2">
      <c r="A1008" s="17"/>
      <c r="B1008" s="18"/>
      <c r="C1008" s="19"/>
      <c r="D1008" s="19"/>
      <c r="E1008" s="20"/>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37"/>
      <c r="AW1008" s="137"/>
      <c r="AX1008" s="137"/>
      <c r="AY1008" s="12"/>
    </row>
    <row r="1009" spans="1:51" s="21" customFormat="1" ht="11.25" hidden="1" x14ac:dyDescent="0.2">
      <c r="A1009" s="17"/>
      <c r="B1009" s="18"/>
      <c r="C1009" s="19"/>
      <c r="D1009" s="19"/>
      <c r="E1009" s="20"/>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c r="AB1009" s="137"/>
      <c r="AC1009" s="137"/>
      <c r="AD1009" s="137"/>
      <c r="AE1009" s="137"/>
      <c r="AF1009" s="137"/>
      <c r="AG1009" s="137"/>
      <c r="AH1009" s="137"/>
      <c r="AI1009" s="137"/>
      <c r="AJ1009" s="137"/>
      <c r="AK1009" s="137"/>
      <c r="AL1009" s="137"/>
      <c r="AM1009" s="137"/>
      <c r="AN1009" s="137"/>
      <c r="AO1009" s="137"/>
      <c r="AP1009" s="137"/>
      <c r="AQ1009" s="137"/>
      <c r="AR1009" s="137"/>
      <c r="AS1009" s="137"/>
      <c r="AT1009" s="137"/>
      <c r="AU1009" s="137"/>
      <c r="AV1009" s="137"/>
      <c r="AW1009" s="137"/>
      <c r="AX1009" s="137"/>
      <c r="AY1009" s="12"/>
    </row>
    <row r="1010" spans="1:51" s="21" customFormat="1" ht="11.25" hidden="1" x14ac:dyDescent="0.2">
      <c r="A1010" s="17"/>
      <c r="B1010" s="18"/>
      <c r="C1010" s="19"/>
      <c r="D1010" s="19"/>
      <c r="E1010" s="20"/>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c r="AB1010" s="137"/>
      <c r="AC1010" s="137"/>
      <c r="AD1010" s="137"/>
      <c r="AE1010" s="137"/>
      <c r="AF1010" s="137"/>
      <c r="AG1010" s="137"/>
      <c r="AH1010" s="137"/>
      <c r="AI1010" s="137"/>
      <c r="AJ1010" s="137"/>
      <c r="AK1010" s="137"/>
      <c r="AL1010" s="137"/>
      <c r="AM1010" s="137"/>
      <c r="AN1010" s="137"/>
      <c r="AO1010" s="137"/>
      <c r="AP1010" s="137"/>
      <c r="AQ1010" s="137"/>
      <c r="AR1010" s="137"/>
      <c r="AS1010" s="137"/>
      <c r="AT1010" s="137"/>
      <c r="AU1010" s="137"/>
      <c r="AV1010" s="137"/>
      <c r="AW1010" s="137"/>
      <c r="AX1010" s="137"/>
      <c r="AY1010" s="12"/>
    </row>
    <row r="1011" spans="1:51" s="21" customFormat="1" ht="11.25" hidden="1" x14ac:dyDescent="0.2">
      <c r="A1011" s="17"/>
      <c r="B1011" s="18"/>
      <c r="C1011" s="19"/>
      <c r="D1011" s="19"/>
      <c r="E1011" s="20"/>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c r="AB1011" s="137"/>
      <c r="AC1011" s="137"/>
      <c r="AD1011" s="137"/>
      <c r="AE1011" s="137"/>
      <c r="AF1011" s="137"/>
      <c r="AG1011" s="137"/>
      <c r="AH1011" s="137"/>
      <c r="AI1011" s="137"/>
      <c r="AJ1011" s="137"/>
      <c r="AK1011" s="137"/>
      <c r="AL1011" s="137"/>
      <c r="AM1011" s="137"/>
      <c r="AN1011" s="137"/>
      <c r="AO1011" s="137"/>
      <c r="AP1011" s="137"/>
      <c r="AQ1011" s="137"/>
      <c r="AR1011" s="137"/>
      <c r="AS1011" s="137"/>
      <c r="AT1011" s="137"/>
      <c r="AU1011" s="137"/>
      <c r="AV1011" s="137"/>
      <c r="AW1011" s="137"/>
      <c r="AX1011" s="137"/>
      <c r="AY1011" s="12"/>
    </row>
    <row r="1012" spans="1:51" s="21" customFormat="1" ht="11.25" hidden="1" x14ac:dyDescent="0.2">
      <c r="A1012" s="17"/>
      <c r="B1012" s="18"/>
      <c r="C1012" s="19"/>
      <c r="D1012" s="19"/>
      <c r="E1012" s="20"/>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c r="AB1012" s="137"/>
      <c r="AC1012" s="137"/>
      <c r="AD1012" s="137"/>
      <c r="AE1012" s="137"/>
      <c r="AF1012" s="137"/>
      <c r="AG1012" s="137"/>
      <c r="AH1012" s="137"/>
      <c r="AI1012" s="137"/>
      <c r="AJ1012" s="137"/>
      <c r="AK1012" s="137"/>
      <c r="AL1012" s="137"/>
      <c r="AM1012" s="137"/>
      <c r="AN1012" s="137"/>
      <c r="AO1012" s="137"/>
      <c r="AP1012" s="137"/>
      <c r="AQ1012" s="137"/>
      <c r="AR1012" s="137"/>
      <c r="AS1012" s="137"/>
      <c r="AT1012" s="137"/>
      <c r="AU1012" s="137"/>
      <c r="AV1012" s="137"/>
      <c r="AW1012" s="137"/>
      <c r="AX1012" s="137"/>
      <c r="AY1012" s="12"/>
    </row>
    <row r="1013" spans="1:51" s="21" customFormat="1" ht="11.25" hidden="1" x14ac:dyDescent="0.2">
      <c r="A1013" s="17"/>
      <c r="B1013" s="18"/>
      <c r="C1013" s="19"/>
      <c r="D1013" s="19"/>
      <c r="E1013" s="20"/>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c r="AB1013" s="137"/>
      <c r="AC1013" s="137"/>
      <c r="AD1013" s="137"/>
      <c r="AE1013" s="137"/>
      <c r="AF1013" s="137"/>
      <c r="AG1013" s="137"/>
      <c r="AH1013" s="137"/>
      <c r="AI1013" s="137"/>
      <c r="AJ1013" s="137"/>
      <c r="AK1013" s="137"/>
      <c r="AL1013" s="137"/>
      <c r="AM1013" s="137"/>
      <c r="AN1013" s="137"/>
      <c r="AO1013" s="137"/>
      <c r="AP1013" s="137"/>
      <c r="AQ1013" s="137"/>
      <c r="AR1013" s="137"/>
      <c r="AS1013" s="137"/>
      <c r="AT1013" s="137"/>
      <c r="AU1013" s="137"/>
      <c r="AV1013" s="137"/>
      <c r="AW1013" s="137"/>
      <c r="AX1013" s="137"/>
      <c r="AY1013" s="12"/>
    </row>
    <row r="1014" spans="1:51" s="21" customFormat="1" ht="11.25" hidden="1" x14ac:dyDescent="0.2">
      <c r="A1014" s="17"/>
      <c r="B1014" s="18"/>
      <c r="C1014" s="19"/>
      <c r="D1014" s="19"/>
      <c r="E1014" s="20"/>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c r="AB1014" s="137"/>
      <c r="AC1014" s="137"/>
      <c r="AD1014" s="137"/>
      <c r="AE1014" s="137"/>
      <c r="AF1014" s="137"/>
      <c r="AG1014" s="137"/>
      <c r="AH1014" s="137"/>
      <c r="AI1014" s="137"/>
      <c r="AJ1014" s="137"/>
      <c r="AK1014" s="137"/>
      <c r="AL1014" s="137"/>
      <c r="AM1014" s="137"/>
      <c r="AN1014" s="137"/>
      <c r="AO1014" s="137"/>
      <c r="AP1014" s="137"/>
      <c r="AQ1014" s="137"/>
      <c r="AR1014" s="137"/>
      <c r="AS1014" s="137"/>
      <c r="AT1014" s="137"/>
      <c r="AU1014" s="137"/>
      <c r="AV1014" s="137"/>
      <c r="AW1014" s="137"/>
      <c r="AX1014" s="137"/>
      <c r="AY1014" s="12"/>
    </row>
    <row r="1015" spans="1:51" s="21" customFormat="1" ht="11.25" hidden="1" x14ac:dyDescent="0.2">
      <c r="A1015" s="17"/>
      <c r="B1015" s="18"/>
      <c r="C1015" s="19"/>
      <c r="D1015" s="19"/>
      <c r="E1015" s="20"/>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c r="AB1015" s="137"/>
      <c r="AC1015" s="137"/>
      <c r="AD1015" s="137"/>
      <c r="AE1015" s="137"/>
      <c r="AF1015" s="137"/>
      <c r="AG1015" s="137"/>
      <c r="AH1015" s="137"/>
      <c r="AI1015" s="137"/>
      <c r="AJ1015" s="137"/>
      <c r="AK1015" s="137"/>
      <c r="AL1015" s="137"/>
      <c r="AM1015" s="137"/>
      <c r="AN1015" s="137"/>
      <c r="AO1015" s="137"/>
      <c r="AP1015" s="137"/>
      <c r="AQ1015" s="137"/>
      <c r="AR1015" s="137"/>
      <c r="AS1015" s="137"/>
      <c r="AT1015" s="137"/>
      <c r="AU1015" s="137"/>
      <c r="AV1015" s="137"/>
      <c r="AW1015" s="137"/>
      <c r="AX1015" s="137"/>
      <c r="AY1015" s="12"/>
    </row>
    <row r="1016" spans="1:51" s="21" customFormat="1" ht="11.25" hidden="1" x14ac:dyDescent="0.2">
      <c r="A1016" s="17"/>
      <c r="B1016" s="18"/>
      <c r="C1016" s="19"/>
      <c r="D1016" s="19"/>
      <c r="E1016" s="20"/>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c r="AB1016" s="137"/>
      <c r="AC1016" s="137"/>
      <c r="AD1016" s="137"/>
      <c r="AE1016" s="137"/>
      <c r="AF1016" s="137"/>
      <c r="AG1016" s="137"/>
      <c r="AH1016" s="137"/>
      <c r="AI1016" s="137"/>
      <c r="AJ1016" s="137"/>
      <c r="AK1016" s="137"/>
      <c r="AL1016" s="137"/>
      <c r="AM1016" s="137"/>
      <c r="AN1016" s="137"/>
      <c r="AO1016" s="137"/>
      <c r="AP1016" s="137"/>
      <c r="AQ1016" s="137"/>
      <c r="AR1016" s="137"/>
      <c r="AS1016" s="137"/>
      <c r="AT1016" s="137"/>
      <c r="AU1016" s="137"/>
      <c r="AV1016" s="137"/>
      <c r="AW1016" s="137"/>
      <c r="AX1016" s="137"/>
      <c r="AY1016" s="12"/>
    </row>
    <row r="1017" spans="1:51" s="21" customFormat="1" ht="11.25" hidden="1" x14ac:dyDescent="0.2">
      <c r="A1017" s="17"/>
      <c r="B1017" s="18"/>
      <c r="C1017" s="19"/>
      <c r="D1017" s="19"/>
      <c r="E1017" s="20"/>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c r="AB1017" s="137"/>
      <c r="AC1017" s="137"/>
      <c r="AD1017" s="137"/>
      <c r="AE1017" s="137"/>
      <c r="AF1017" s="137"/>
      <c r="AG1017" s="137"/>
      <c r="AH1017" s="137"/>
      <c r="AI1017" s="137"/>
      <c r="AJ1017" s="137"/>
      <c r="AK1017" s="137"/>
      <c r="AL1017" s="137"/>
      <c r="AM1017" s="137"/>
      <c r="AN1017" s="137"/>
      <c r="AO1017" s="137"/>
      <c r="AP1017" s="137"/>
      <c r="AQ1017" s="137"/>
      <c r="AR1017" s="137"/>
      <c r="AS1017" s="137"/>
      <c r="AT1017" s="137"/>
      <c r="AU1017" s="137"/>
      <c r="AV1017" s="137"/>
      <c r="AW1017" s="137"/>
      <c r="AX1017" s="137"/>
      <c r="AY1017" s="12"/>
    </row>
    <row r="1018" spans="1:51" s="21" customFormat="1" ht="11.25" hidden="1" x14ac:dyDescent="0.2">
      <c r="A1018" s="17"/>
      <c r="B1018" s="18"/>
      <c r="C1018" s="19"/>
      <c r="D1018" s="19"/>
      <c r="E1018" s="20"/>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c r="AB1018" s="137"/>
      <c r="AC1018" s="137"/>
      <c r="AD1018" s="137"/>
      <c r="AE1018" s="137"/>
      <c r="AF1018" s="137"/>
      <c r="AG1018" s="137"/>
      <c r="AH1018" s="137"/>
      <c r="AI1018" s="137"/>
      <c r="AJ1018" s="137"/>
      <c r="AK1018" s="137"/>
      <c r="AL1018" s="137"/>
      <c r="AM1018" s="137"/>
      <c r="AN1018" s="137"/>
      <c r="AO1018" s="137"/>
      <c r="AP1018" s="137"/>
      <c r="AQ1018" s="137"/>
      <c r="AR1018" s="137"/>
      <c r="AS1018" s="137"/>
      <c r="AT1018" s="137"/>
      <c r="AU1018" s="137"/>
      <c r="AV1018" s="137"/>
      <c r="AW1018" s="137"/>
      <c r="AX1018" s="137"/>
      <c r="AY1018" s="12"/>
    </row>
    <row r="1019" spans="1:51" s="21" customFormat="1" ht="11.25" hidden="1" x14ac:dyDescent="0.2">
      <c r="A1019" s="17"/>
      <c r="B1019" s="18"/>
      <c r="C1019" s="19"/>
      <c r="D1019" s="19"/>
      <c r="E1019" s="20"/>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c r="AB1019" s="137"/>
      <c r="AC1019" s="137"/>
      <c r="AD1019" s="137"/>
      <c r="AE1019" s="137"/>
      <c r="AF1019" s="137"/>
      <c r="AG1019" s="137"/>
      <c r="AH1019" s="137"/>
      <c r="AI1019" s="137"/>
      <c r="AJ1019" s="137"/>
      <c r="AK1019" s="137"/>
      <c r="AL1019" s="137"/>
      <c r="AM1019" s="137"/>
      <c r="AN1019" s="137"/>
      <c r="AO1019" s="137"/>
      <c r="AP1019" s="137"/>
      <c r="AQ1019" s="137"/>
      <c r="AR1019" s="137"/>
      <c r="AS1019" s="137"/>
      <c r="AT1019" s="137"/>
      <c r="AU1019" s="137"/>
      <c r="AV1019" s="137"/>
      <c r="AW1019" s="137"/>
      <c r="AX1019" s="137"/>
      <c r="AY1019" s="12"/>
    </row>
    <row r="1020" spans="1:51" s="21" customFormat="1" ht="11.25" hidden="1" x14ac:dyDescent="0.2">
      <c r="A1020" s="17"/>
      <c r="B1020" s="18"/>
      <c r="C1020" s="19"/>
      <c r="D1020" s="19"/>
      <c r="E1020" s="20"/>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c r="AB1020" s="137"/>
      <c r="AC1020" s="137"/>
      <c r="AD1020" s="137"/>
      <c r="AE1020" s="137"/>
      <c r="AF1020" s="137"/>
      <c r="AG1020" s="137"/>
      <c r="AH1020" s="137"/>
      <c r="AI1020" s="137"/>
      <c r="AJ1020" s="137"/>
      <c r="AK1020" s="137"/>
      <c r="AL1020" s="137"/>
      <c r="AM1020" s="137"/>
      <c r="AN1020" s="137"/>
      <c r="AO1020" s="137"/>
      <c r="AP1020" s="137"/>
      <c r="AQ1020" s="137"/>
      <c r="AR1020" s="137"/>
      <c r="AS1020" s="137"/>
      <c r="AT1020" s="137"/>
      <c r="AU1020" s="137"/>
      <c r="AV1020" s="137"/>
      <c r="AW1020" s="137"/>
      <c r="AX1020" s="137"/>
      <c r="AY1020" s="12"/>
    </row>
    <row r="1021" spans="1:51" s="21" customFormat="1" ht="11.25" hidden="1" x14ac:dyDescent="0.2">
      <c r="A1021" s="17"/>
      <c r="B1021" s="18"/>
      <c r="C1021" s="19"/>
      <c r="D1021" s="19"/>
      <c r="E1021" s="20"/>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c r="AB1021" s="137"/>
      <c r="AC1021" s="137"/>
      <c r="AD1021" s="137"/>
      <c r="AE1021" s="137"/>
      <c r="AF1021" s="137"/>
      <c r="AG1021" s="137"/>
      <c r="AH1021" s="137"/>
      <c r="AI1021" s="137"/>
      <c r="AJ1021" s="137"/>
      <c r="AK1021" s="137"/>
      <c r="AL1021" s="137"/>
      <c r="AM1021" s="137"/>
      <c r="AN1021" s="137"/>
      <c r="AO1021" s="137"/>
      <c r="AP1021" s="137"/>
      <c r="AQ1021" s="137"/>
      <c r="AR1021" s="137"/>
      <c r="AS1021" s="137"/>
      <c r="AT1021" s="137"/>
      <c r="AU1021" s="137"/>
      <c r="AV1021" s="137"/>
      <c r="AW1021" s="137"/>
      <c r="AX1021" s="137"/>
      <c r="AY1021" s="12"/>
    </row>
    <row r="1022" spans="1:51" s="21" customFormat="1" ht="11.25" hidden="1" x14ac:dyDescent="0.2">
      <c r="A1022" s="17"/>
      <c r="B1022" s="18"/>
      <c r="C1022" s="19"/>
      <c r="D1022" s="19"/>
      <c r="E1022" s="20"/>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c r="AB1022" s="137"/>
      <c r="AC1022" s="137"/>
      <c r="AD1022" s="137"/>
      <c r="AE1022" s="137"/>
      <c r="AF1022" s="137"/>
      <c r="AG1022" s="137"/>
      <c r="AH1022" s="137"/>
      <c r="AI1022" s="137"/>
      <c r="AJ1022" s="137"/>
      <c r="AK1022" s="137"/>
      <c r="AL1022" s="137"/>
      <c r="AM1022" s="137"/>
      <c r="AN1022" s="137"/>
      <c r="AO1022" s="137"/>
      <c r="AP1022" s="137"/>
      <c r="AQ1022" s="137"/>
      <c r="AR1022" s="137"/>
      <c r="AS1022" s="137"/>
      <c r="AT1022" s="137"/>
      <c r="AU1022" s="137"/>
      <c r="AV1022" s="137"/>
      <c r="AW1022" s="137"/>
      <c r="AX1022" s="137"/>
      <c r="AY1022" s="12"/>
    </row>
    <row r="1023" spans="1:51" s="21" customFormat="1" ht="11.25" hidden="1" x14ac:dyDescent="0.2">
      <c r="A1023" s="17"/>
      <c r="B1023" s="18"/>
      <c r="C1023" s="19"/>
      <c r="D1023" s="19"/>
      <c r="E1023" s="20"/>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c r="AB1023" s="137"/>
      <c r="AC1023" s="137"/>
      <c r="AD1023" s="137"/>
      <c r="AE1023" s="137"/>
      <c r="AF1023" s="137"/>
      <c r="AG1023" s="137"/>
      <c r="AH1023" s="137"/>
      <c r="AI1023" s="137"/>
      <c r="AJ1023" s="137"/>
      <c r="AK1023" s="137"/>
      <c r="AL1023" s="137"/>
      <c r="AM1023" s="137"/>
      <c r="AN1023" s="137"/>
      <c r="AO1023" s="137"/>
      <c r="AP1023" s="137"/>
      <c r="AQ1023" s="137"/>
      <c r="AR1023" s="137"/>
      <c r="AS1023" s="137"/>
      <c r="AT1023" s="137"/>
      <c r="AU1023" s="137"/>
      <c r="AV1023" s="137"/>
      <c r="AW1023" s="137"/>
      <c r="AX1023" s="137"/>
      <c r="AY1023" s="12"/>
    </row>
    <row r="1024" spans="1:51" s="21" customFormat="1" ht="11.25" hidden="1" x14ac:dyDescent="0.2">
      <c r="A1024" s="17"/>
      <c r="B1024" s="18"/>
      <c r="C1024" s="19"/>
      <c r="D1024" s="19"/>
      <c r="E1024" s="20"/>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c r="AB1024" s="137"/>
      <c r="AC1024" s="137"/>
      <c r="AD1024" s="137"/>
      <c r="AE1024" s="137"/>
      <c r="AF1024" s="137"/>
      <c r="AG1024" s="137"/>
      <c r="AH1024" s="137"/>
      <c r="AI1024" s="137"/>
      <c r="AJ1024" s="137"/>
      <c r="AK1024" s="137"/>
      <c r="AL1024" s="137"/>
      <c r="AM1024" s="137"/>
      <c r="AN1024" s="137"/>
      <c r="AO1024" s="137"/>
      <c r="AP1024" s="137"/>
      <c r="AQ1024" s="137"/>
      <c r="AR1024" s="137"/>
      <c r="AS1024" s="137"/>
      <c r="AT1024" s="137"/>
      <c r="AU1024" s="137"/>
      <c r="AV1024" s="137"/>
      <c r="AW1024" s="137"/>
      <c r="AX1024" s="137"/>
      <c r="AY1024" s="12"/>
    </row>
    <row r="1025" spans="1:51" s="21" customFormat="1" ht="11.25" hidden="1" x14ac:dyDescent="0.2">
      <c r="A1025" s="17"/>
      <c r="B1025" s="18"/>
      <c r="C1025" s="19"/>
      <c r="D1025" s="19"/>
      <c r="E1025" s="20"/>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c r="AB1025" s="137"/>
      <c r="AC1025" s="137"/>
      <c r="AD1025" s="137"/>
      <c r="AE1025" s="137"/>
      <c r="AF1025" s="137"/>
      <c r="AG1025" s="137"/>
      <c r="AH1025" s="137"/>
      <c r="AI1025" s="137"/>
      <c r="AJ1025" s="137"/>
      <c r="AK1025" s="137"/>
      <c r="AL1025" s="137"/>
      <c r="AM1025" s="137"/>
      <c r="AN1025" s="137"/>
      <c r="AO1025" s="137"/>
      <c r="AP1025" s="137"/>
      <c r="AQ1025" s="137"/>
      <c r="AR1025" s="137"/>
      <c r="AS1025" s="137"/>
      <c r="AT1025" s="137"/>
      <c r="AU1025" s="137"/>
      <c r="AV1025" s="137"/>
      <c r="AW1025" s="137"/>
      <c r="AX1025" s="137"/>
      <c r="AY1025" s="12"/>
    </row>
    <row r="1026" spans="1:51" s="21" customFormat="1" ht="11.25" hidden="1" x14ac:dyDescent="0.2">
      <c r="A1026" s="17"/>
      <c r="B1026" s="18"/>
      <c r="C1026" s="19"/>
      <c r="D1026" s="19"/>
      <c r="E1026" s="20"/>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c r="AB1026" s="137"/>
      <c r="AC1026" s="137"/>
      <c r="AD1026" s="137"/>
      <c r="AE1026" s="137"/>
      <c r="AF1026" s="137"/>
      <c r="AG1026" s="137"/>
      <c r="AH1026" s="137"/>
      <c r="AI1026" s="137"/>
      <c r="AJ1026" s="137"/>
      <c r="AK1026" s="137"/>
      <c r="AL1026" s="137"/>
      <c r="AM1026" s="137"/>
      <c r="AN1026" s="137"/>
      <c r="AO1026" s="137"/>
      <c r="AP1026" s="137"/>
      <c r="AQ1026" s="137"/>
      <c r="AR1026" s="137"/>
      <c r="AS1026" s="137"/>
      <c r="AT1026" s="137"/>
      <c r="AU1026" s="137"/>
      <c r="AV1026" s="137"/>
      <c r="AW1026" s="137"/>
      <c r="AX1026" s="137"/>
      <c r="AY1026" s="12"/>
    </row>
    <row r="1027" spans="1:51" s="21" customFormat="1" ht="11.25" hidden="1" x14ac:dyDescent="0.2">
      <c r="A1027" s="17"/>
      <c r="B1027" s="18"/>
      <c r="C1027" s="19"/>
      <c r="D1027" s="19"/>
      <c r="E1027" s="20"/>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c r="AB1027" s="137"/>
      <c r="AC1027" s="137"/>
      <c r="AD1027" s="137"/>
      <c r="AE1027" s="137"/>
      <c r="AF1027" s="137"/>
      <c r="AG1027" s="137"/>
      <c r="AH1027" s="137"/>
      <c r="AI1027" s="137"/>
      <c r="AJ1027" s="137"/>
      <c r="AK1027" s="137"/>
      <c r="AL1027" s="137"/>
      <c r="AM1027" s="137"/>
      <c r="AN1027" s="137"/>
      <c r="AO1027" s="137"/>
      <c r="AP1027" s="137"/>
      <c r="AQ1027" s="137"/>
      <c r="AR1027" s="137"/>
      <c r="AS1027" s="137"/>
      <c r="AT1027" s="137"/>
      <c r="AU1027" s="137"/>
      <c r="AV1027" s="137"/>
      <c r="AW1027" s="137"/>
      <c r="AX1027" s="137"/>
      <c r="AY1027" s="12"/>
    </row>
    <row r="1028" spans="1:51" s="21" customFormat="1" ht="11.25" hidden="1" x14ac:dyDescent="0.2">
      <c r="A1028" s="17"/>
      <c r="B1028" s="18"/>
      <c r="C1028" s="19"/>
      <c r="D1028" s="19"/>
      <c r="E1028" s="20"/>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c r="AB1028" s="137"/>
      <c r="AC1028" s="137"/>
      <c r="AD1028" s="137"/>
      <c r="AE1028" s="137"/>
      <c r="AF1028" s="137"/>
      <c r="AG1028" s="137"/>
      <c r="AH1028" s="137"/>
      <c r="AI1028" s="137"/>
      <c r="AJ1028" s="137"/>
      <c r="AK1028" s="137"/>
      <c r="AL1028" s="137"/>
      <c r="AM1028" s="137"/>
      <c r="AN1028" s="137"/>
      <c r="AO1028" s="137"/>
      <c r="AP1028" s="137"/>
      <c r="AQ1028" s="137"/>
      <c r="AR1028" s="137"/>
      <c r="AS1028" s="137"/>
      <c r="AT1028" s="137"/>
      <c r="AU1028" s="137"/>
      <c r="AV1028" s="137"/>
      <c r="AW1028" s="137"/>
      <c r="AX1028" s="137"/>
      <c r="AY1028" s="12"/>
    </row>
    <row r="1029" spans="1:51" s="21" customFormat="1" ht="11.25" hidden="1" x14ac:dyDescent="0.2">
      <c r="A1029" s="17"/>
      <c r="B1029" s="18"/>
      <c r="C1029" s="19"/>
      <c r="D1029" s="19"/>
      <c r="E1029" s="20"/>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c r="AB1029" s="137"/>
      <c r="AC1029" s="137"/>
      <c r="AD1029" s="137"/>
      <c r="AE1029" s="137"/>
      <c r="AF1029" s="137"/>
      <c r="AG1029" s="137"/>
      <c r="AH1029" s="137"/>
      <c r="AI1029" s="137"/>
      <c r="AJ1029" s="137"/>
      <c r="AK1029" s="137"/>
      <c r="AL1029" s="137"/>
      <c r="AM1029" s="137"/>
      <c r="AN1029" s="137"/>
      <c r="AO1029" s="137"/>
      <c r="AP1029" s="137"/>
      <c r="AQ1029" s="137"/>
      <c r="AR1029" s="137"/>
      <c r="AS1029" s="137"/>
      <c r="AT1029" s="137"/>
      <c r="AU1029" s="137"/>
      <c r="AV1029" s="137"/>
      <c r="AW1029" s="137"/>
      <c r="AX1029" s="137"/>
      <c r="AY1029" s="12"/>
    </row>
    <row r="1030" spans="1:51" s="21" customFormat="1" ht="11.25" hidden="1" x14ac:dyDescent="0.2">
      <c r="A1030" s="17"/>
      <c r="B1030" s="18"/>
      <c r="C1030" s="19"/>
      <c r="D1030" s="19"/>
      <c r="E1030" s="20"/>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c r="AB1030" s="137"/>
      <c r="AC1030" s="137"/>
      <c r="AD1030" s="137"/>
      <c r="AE1030" s="137"/>
      <c r="AF1030" s="137"/>
      <c r="AG1030" s="137"/>
      <c r="AH1030" s="137"/>
      <c r="AI1030" s="137"/>
      <c r="AJ1030" s="137"/>
      <c r="AK1030" s="137"/>
      <c r="AL1030" s="137"/>
      <c r="AM1030" s="137"/>
      <c r="AN1030" s="137"/>
      <c r="AO1030" s="137"/>
      <c r="AP1030" s="137"/>
      <c r="AQ1030" s="137"/>
      <c r="AR1030" s="137"/>
      <c r="AS1030" s="137"/>
      <c r="AT1030" s="137"/>
      <c r="AU1030" s="137"/>
      <c r="AV1030" s="137"/>
      <c r="AW1030" s="137"/>
      <c r="AX1030" s="137"/>
      <c r="AY1030" s="12"/>
    </row>
    <row r="1031" spans="1:51" s="21" customFormat="1" ht="11.25" hidden="1" x14ac:dyDescent="0.2">
      <c r="A1031" s="17"/>
      <c r="B1031" s="18"/>
      <c r="C1031" s="19"/>
      <c r="D1031" s="19"/>
      <c r="E1031" s="20"/>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c r="AB1031" s="137"/>
      <c r="AC1031" s="137"/>
      <c r="AD1031" s="137"/>
      <c r="AE1031" s="137"/>
      <c r="AF1031" s="137"/>
      <c r="AG1031" s="137"/>
      <c r="AH1031" s="137"/>
      <c r="AI1031" s="137"/>
      <c r="AJ1031" s="137"/>
      <c r="AK1031" s="137"/>
      <c r="AL1031" s="137"/>
      <c r="AM1031" s="137"/>
      <c r="AN1031" s="137"/>
      <c r="AO1031" s="137"/>
      <c r="AP1031" s="137"/>
      <c r="AQ1031" s="137"/>
      <c r="AR1031" s="137"/>
      <c r="AS1031" s="137"/>
      <c r="AT1031" s="137"/>
      <c r="AU1031" s="137"/>
      <c r="AV1031" s="137"/>
      <c r="AW1031" s="137"/>
      <c r="AX1031" s="137"/>
      <c r="AY1031" s="12"/>
    </row>
    <row r="1032" spans="1:51" s="21" customFormat="1" ht="11.25" hidden="1" x14ac:dyDescent="0.2">
      <c r="A1032" s="17"/>
      <c r="B1032" s="18"/>
      <c r="C1032" s="19"/>
      <c r="D1032" s="19"/>
      <c r="E1032" s="20"/>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c r="AB1032" s="137"/>
      <c r="AC1032" s="137"/>
      <c r="AD1032" s="137"/>
      <c r="AE1032" s="137"/>
      <c r="AF1032" s="137"/>
      <c r="AG1032" s="137"/>
      <c r="AH1032" s="137"/>
      <c r="AI1032" s="137"/>
      <c r="AJ1032" s="137"/>
      <c r="AK1032" s="137"/>
      <c r="AL1032" s="137"/>
      <c r="AM1032" s="137"/>
      <c r="AN1032" s="137"/>
      <c r="AO1032" s="137"/>
      <c r="AP1032" s="137"/>
      <c r="AQ1032" s="137"/>
      <c r="AR1032" s="137"/>
      <c r="AS1032" s="137"/>
      <c r="AT1032" s="137"/>
      <c r="AU1032" s="137"/>
      <c r="AV1032" s="137"/>
      <c r="AW1032" s="137"/>
      <c r="AX1032" s="137"/>
      <c r="AY1032" s="12"/>
    </row>
    <row r="1033" spans="1:51" s="21" customFormat="1" ht="11.25" hidden="1" x14ac:dyDescent="0.2">
      <c r="A1033" s="17"/>
      <c r="B1033" s="18"/>
      <c r="C1033" s="19"/>
      <c r="D1033" s="19"/>
      <c r="E1033" s="20"/>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c r="AB1033" s="137"/>
      <c r="AC1033" s="137"/>
      <c r="AD1033" s="137"/>
      <c r="AE1033" s="137"/>
      <c r="AF1033" s="137"/>
      <c r="AG1033" s="137"/>
      <c r="AH1033" s="137"/>
      <c r="AI1033" s="137"/>
      <c r="AJ1033" s="137"/>
      <c r="AK1033" s="137"/>
      <c r="AL1033" s="137"/>
      <c r="AM1033" s="137"/>
      <c r="AN1033" s="137"/>
      <c r="AO1033" s="137"/>
      <c r="AP1033" s="137"/>
      <c r="AQ1033" s="137"/>
      <c r="AR1033" s="137"/>
      <c r="AS1033" s="137"/>
      <c r="AT1033" s="137"/>
      <c r="AU1033" s="137"/>
      <c r="AV1033" s="137"/>
      <c r="AW1033" s="137"/>
      <c r="AX1033" s="137"/>
      <c r="AY1033" s="12"/>
    </row>
    <row r="1034" spans="1:51" s="21" customFormat="1" ht="11.25" hidden="1" x14ac:dyDescent="0.2">
      <c r="A1034" s="17"/>
      <c r="B1034" s="18"/>
      <c r="C1034" s="19"/>
      <c r="D1034" s="19"/>
      <c r="E1034" s="20"/>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c r="AB1034" s="137"/>
      <c r="AC1034" s="137"/>
      <c r="AD1034" s="137"/>
      <c r="AE1034" s="137"/>
      <c r="AF1034" s="137"/>
      <c r="AG1034" s="137"/>
      <c r="AH1034" s="137"/>
      <c r="AI1034" s="137"/>
      <c r="AJ1034" s="137"/>
      <c r="AK1034" s="137"/>
      <c r="AL1034" s="137"/>
      <c r="AM1034" s="137"/>
      <c r="AN1034" s="137"/>
      <c r="AO1034" s="137"/>
      <c r="AP1034" s="137"/>
      <c r="AQ1034" s="137"/>
      <c r="AR1034" s="137"/>
      <c r="AS1034" s="137"/>
      <c r="AT1034" s="137"/>
      <c r="AU1034" s="137"/>
      <c r="AV1034" s="137"/>
      <c r="AW1034" s="137"/>
      <c r="AX1034" s="137"/>
      <c r="AY1034" s="12"/>
    </row>
    <row r="1035" spans="1:51" s="21" customFormat="1" ht="11.25" hidden="1" x14ac:dyDescent="0.2">
      <c r="A1035" s="17"/>
      <c r="B1035" s="18"/>
      <c r="C1035" s="19"/>
      <c r="D1035" s="19"/>
      <c r="E1035" s="20"/>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c r="AB1035" s="137"/>
      <c r="AC1035" s="137"/>
      <c r="AD1035" s="137"/>
      <c r="AE1035" s="137"/>
      <c r="AF1035" s="137"/>
      <c r="AG1035" s="137"/>
      <c r="AH1035" s="137"/>
      <c r="AI1035" s="137"/>
      <c r="AJ1035" s="137"/>
      <c r="AK1035" s="137"/>
      <c r="AL1035" s="137"/>
      <c r="AM1035" s="137"/>
      <c r="AN1035" s="137"/>
      <c r="AO1035" s="137"/>
      <c r="AP1035" s="137"/>
      <c r="AQ1035" s="137"/>
      <c r="AR1035" s="137"/>
      <c r="AS1035" s="137"/>
      <c r="AT1035" s="137"/>
      <c r="AU1035" s="137"/>
      <c r="AV1035" s="137"/>
      <c r="AW1035" s="137"/>
      <c r="AX1035" s="137"/>
      <c r="AY1035" s="12"/>
    </row>
    <row r="1036" spans="1:51" s="21" customFormat="1" ht="11.25" hidden="1" x14ac:dyDescent="0.2">
      <c r="A1036" s="17"/>
      <c r="B1036" s="18"/>
      <c r="C1036" s="19"/>
      <c r="D1036" s="19"/>
      <c r="E1036" s="20"/>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c r="AB1036" s="137"/>
      <c r="AC1036" s="137"/>
      <c r="AD1036" s="137"/>
      <c r="AE1036" s="137"/>
      <c r="AF1036" s="137"/>
      <c r="AG1036" s="137"/>
      <c r="AH1036" s="137"/>
      <c r="AI1036" s="137"/>
      <c r="AJ1036" s="137"/>
      <c r="AK1036" s="137"/>
      <c r="AL1036" s="137"/>
      <c r="AM1036" s="137"/>
      <c r="AN1036" s="137"/>
      <c r="AO1036" s="137"/>
      <c r="AP1036" s="137"/>
      <c r="AQ1036" s="137"/>
      <c r="AR1036" s="137"/>
      <c r="AS1036" s="137"/>
      <c r="AT1036" s="137"/>
      <c r="AU1036" s="137"/>
      <c r="AV1036" s="137"/>
      <c r="AW1036" s="137"/>
      <c r="AX1036" s="137"/>
      <c r="AY1036" s="12"/>
    </row>
    <row r="1037" spans="1:51" s="21" customFormat="1" ht="11.25" hidden="1" x14ac:dyDescent="0.2">
      <c r="A1037" s="17"/>
      <c r="B1037" s="18"/>
      <c r="C1037" s="19"/>
      <c r="D1037" s="19"/>
      <c r="E1037" s="20"/>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c r="AB1037" s="137"/>
      <c r="AC1037" s="137"/>
      <c r="AD1037" s="137"/>
      <c r="AE1037" s="137"/>
      <c r="AF1037" s="137"/>
      <c r="AG1037" s="137"/>
      <c r="AH1037" s="137"/>
      <c r="AI1037" s="137"/>
      <c r="AJ1037" s="137"/>
      <c r="AK1037" s="137"/>
      <c r="AL1037" s="137"/>
      <c r="AM1037" s="137"/>
      <c r="AN1037" s="137"/>
      <c r="AO1037" s="137"/>
      <c r="AP1037" s="137"/>
      <c r="AQ1037" s="137"/>
      <c r="AR1037" s="137"/>
      <c r="AS1037" s="137"/>
      <c r="AT1037" s="137"/>
      <c r="AU1037" s="137"/>
      <c r="AV1037" s="137"/>
      <c r="AW1037" s="137"/>
      <c r="AX1037" s="137"/>
      <c r="AY1037" s="12"/>
    </row>
    <row r="1038" spans="1:51" s="21" customFormat="1" ht="11.25" hidden="1" x14ac:dyDescent="0.2">
      <c r="A1038" s="17"/>
      <c r="B1038" s="18"/>
      <c r="C1038" s="19"/>
      <c r="D1038" s="19"/>
      <c r="E1038" s="20"/>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c r="AB1038" s="137"/>
      <c r="AC1038" s="137"/>
      <c r="AD1038" s="137"/>
      <c r="AE1038" s="137"/>
      <c r="AF1038" s="137"/>
      <c r="AG1038" s="137"/>
      <c r="AH1038" s="137"/>
      <c r="AI1038" s="137"/>
      <c r="AJ1038" s="137"/>
      <c r="AK1038" s="137"/>
      <c r="AL1038" s="137"/>
      <c r="AM1038" s="137"/>
      <c r="AN1038" s="137"/>
      <c r="AO1038" s="137"/>
      <c r="AP1038" s="137"/>
      <c r="AQ1038" s="137"/>
      <c r="AR1038" s="137"/>
      <c r="AS1038" s="137"/>
      <c r="AT1038" s="137"/>
      <c r="AU1038" s="137"/>
      <c r="AV1038" s="137"/>
      <c r="AW1038" s="137"/>
      <c r="AX1038" s="137"/>
      <c r="AY1038" s="12"/>
    </row>
    <row r="1039" spans="1:51" s="21" customFormat="1" ht="11.25" hidden="1" x14ac:dyDescent="0.2">
      <c r="A1039" s="17"/>
      <c r="B1039" s="18"/>
      <c r="C1039" s="19"/>
      <c r="D1039" s="19"/>
      <c r="E1039" s="20"/>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c r="AB1039" s="137"/>
      <c r="AC1039" s="137"/>
      <c r="AD1039" s="137"/>
      <c r="AE1039" s="137"/>
      <c r="AF1039" s="137"/>
      <c r="AG1039" s="137"/>
      <c r="AH1039" s="137"/>
      <c r="AI1039" s="137"/>
      <c r="AJ1039" s="137"/>
      <c r="AK1039" s="137"/>
      <c r="AL1039" s="137"/>
      <c r="AM1039" s="137"/>
      <c r="AN1039" s="137"/>
      <c r="AO1039" s="137"/>
      <c r="AP1039" s="137"/>
      <c r="AQ1039" s="137"/>
      <c r="AR1039" s="137"/>
      <c r="AS1039" s="137"/>
      <c r="AT1039" s="137"/>
      <c r="AU1039" s="137"/>
      <c r="AV1039" s="137"/>
      <c r="AW1039" s="137"/>
      <c r="AX1039" s="137"/>
      <c r="AY1039" s="12"/>
    </row>
    <row r="1040" spans="1:51" s="21" customFormat="1" ht="11.25" hidden="1" x14ac:dyDescent="0.2">
      <c r="A1040" s="17"/>
      <c r="B1040" s="18"/>
      <c r="C1040" s="19"/>
      <c r="D1040" s="19"/>
      <c r="E1040" s="20"/>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c r="AB1040" s="137"/>
      <c r="AC1040" s="137"/>
      <c r="AD1040" s="137"/>
      <c r="AE1040" s="137"/>
      <c r="AF1040" s="137"/>
      <c r="AG1040" s="137"/>
      <c r="AH1040" s="137"/>
      <c r="AI1040" s="137"/>
      <c r="AJ1040" s="137"/>
      <c r="AK1040" s="137"/>
      <c r="AL1040" s="137"/>
      <c r="AM1040" s="137"/>
      <c r="AN1040" s="137"/>
      <c r="AO1040" s="137"/>
      <c r="AP1040" s="137"/>
      <c r="AQ1040" s="137"/>
      <c r="AR1040" s="137"/>
      <c r="AS1040" s="137"/>
      <c r="AT1040" s="137"/>
      <c r="AU1040" s="137"/>
      <c r="AV1040" s="137"/>
      <c r="AW1040" s="137"/>
      <c r="AX1040" s="137"/>
      <c r="AY1040" s="12"/>
    </row>
    <row r="1041" spans="1:51" s="21" customFormat="1" ht="11.25" hidden="1" x14ac:dyDescent="0.2">
      <c r="A1041" s="17"/>
      <c r="B1041" s="18"/>
      <c r="C1041" s="19"/>
      <c r="D1041" s="19"/>
      <c r="E1041" s="20"/>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c r="AB1041" s="137"/>
      <c r="AC1041" s="137"/>
      <c r="AD1041" s="137"/>
      <c r="AE1041" s="137"/>
      <c r="AF1041" s="137"/>
      <c r="AG1041" s="137"/>
      <c r="AH1041" s="137"/>
      <c r="AI1041" s="137"/>
      <c r="AJ1041" s="137"/>
      <c r="AK1041" s="137"/>
      <c r="AL1041" s="137"/>
      <c r="AM1041" s="137"/>
      <c r="AN1041" s="137"/>
      <c r="AO1041" s="137"/>
      <c r="AP1041" s="137"/>
      <c r="AQ1041" s="137"/>
      <c r="AR1041" s="137"/>
      <c r="AS1041" s="137"/>
      <c r="AT1041" s="137"/>
      <c r="AU1041" s="137"/>
      <c r="AV1041" s="137"/>
      <c r="AW1041" s="137"/>
      <c r="AX1041" s="137"/>
      <c r="AY1041" s="12"/>
    </row>
    <row r="1042" spans="1:51" s="21" customFormat="1" ht="11.25" hidden="1" x14ac:dyDescent="0.2">
      <c r="A1042" s="17"/>
      <c r="B1042" s="18"/>
      <c r="C1042" s="19"/>
      <c r="D1042" s="19"/>
      <c r="E1042" s="20"/>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c r="AB1042" s="137"/>
      <c r="AC1042" s="137"/>
      <c r="AD1042" s="137"/>
      <c r="AE1042" s="137"/>
      <c r="AF1042" s="137"/>
      <c r="AG1042" s="137"/>
      <c r="AH1042" s="137"/>
      <c r="AI1042" s="137"/>
      <c r="AJ1042" s="137"/>
      <c r="AK1042" s="137"/>
      <c r="AL1042" s="137"/>
      <c r="AM1042" s="137"/>
      <c r="AN1042" s="137"/>
      <c r="AO1042" s="137"/>
      <c r="AP1042" s="137"/>
      <c r="AQ1042" s="137"/>
      <c r="AR1042" s="137"/>
      <c r="AS1042" s="137"/>
      <c r="AT1042" s="137"/>
      <c r="AU1042" s="137"/>
      <c r="AV1042" s="137"/>
      <c r="AW1042" s="137"/>
      <c r="AX1042" s="137"/>
      <c r="AY1042" s="12"/>
    </row>
    <row r="1043" spans="1:51" s="21" customFormat="1" ht="11.25" hidden="1" x14ac:dyDescent="0.2">
      <c r="A1043" s="17"/>
      <c r="B1043" s="18"/>
      <c r="C1043" s="19"/>
      <c r="D1043" s="19"/>
      <c r="E1043" s="20"/>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c r="AB1043" s="137"/>
      <c r="AC1043" s="137"/>
      <c r="AD1043" s="137"/>
      <c r="AE1043" s="137"/>
      <c r="AF1043" s="137"/>
      <c r="AG1043" s="137"/>
      <c r="AH1043" s="137"/>
      <c r="AI1043" s="137"/>
      <c r="AJ1043" s="137"/>
      <c r="AK1043" s="137"/>
      <c r="AL1043" s="137"/>
      <c r="AM1043" s="137"/>
      <c r="AN1043" s="137"/>
      <c r="AO1043" s="137"/>
      <c r="AP1043" s="137"/>
      <c r="AQ1043" s="137"/>
      <c r="AR1043" s="137"/>
      <c r="AS1043" s="137"/>
      <c r="AT1043" s="137"/>
      <c r="AU1043" s="137"/>
      <c r="AV1043" s="137"/>
      <c r="AW1043" s="137"/>
      <c r="AX1043" s="137"/>
      <c r="AY1043" s="12"/>
    </row>
    <row r="1044" spans="1:51" s="21" customFormat="1" ht="11.25" hidden="1" x14ac:dyDescent="0.2">
      <c r="A1044" s="17"/>
      <c r="B1044" s="18"/>
      <c r="C1044" s="19"/>
      <c r="D1044" s="19"/>
      <c r="E1044" s="20"/>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c r="AB1044" s="137"/>
      <c r="AC1044" s="137"/>
      <c r="AD1044" s="137"/>
      <c r="AE1044" s="137"/>
      <c r="AF1044" s="137"/>
      <c r="AG1044" s="137"/>
      <c r="AH1044" s="137"/>
      <c r="AI1044" s="137"/>
      <c r="AJ1044" s="137"/>
      <c r="AK1044" s="137"/>
      <c r="AL1044" s="137"/>
      <c r="AM1044" s="137"/>
      <c r="AN1044" s="137"/>
      <c r="AO1044" s="137"/>
      <c r="AP1044" s="137"/>
      <c r="AQ1044" s="137"/>
      <c r="AR1044" s="137"/>
      <c r="AS1044" s="137"/>
      <c r="AT1044" s="137"/>
      <c r="AU1044" s="137"/>
      <c r="AV1044" s="137"/>
      <c r="AW1044" s="137"/>
      <c r="AX1044" s="137"/>
      <c r="AY1044" s="12"/>
    </row>
    <row r="1045" spans="1:51" s="21" customFormat="1" ht="11.25" hidden="1" x14ac:dyDescent="0.2">
      <c r="A1045" s="17"/>
      <c r="B1045" s="18"/>
      <c r="C1045" s="19"/>
      <c r="D1045" s="19"/>
      <c r="E1045" s="20"/>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c r="AB1045" s="137"/>
      <c r="AC1045" s="137"/>
      <c r="AD1045" s="137"/>
      <c r="AE1045" s="137"/>
      <c r="AF1045" s="137"/>
      <c r="AG1045" s="137"/>
      <c r="AH1045" s="137"/>
      <c r="AI1045" s="137"/>
      <c r="AJ1045" s="137"/>
      <c r="AK1045" s="137"/>
      <c r="AL1045" s="137"/>
      <c r="AM1045" s="137"/>
      <c r="AN1045" s="137"/>
      <c r="AO1045" s="137"/>
      <c r="AP1045" s="137"/>
      <c r="AQ1045" s="137"/>
      <c r="AR1045" s="137"/>
      <c r="AS1045" s="137"/>
      <c r="AT1045" s="137"/>
      <c r="AU1045" s="137"/>
      <c r="AV1045" s="137"/>
      <c r="AW1045" s="137"/>
      <c r="AX1045" s="137"/>
      <c r="AY1045" s="12"/>
    </row>
    <row r="1046" spans="1:51" s="21" customFormat="1" ht="11.25" hidden="1" x14ac:dyDescent="0.2">
      <c r="A1046" s="17"/>
      <c r="B1046" s="18"/>
      <c r="C1046" s="19"/>
      <c r="D1046" s="19"/>
      <c r="E1046" s="20"/>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c r="AB1046" s="137"/>
      <c r="AC1046" s="137"/>
      <c r="AD1046" s="137"/>
      <c r="AE1046" s="137"/>
      <c r="AF1046" s="137"/>
      <c r="AG1046" s="137"/>
      <c r="AH1046" s="137"/>
      <c r="AI1046" s="137"/>
      <c r="AJ1046" s="137"/>
      <c r="AK1046" s="137"/>
      <c r="AL1046" s="137"/>
      <c r="AM1046" s="137"/>
      <c r="AN1046" s="137"/>
      <c r="AO1046" s="137"/>
      <c r="AP1046" s="137"/>
      <c r="AQ1046" s="137"/>
      <c r="AR1046" s="137"/>
      <c r="AS1046" s="137"/>
      <c r="AT1046" s="137"/>
      <c r="AU1046" s="137"/>
      <c r="AV1046" s="137"/>
      <c r="AW1046" s="137"/>
      <c r="AX1046" s="137"/>
      <c r="AY1046" s="12"/>
    </row>
    <row r="1047" spans="1:51" s="21" customFormat="1" ht="11.25" hidden="1" x14ac:dyDescent="0.2">
      <c r="A1047" s="17"/>
      <c r="B1047" s="18"/>
      <c r="C1047" s="19"/>
      <c r="D1047" s="19"/>
      <c r="E1047" s="20"/>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c r="AB1047" s="137"/>
      <c r="AC1047" s="137"/>
      <c r="AD1047" s="137"/>
      <c r="AE1047" s="137"/>
      <c r="AF1047" s="137"/>
      <c r="AG1047" s="137"/>
      <c r="AH1047" s="137"/>
      <c r="AI1047" s="137"/>
      <c r="AJ1047" s="137"/>
      <c r="AK1047" s="137"/>
      <c r="AL1047" s="137"/>
      <c r="AM1047" s="137"/>
      <c r="AN1047" s="137"/>
      <c r="AO1047" s="137"/>
      <c r="AP1047" s="137"/>
      <c r="AQ1047" s="137"/>
      <c r="AR1047" s="137"/>
      <c r="AS1047" s="137"/>
      <c r="AT1047" s="137"/>
      <c r="AU1047" s="137"/>
      <c r="AV1047" s="137"/>
      <c r="AW1047" s="137"/>
      <c r="AX1047" s="137"/>
      <c r="AY1047" s="12"/>
    </row>
    <row r="1048" spans="1:51" s="21" customFormat="1" ht="11.25" hidden="1" x14ac:dyDescent="0.2">
      <c r="A1048" s="17"/>
      <c r="B1048" s="18"/>
      <c r="C1048" s="19"/>
      <c r="D1048" s="19"/>
      <c r="E1048" s="20"/>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c r="AB1048" s="137"/>
      <c r="AC1048" s="137"/>
      <c r="AD1048" s="137"/>
      <c r="AE1048" s="137"/>
      <c r="AF1048" s="137"/>
      <c r="AG1048" s="137"/>
      <c r="AH1048" s="137"/>
      <c r="AI1048" s="137"/>
      <c r="AJ1048" s="137"/>
      <c r="AK1048" s="137"/>
      <c r="AL1048" s="137"/>
      <c r="AM1048" s="137"/>
      <c r="AN1048" s="137"/>
      <c r="AO1048" s="137"/>
      <c r="AP1048" s="137"/>
      <c r="AQ1048" s="137"/>
      <c r="AR1048" s="137"/>
      <c r="AS1048" s="137"/>
      <c r="AT1048" s="137"/>
      <c r="AU1048" s="137"/>
      <c r="AV1048" s="137"/>
      <c r="AW1048" s="137"/>
      <c r="AX1048" s="137"/>
      <c r="AY1048" s="12"/>
    </row>
    <row r="1049" spans="1:51" s="21" customFormat="1" ht="11.25" hidden="1" x14ac:dyDescent="0.2">
      <c r="A1049" s="17"/>
      <c r="B1049" s="18"/>
      <c r="C1049" s="19"/>
      <c r="D1049" s="19"/>
      <c r="E1049" s="20"/>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c r="AB1049" s="137"/>
      <c r="AC1049" s="137"/>
      <c r="AD1049" s="137"/>
      <c r="AE1049" s="137"/>
      <c r="AF1049" s="137"/>
      <c r="AG1049" s="137"/>
      <c r="AH1049" s="137"/>
      <c r="AI1049" s="137"/>
      <c r="AJ1049" s="137"/>
      <c r="AK1049" s="137"/>
      <c r="AL1049" s="137"/>
      <c r="AM1049" s="137"/>
      <c r="AN1049" s="137"/>
      <c r="AO1049" s="137"/>
      <c r="AP1049" s="137"/>
      <c r="AQ1049" s="137"/>
      <c r="AR1049" s="137"/>
      <c r="AS1049" s="137"/>
      <c r="AT1049" s="137"/>
      <c r="AU1049" s="137"/>
      <c r="AV1049" s="137"/>
      <c r="AW1049" s="137"/>
      <c r="AX1049" s="137"/>
      <c r="AY1049" s="12"/>
    </row>
    <row r="1050" spans="1:51" s="21" customFormat="1" ht="11.25" hidden="1" x14ac:dyDescent="0.2">
      <c r="A1050" s="17"/>
      <c r="B1050" s="18"/>
      <c r="C1050" s="19"/>
      <c r="D1050" s="19"/>
      <c r="E1050" s="20"/>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c r="AB1050" s="137"/>
      <c r="AC1050" s="137"/>
      <c r="AD1050" s="137"/>
      <c r="AE1050" s="137"/>
      <c r="AF1050" s="137"/>
      <c r="AG1050" s="137"/>
      <c r="AH1050" s="137"/>
      <c r="AI1050" s="137"/>
      <c r="AJ1050" s="137"/>
      <c r="AK1050" s="137"/>
      <c r="AL1050" s="137"/>
      <c r="AM1050" s="137"/>
      <c r="AN1050" s="137"/>
      <c r="AO1050" s="137"/>
      <c r="AP1050" s="137"/>
      <c r="AQ1050" s="137"/>
      <c r="AR1050" s="137"/>
      <c r="AS1050" s="137"/>
      <c r="AT1050" s="137"/>
      <c r="AU1050" s="137"/>
      <c r="AV1050" s="137"/>
      <c r="AW1050" s="137"/>
      <c r="AX1050" s="137"/>
      <c r="AY1050" s="12"/>
    </row>
    <row r="1051" spans="1:51" s="21" customFormat="1" ht="11.25" hidden="1" x14ac:dyDescent="0.2">
      <c r="A1051" s="17"/>
      <c r="B1051" s="18"/>
      <c r="C1051" s="19"/>
      <c r="D1051" s="19"/>
      <c r="E1051" s="20"/>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37"/>
      <c r="AW1051" s="137"/>
      <c r="AX1051" s="137"/>
      <c r="AY1051" s="12"/>
    </row>
    <row r="1052" spans="1:51" s="21" customFormat="1" ht="11.25" hidden="1" x14ac:dyDescent="0.2">
      <c r="A1052" s="17"/>
      <c r="B1052" s="18"/>
      <c r="C1052" s="19"/>
      <c r="D1052" s="19"/>
      <c r="E1052" s="20"/>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37"/>
      <c r="AW1052" s="137"/>
      <c r="AX1052" s="137"/>
      <c r="AY1052" s="12"/>
    </row>
    <row r="1053" spans="1:51" s="21" customFormat="1" ht="11.25" hidden="1" x14ac:dyDescent="0.2">
      <c r="A1053" s="17"/>
      <c r="B1053" s="18"/>
      <c r="C1053" s="19"/>
      <c r="D1053" s="19"/>
      <c r="E1053" s="20"/>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c r="AB1053" s="137"/>
      <c r="AC1053" s="137"/>
      <c r="AD1053" s="137"/>
      <c r="AE1053" s="137"/>
      <c r="AF1053" s="137"/>
      <c r="AG1053" s="137"/>
      <c r="AH1053" s="137"/>
      <c r="AI1053" s="137"/>
      <c r="AJ1053" s="137"/>
      <c r="AK1053" s="137"/>
      <c r="AL1053" s="137"/>
      <c r="AM1053" s="137"/>
      <c r="AN1053" s="137"/>
      <c r="AO1053" s="137"/>
      <c r="AP1053" s="137"/>
      <c r="AQ1053" s="137"/>
      <c r="AR1053" s="137"/>
      <c r="AS1053" s="137"/>
      <c r="AT1053" s="137"/>
      <c r="AU1053" s="137"/>
      <c r="AV1053" s="137"/>
      <c r="AW1053" s="137"/>
      <c r="AX1053" s="137"/>
      <c r="AY1053" s="12"/>
    </row>
    <row r="1054" spans="1:51" s="21" customFormat="1" ht="11.25" hidden="1" x14ac:dyDescent="0.2">
      <c r="A1054" s="17"/>
      <c r="B1054" s="18"/>
      <c r="C1054" s="19"/>
      <c r="D1054" s="19"/>
      <c r="E1054" s="20"/>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c r="AB1054" s="137"/>
      <c r="AC1054" s="137"/>
      <c r="AD1054" s="137"/>
      <c r="AE1054" s="137"/>
      <c r="AF1054" s="137"/>
      <c r="AG1054" s="137"/>
      <c r="AH1054" s="137"/>
      <c r="AI1054" s="137"/>
      <c r="AJ1054" s="137"/>
      <c r="AK1054" s="137"/>
      <c r="AL1054" s="137"/>
      <c r="AM1054" s="137"/>
      <c r="AN1054" s="137"/>
      <c r="AO1054" s="137"/>
      <c r="AP1054" s="137"/>
      <c r="AQ1054" s="137"/>
      <c r="AR1054" s="137"/>
      <c r="AS1054" s="137"/>
      <c r="AT1054" s="137"/>
      <c r="AU1054" s="137"/>
      <c r="AV1054" s="137"/>
      <c r="AW1054" s="137"/>
      <c r="AX1054" s="137"/>
      <c r="AY1054" s="12"/>
    </row>
    <row r="1055" spans="1:51" s="21" customFormat="1" ht="11.25" hidden="1" x14ac:dyDescent="0.2">
      <c r="A1055" s="17"/>
      <c r="B1055" s="18"/>
      <c r="C1055" s="19"/>
      <c r="D1055" s="19"/>
      <c r="E1055" s="20"/>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c r="AB1055" s="137"/>
      <c r="AC1055" s="137"/>
      <c r="AD1055" s="137"/>
      <c r="AE1055" s="137"/>
      <c r="AF1055" s="137"/>
      <c r="AG1055" s="137"/>
      <c r="AH1055" s="137"/>
      <c r="AI1055" s="137"/>
      <c r="AJ1055" s="137"/>
      <c r="AK1055" s="137"/>
      <c r="AL1055" s="137"/>
      <c r="AM1055" s="137"/>
      <c r="AN1055" s="137"/>
      <c r="AO1055" s="137"/>
      <c r="AP1055" s="137"/>
      <c r="AQ1055" s="137"/>
      <c r="AR1055" s="137"/>
      <c r="AS1055" s="137"/>
      <c r="AT1055" s="137"/>
      <c r="AU1055" s="137"/>
      <c r="AV1055" s="137"/>
      <c r="AW1055" s="137"/>
      <c r="AX1055" s="137"/>
      <c r="AY1055" s="12"/>
    </row>
    <row r="1056" spans="1:51" s="21" customFormat="1" ht="11.25" hidden="1" x14ac:dyDescent="0.2">
      <c r="A1056" s="17"/>
      <c r="B1056" s="18"/>
      <c r="C1056" s="19"/>
      <c r="D1056" s="19"/>
      <c r="E1056" s="20"/>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c r="AB1056" s="137"/>
      <c r="AC1056" s="137"/>
      <c r="AD1056" s="137"/>
      <c r="AE1056" s="137"/>
      <c r="AF1056" s="137"/>
      <c r="AG1056" s="137"/>
      <c r="AH1056" s="137"/>
      <c r="AI1056" s="137"/>
      <c r="AJ1056" s="137"/>
      <c r="AK1056" s="137"/>
      <c r="AL1056" s="137"/>
      <c r="AM1056" s="137"/>
      <c r="AN1056" s="137"/>
      <c r="AO1056" s="137"/>
      <c r="AP1056" s="137"/>
      <c r="AQ1056" s="137"/>
      <c r="AR1056" s="137"/>
      <c r="AS1056" s="137"/>
      <c r="AT1056" s="137"/>
      <c r="AU1056" s="137"/>
      <c r="AV1056" s="137"/>
      <c r="AW1056" s="137"/>
      <c r="AX1056" s="137"/>
      <c r="AY1056" s="12"/>
    </row>
    <row r="1057" spans="1:51" s="21" customFormat="1" ht="11.25" hidden="1" x14ac:dyDescent="0.2">
      <c r="A1057" s="17"/>
      <c r="B1057" s="18"/>
      <c r="C1057" s="19"/>
      <c r="D1057" s="19"/>
      <c r="E1057" s="20"/>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c r="AB1057" s="137"/>
      <c r="AC1057" s="137"/>
      <c r="AD1057" s="137"/>
      <c r="AE1057" s="137"/>
      <c r="AF1057" s="137"/>
      <c r="AG1057" s="137"/>
      <c r="AH1057" s="137"/>
      <c r="AI1057" s="137"/>
      <c r="AJ1057" s="137"/>
      <c r="AK1057" s="137"/>
      <c r="AL1057" s="137"/>
      <c r="AM1057" s="137"/>
      <c r="AN1057" s="137"/>
      <c r="AO1057" s="137"/>
      <c r="AP1057" s="137"/>
      <c r="AQ1057" s="137"/>
      <c r="AR1057" s="137"/>
      <c r="AS1057" s="137"/>
      <c r="AT1057" s="137"/>
      <c r="AU1057" s="137"/>
      <c r="AV1057" s="137"/>
      <c r="AW1057" s="137"/>
      <c r="AX1057" s="137"/>
      <c r="AY1057" s="12"/>
    </row>
    <row r="1058" spans="1:51" s="21" customFormat="1" ht="11.25" hidden="1" x14ac:dyDescent="0.2">
      <c r="A1058" s="17"/>
      <c r="B1058" s="18"/>
      <c r="C1058" s="19"/>
      <c r="D1058" s="19"/>
      <c r="E1058" s="20"/>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c r="AB1058" s="137"/>
      <c r="AC1058" s="137"/>
      <c r="AD1058" s="137"/>
      <c r="AE1058" s="137"/>
      <c r="AF1058" s="137"/>
      <c r="AG1058" s="137"/>
      <c r="AH1058" s="137"/>
      <c r="AI1058" s="137"/>
      <c r="AJ1058" s="137"/>
      <c r="AK1058" s="137"/>
      <c r="AL1058" s="137"/>
      <c r="AM1058" s="137"/>
      <c r="AN1058" s="137"/>
      <c r="AO1058" s="137"/>
      <c r="AP1058" s="137"/>
      <c r="AQ1058" s="137"/>
      <c r="AR1058" s="137"/>
      <c r="AS1058" s="137"/>
      <c r="AT1058" s="137"/>
      <c r="AU1058" s="137"/>
      <c r="AV1058" s="137"/>
      <c r="AW1058" s="137"/>
      <c r="AX1058" s="137"/>
      <c r="AY1058" s="12"/>
    </row>
    <row r="1059" spans="1:51" s="21" customFormat="1" ht="11.25" hidden="1" x14ac:dyDescent="0.2">
      <c r="A1059" s="17"/>
      <c r="B1059" s="18"/>
      <c r="C1059" s="19"/>
      <c r="D1059" s="19"/>
      <c r="E1059" s="20"/>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c r="AB1059" s="137"/>
      <c r="AC1059" s="137"/>
      <c r="AD1059" s="137"/>
      <c r="AE1059" s="137"/>
      <c r="AF1059" s="137"/>
      <c r="AG1059" s="137"/>
      <c r="AH1059" s="137"/>
      <c r="AI1059" s="137"/>
      <c r="AJ1059" s="137"/>
      <c r="AK1059" s="137"/>
      <c r="AL1059" s="137"/>
      <c r="AM1059" s="137"/>
      <c r="AN1059" s="137"/>
      <c r="AO1059" s="137"/>
      <c r="AP1059" s="137"/>
      <c r="AQ1059" s="137"/>
      <c r="AR1059" s="137"/>
      <c r="AS1059" s="137"/>
      <c r="AT1059" s="137"/>
      <c r="AU1059" s="137"/>
      <c r="AV1059" s="137"/>
      <c r="AW1059" s="137"/>
      <c r="AX1059" s="137"/>
      <c r="AY1059" s="12"/>
    </row>
    <row r="1060" spans="1:51" s="21" customFormat="1" ht="11.25" hidden="1" x14ac:dyDescent="0.2">
      <c r="A1060" s="17"/>
      <c r="B1060" s="18"/>
      <c r="C1060" s="19"/>
      <c r="D1060" s="19"/>
      <c r="E1060" s="20"/>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c r="AB1060" s="137"/>
      <c r="AC1060" s="137"/>
      <c r="AD1060" s="137"/>
      <c r="AE1060" s="137"/>
      <c r="AF1060" s="137"/>
      <c r="AG1060" s="137"/>
      <c r="AH1060" s="137"/>
      <c r="AI1060" s="137"/>
      <c r="AJ1060" s="137"/>
      <c r="AK1060" s="137"/>
      <c r="AL1060" s="137"/>
      <c r="AM1060" s="137"/>
      <c r="AN1060" s="137"/>
      <c r="AO1060" s="137"/>
      <c r="AP1060" s="137"/>
      <c r="AQ1060" s="137"/>
      <c r="AR1060" s="137"/>
      <c r="AS1060" s="137"/>
      <c r="AT1060" s="137"/>
      <c r="AU1060" s="137"/>
      <c r="AV1060" s="137"/>
      <c r="AW1060" s="137"/>
      <c r="AX1060" s="137"/>
      <c r="AY1060" s="12"/>
    </row>
    <row r="1061" spans="1:51" s="21" customFormat="1" ht="11.25" hidden="1" x14ac:dyDescent="0.2">
      <c r="A1061" s="17"/>
      <c r="B1061" s="18"/>
      <c r="C1061" s="19"/>
      <c r="D1061" s="19"/>
      <c r="E1061" s="20"/>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c r="AB1061" s="137"/>
      <c r="AC1061" s="137"/>
      <c r="AD1061" s="137"/>
      <c r="AE1061" s="137"/>
      <c r="AF1061" s="137"/>
      <c r="AG1061" s="137"/>
      <c r="AH1061" s="137"/>
      <c r="AI1061" s="137"/>
      <c r="AJ1061" s="137"/>
      <c r="AK1061" s="137"/>
      <c r="AL1061" s="137"/>
      <c r="AM1061" s="137"/>
      <c r="AN1061" s="137"/>
      <c r="AO1061" s="137"/>
      <c r="AP1061" s="137"/>
      <c r="AQ1061" s="137"/>
      <c r="AR1061" s="137"/>
      <c r="AS1061" s="137"/>
      <c r="AT1061" s="137"/>
      <c r="AU1061" s="137"/>
      <c r="AV1061" s="137"/>
      <c r="AW1061" s="137"/>
      <c r="AX1061" s="137"/>
      <c r="AY1061" s="12"/>
    </row>
    <row r="1062" spans="1:51" s="21" customFormat="1" ht="11.25" hidden="1" x14ac:dyDescent="0.2">
      <c r="A1062" s="17"/>
      <c r="B1062" s="18"/>
      <c r="C1062" s="19"/>
      <c r="D1062" s="19"/>
      <c r="E1062" s="20"/>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c r="AB1062" s="137"/>
      <c r="AC1062" s="137"/>
      <c r="AD1062" s="137"/>
      <c r="AE1062" s="137"/>
      <c r="AF1062" s="137"/>
      <c r="AG1062" s="137"/>
      <c r="AH1062" s="137"/>
      <c r="AI1062" s="137"/>
      <c r="AJ1062" s="137"/>
      <c r="AK1062" s="137"/>
      <c r="AL1062" s="137"/>
      <c r="AM1062" s="137"/>
      <c r="AN1062" s="137"/>
      <c r="AO1062" s="137"/>
      <c r="AP1062" s="137"/>
      <c r="AQ1062" s="137"/>
      <c r="AR1062" s="137"/>
      <c r="AS1062" s="137"/>
      <c r="AT1062" s="137"/>
      <c r="AU1062" s="137"/>
      <c r="AV1062" s="137"/>
      <c r="AW1062" s="137"/>
      <c r="AX1062" s="137"/>
      <c r="AY1062" s="12"/>
    </row>
    <row r="1063" spans="1:51" s="21" customFormat="1" ht="11.25" hidden="1" x14ac:dyDescent="0.2">
      <c r="A1063" s="17"/>
      <c r="B1063" s="18"/>
      <c r="C1063" s="19"/>
      <c r="D1063" s="19"/>
      <c r="E1063" s="20"/>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c r="AB1063" s="137"/>
      <c r="AC1063" s="137"/>
      <c r="AD1063" s="137"/>
      <c r="AE1063" s="137"/>
      <c r="AF1063" s="137"/>
      <c r="AG1063" s="137"/>
      <c r="AH1063" s="137"/>
      <c r="AI1063" s="137"/>
      <c r="AJ1063" s="137"/>
      <c r="AK1063" s="137"/>
      <c r="AL1063" s="137"/>
      <c r="AM1063" s="137"/>
      <c r="AN1063" s="137"/>
      <c r="AO1063" s="137"/>
      <c r="AP1063" s="137"/>
      <c r="AQ1063" s="137"/>
      <c r="AR1063" s="137"/>
      <c r="AS1063" s="137"/>
      <c r="AT1063" s="137"/>
      <c r="AU1063" s="137"/>
      <c r="AV1063" s="137"/>
      <c r="AW1063" s="137"/>
      <c r="AX1063" s="137"/>
      <c r="AY1063" s="12"/>
    </row>
    <row r="1064" spans="1:51" s="21" customFormat="1" ht="11.25" hidden="1" x14ac:dyDescent="0.2">
      <c r="A1064" s="17"/>
      <c r="B1064" s="18"/>
      <c r="C1064" s="19"/>
      <c r="D1064" s="19"/>
      <c r="E1064" s="20"/>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c r="AB1064" s="137"/>
      <c r="AC1064" s="137"/>
      <c r="AD1064" s="137"/>
      <c r="AE1064" s="137"/>
      <c r="AF1064" s="137"/>
      <c r="AG1064" s="137"/>
      <c r="AH1064" s="137"/>
      <c r="AI1064" s="137"/>
      <c r="AJ1064" s="137"/>
      <c r="AK1064" s="137"/>
      <c r="AL1064" s="137"/>
      <c r="AM1064" s="137"/>
      <c r="AN1064" s="137"/>
      <c r="AO1064" s="137"/>
      <c r="AP1064" s="137"/>
      <c r="AQ1064" s="137"/>
      <c r="AR1064" s="137"/>
      <c r="AS1064" s="137"/>
      <c r="AT1064" s="137"/>
      <c r="AU1064" s="137"/>
      <c r="AV1064" s="137"/>
      <c r="AW1064" s="137"/>
      <c r="AX1064" s="137"/>
      <c r="AY1064" s="12"/>
    </row>
    <row r="1065" spans="1:51" s="21" customFormat="1" ht="11.25" hidden="1" x14ac:dyDescent="0.2">
      <c r="A1065" s="17"/>
      <c r="B1065" s="18"/>
      <c r="C1065" s="19"/>
      <c r="D1065" s="19"/>
      <c r="E1065" s="20"/>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c r="AB1065" s="137"/>
      <c r="AC1065" s="137"/>
      <c r="AD1065" s="137"/>
      <c r="AE1065" s="137"/>
      <c r="AF1065" s="137"/>
      <c r="AG1065" s="137"/>
      <c r="AH1065" s="137"/>
      <c r="AI1065" s="137"/>
      <c r="AJ1065" s="137"/>
      <c r="AK1065" s="137"/>
      <c r="AL1065" s="137"/>
      <c r="AM1065" s="137"/>
      <c r="AN1065" s="137"/>
      <c r="AO1065" s="137"/>
      <c r="AP1065" s="137"/>
      <c r="AQ1065" s="137"/>
      <c r="AR1065" s="137"/>
      <c r="AS1065" s="137"/>
      <c r="AT1065" s="137"/>
      <c r="AU1065" s="137"/>
      <c r="AV1065" s="137"/>
      <c r="AW1065" s="137"/>
      <c r="AX1065" s="137"/>
      <c r="AY1065" s="12"/>
    </row>
    <row r="1066" spans="1:51" s="21" customFormat="1" ht="11.25" hidden="1" x14ac:dyDescent="0.2">
      <c r="A1066" s="17"/>
      <c r="B1066" s="18"/>
      <c r="C1066" s="19"/>
      <c r="D1066" s="19"/>
      <c r="E1066" s="20"/>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c r="AB1066" s="137"/>
      <c r="AC1066" s="137"/>
      <c r="AD1066" s="137"/>
      <c r="AE1066" s="137"/>
      <c r="AF1066" s="137"/>
      <c r="AG1066" s="137"/>
      <c r="AH1066" s="137"/>
      <c r="AI1066" s="137"/>
      <c r="AJ1066" s="137"/>
      <c r="AK1066" s="137"/>
      <c r="AL1066" s="137"/>
      <c r="AM1066" s="137"/>
      <c r="AN1066" s="137"/>
      <c r="AO1066" s="137"/>
      <c r="AP1066" s="137"/>
      <c r="AQ1066" s="137"/>
      <c r="AR1066" s="137"/>
      <c r="AS1066" s="137"/>
      <c r="AT1066" s="137"/>
      <c r="AU1066" s="137"/>
      <c r="AV1066" s="137"/>
      <c r="AW1066" s="137"/>
      <c r="AX1066" s="137"/>
      <c r="AY1066" s="12"/>
    </row>
    <row r="1067" spans="1:51" s="21" customFormat="1" ht="11.25" hidden="1" x14ac:dyDescent="0.2">
      <c r="A1067" s="17"/>
      <c r="B1067" s="18"/>
      <c r="C1067" s="19"/>
      <c r="D1067" s="19"/>
      <c r="E1067" s="20"/>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c r="AB1067" s="137"/>
      <c r="AC1067" s="137"/>
      <c r="AD1067" s="137"/>
      <c r="AE1067" s="137"/>
      <c r="AF1067" s="137"/>
      <c r="AG1067" s="137"/>
      <c r="AH1067" s="137"/>
      <c r="AI1067" s="137"/>
      <c r="AJ1067" s="137"/>
      <c r="AK1067" s="137"/>
      <c r="AL1067" s="137"/>
      <c r="AM1067" s="137"/>
      <c r="AN1067" s="137"/>
      <c r="AO1067" s="137"/>
      <c r="AP1067" s="137"/>
      <c r="AQ1067" s="137"/>
      <c r="AR1067" s="137"/>
      <c r="AS1067" s="137"/>
      <c r="AT1067" s="137"/>
      <c r="AU1067" s="137"/>
      <c r="AV1067" s="137"/>
      <c r="AW1067" s="137"/>
      <c r="AX1067" s="137"/>
      <c r="AY1067" s="12"/>
    </row>
    <row r="1068" spans="1:51" s="21" customFormat="1" ht="11.25" hidden="1" x14ac:dyDescent="0.2">
      <c r="A1068" s="17"/>
      <c r="B1068" s="18"/>
      <c r="C1068" s="19"/>
      <c r="D1068" s="19"/>
      <c r="E1068" s="20"/>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c r="AB1068" s="137"/>
      <c r="AC1068" s="137"/>
      <c r="AD1068" s="137"/>
      <c r="AE1068" s="137"/>
      <c r="AF1068" s="137"/>
      <c r="AG1068" s="137"/>
      <c r="AH1068" s="137"/>
      <c r="AI1068" s="137"/>
      <c r="AJ1068" s="137"/>
      <c r="AK1068" s="137"/>
      <c r="AL1068" s="137"/>
      <c r="AM1068" s="137"/>
      <c r="AN1068" s="137"/>
      <c r="AO1068" s="137"/>
      <c r="AP1068" s="137"/>
      <c r="AQ1068" s="137"/>
      <c r="AR1068" s="137"/>
      <c r="AS1068" s="137"/>
      <c r="AT1068" s="137"/>
      <c r="AU1068" s="137"/>
      <c r="AV1068" s="137"/>
      <c r="AW1068" s="137"/>
      <c r="AX1068" s="137"/>
      <c r="AY1068" s="12"/>
    </row>
    <row r="1069" spans="1:51" s="21" customFormat="1" ht="11.25" hidden="1" x14ac:dyDescent="0.2">
      <c r="A1069" s="17"/>
      <c r="B1069" s="18"/>
      <c r="C1069" s="19"/>
      <c r="D1069" s="19"/>
      <c r="E1069" s="20"/>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c r="AB1069" s="137"/>
      <c r="AC1069" s="137"/>
      <c r="AD1069" s="137"/>
      <c r="AE1069" s="137"/>
      <c r="AF1069" s="137"/>
      <c r="AG1069" s="137"/>
      <c r="AH1069" s="137"/>
      <c r="AI1069" s="137"/>
      <c r="AJ1069" s="137"/>
      <c r="AK1069" s="137"/>
      <c r="AL1069" s="137"/>
      <c r="AM1069" s="137"/>
      <c r="AN1069" s="137"/>
      <c r="AO1069" s="137"/>
      <c r="AP1069" s="137"/>
      <c r="AQ1069" s="137"/>
      <c r="AR1069" s="137"/>
      <c r="AS1069" s="137"/>
      <c r="AT1069" s="137"/>
      <c r="AU1069" s="137"/>
      <c r="AV1069" s="137"/>
      <c r="AW1069" s="137"/>
      <c r="AX1069" s="137"/>
      <c r="AY1069" s="12"/>
    </row>
    <row r="1070" spans="1:51" s="21" customFormat="1" ht="11.25" hidden="1" x14ac:dyDescent="0.2">
      <c r="A1070" s="17"/>
      <c r="B1070" s="18"/>
      <c r="C1070" s="19"/>
      <c r="D1070" s="19"/>
      <c r="E1070" s="20"/>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c r="AB1070" s="137"/>
      <c r="AC1070" s="137"/>
      <c r="AD1070" s="137"/>
      <c r="AE1070" s="137"/>
      <c r="AF1070" s="137"/>
      <c r="AG1070" s="137"/>
      <c r="AH1070" s="137"/>
      <c r="AI1070" s="137"/>
      <c r="AJ1070" s="137"/>
      <c r="AK1070" s="137"/>
      <c r="AL1070" s="137"/>
      <c r="AM1070" s="137"/>
      <c r="AN1070" s="137"/>
      <c r="AO1070" s="137"/>
      <c r="AP1070" s="137"/>
      <c r="AQ1070" s="137"/>
      <c r="AR1070" s="137"/>
      <c r="AS1070" s="137"/>
      <c r="AT1070" s="137"/>
      <c r="AU1070" s="137"/>
      <c r="AV1070" s="137"/>
      <c r="AW1070" s="137"/>
      <c r="AX1070" s="137"/>
      <c r="AY1070" s="12"/>
    </row>
    <row r="1071" spans="1:51" s="21" customFormat="1" ht="11.25" hidden="1" x14ac:dyDescent="0.2">
      <c r="A1071" s="17"/>
      <c r="B1071" s="18"/>
      <c r="C1071" s="19"/>
      <c r="D1071" s="19"/>
      <c r="E1071" s="20"/>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c r="AJ1071" s="137"/>
      <c r="AK1071" s="137"/>
      <c r="AL1071" s="137"/>
      <c r="AM1071" s="137"/>
      <c r="AN1071" s="137"/>
      <c r="AO1071" s="137"/>
      <c r="AP1071" s="137"/>
      <c r="AQ1071" s="137"/>
      <c r="AR1071" s="137"/>
      <c r="AS1071" s="137"/>
      <c r="AT1071" s="137"/>
      <c r="AU1071" s="137"/>
      <c r="AV1071" s="137"/>
      <c r="AW1071" s="137"/>
      <c r="AX1071" s="137"/>
      <c r="AY1071" s="12"/>
    </row>
    <row r="1072" spans="1:51" s="21" customFormat="1" ht="11.25" hidden="1" x14ac:dyDescent="0.2">
      <c r="A1072" s="17"/>
      <c r="B1072" s="18"/>
      <c r="C1072" s="19"/>
      <c r="D1072" s="19"/>
      <c r="E1072" s="20"/>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c r="AB1072" s="137"/>
      <c r="AC1072" s="137"/>
      <c r="AD1072" s="137"/>
      <c r="AE1072" s="137"/>
      <c r="AF1072" s="137"/>
      <c r="AG1072" s="137"/>
      <c r="AH1072" s="137"/>
      <c r="AI1072" s="137"/>
      <c r="AJ1072" s="137"/>
      <c r="AK1072" s="137"/>
      <c r="AL1072" s="137"/>
      <c r="AM1072" s="137"/>
      <c r="AN1072" s="137"/>
      <c r="AO1072" s="137"/>
      <c r="AP1072" s="137"/>
      <c r="AQ1072" s="137"/>
      <c r="AR1072" s="137"/>
      <c r="AS1072" s="137"/>
      <c r="AT1072" s="137"/>
      <c r="AU1072" s="137"/>
      <c r="AV1072" s="137"/>
      <c r="AW1072" s="137"/>
      <c r="AX1072" s="137"/>
      <c r="AY1072" s="12"/>
    </row>
    <row r="1073" spans="1:51" s="21" customFormat="1" ht="11.25" hidden="1" x14ac:dyDescent="0.2">
      <c r="A1073" s="17"/>
      <c r="B1073" s="18"/>
      <c r="C1073" s="19"/>
      <c r="D1073" s="19"/>
      <c r="E1073" s="20"/>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c r="AB1073" s="137"/>
      <c r="AC1073" s="137"/>
      <c r="AD1073" s="137"/>
      <c r="AE1073" s="137"/>
      <c r="AF1073" s="137"/>
      <c r="AG1073" s="137"/>
      <c r="AH1073" s="137"/>
      <c r="AI1073" s="137"/>
      <c r="AJ1073" s="137"/>
      <c r="AK1073" s="137"/>
      <c r="AL1073" s="137"/>
      <c r="AM1073" s="137"/>
      <c r="AN1073" s="137"/>
      <c r="AO1073" s="137"/>
      <c r="AP1073" s="137"/>
      <c r="AQ1073" s="137"/>
      <c r="AR1073" s="137"/>
      <c r="AS1073" s="137"/>
      <c r="AT1073" s="137"/>
      <c r="AU1073" s="137"/>
      <c r="AV1073" s="137"/>
      <c r="AW1073" s="137"/>
      <c r="AX1073" s="137"/>
      <c r="AY1073" s="12"/>
    </row>
    <row r="1074" spans="1:51" s="21" customFormat="1" ht="11.25" hidden="1" x14ac:dyDescent="0.2">
      <c r="A1074" s="17"/>
      <c r="B1074" s="18"/>
      <c r="C1074" s="19"/>
      <c r="D1074" s="19"/>
      <c r="E1074" s="20"/>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c r="AB1074" s="137"/>
      <c r="AC1074" s="137"/>
      <c r="AD1074" s="137"/>
      <c r="AE1074" s="137"/>
      <c r="AF1074" s="137"/>
      <c r="AG1074" s="137"/>
      <c r="AH1074" s="137"/>
      <c r="AI1074" s="137"/>
      <c r="AJ1074" s="137"/>
      <c r="AK1074" s="137"/>
      <c r="AL1074" s="137"/>
      <c r="AM1074" s="137"/>
      <c r="AN1074" s="137"/>
      <c r="AO1074" s="137"/>
      <c r="AP1074" s="137"/>
      <c r="AQ1074" s="137"/>
      <c r="AR1074" s="137"/>
      <c r="AS1074" s="137"/>
      <c r="AT1074" s="137"/>
      <c r="AU1074" s="137"/>
      <c r="AV1074" s="137"/>
      <c r="AW1074" s="137"/>
      <c r="AX1074" s="137"/>
      <c r="AY1074" s="12"/>
    </row>
    <row r="1075" spans="1:51" s="21" customFormat="1" ht="11.25" hidden="1" x14ac:dyDescent="0.2">
      <c r="A1075" s="17"/>
      <c r="B1075" s="18"/>
      <c r="C1075" s="19"/>
      <c r="D1075" s="19"/>
      <c r="E1075" s="20"/>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c r="AB1075" s="137"/>
      <c r="AC1075" s="137"/>
      <c r="AD1075" s="137"/>
      <c r="AE1075" s="137"/>
      <c r="AF1075" s="137"/>
      <c r="AG1075" s="137"/>
      <c r="AH1075" s="137"/>
      <c r="AI1075" s="137"/>
      <c r="AJ1075" s="137"/>
      <c r="AK1075" s="137"/>
      <c r="AL1075" s="137"/>
      <c r="AM1075" s="137"/>
      <c r="AN1075" s="137"/>
      <c r="AO1075" s="137"/>
      <c r="AP1075" s="137"/>
      <c r="AQ1075" s="137"/>
      <c r="AR1075" s="137"/>
      <c r="AS1075" s="137"/>
      <c r="AT1075" s="137"/>
      <c r="AU1075" s="137"/>
      <c r="AV1075" s="137"/>
      <c r="AW1075" s="137"/>
      <c r="AX1075" s="137"/>
      <c r="AY1075" s="12"/>
    </row>
    <row r="1076" spans="1:51" s="21" customFormat="1" ht="11.25" hidden="1" x14ac:dyDescent="0.2">
      <c r="A1076" s="17"/>
      <c r="B1076" s="18"/>
      <c r="C1076" s="19"/>
      <c r="D1076" s="19"/>
      <c r="E1076" s="20"/>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c r="AB1076" s="137"/>
      <c r="AC1076" s="137"/>
      <c r="AD1076" s="137"/>
      <c r="AE1076" s="137"/>
      <c r="AF1076" s="137"/>
      <c r="AG1076" s="137"/>
      <c r="AH1076" s="137"/>
      <c r="AI1076" s="137"/>
      <c r="AJ1076" s="137"/>
      <c r="AK1076" s="137"/>
      <c r="AL1076" s="137"/>
      <c r="AM1076" s="137"/>
      <c r="AN1076" s="137"/>
      <c r="AO1076" s="137"/>
      <c r="AP1076" s="137"/>
      <c r="AQ1076" s="137"/>
      <c r="AR1076" s="137"/>
      <c r="AS1076" s="137"/>
      <c r="AT1076" s="137"/>
      <c r="AU1076" s="137"/>
      <c r="AV1076" s="137"/>
      <c r="AW1076" s="137"/>
      <c r="AX1076" s="137"/>
      <c r="AY1076" s="12"/>
    </row>
    <row r="1077" spans="1:51" s="21" customFormat="1" ht="11.25" hidden="1" x14ac:dyDescent="0.2">
      <c r="A1077" s="17"/>
      <c r="B1077" s="18"/>
      <c r="C1077" s="19"/>
      <c r="D1077" s="19"/>
      <c r="E1077" s="20"/>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c r="AB1077" s="137"/>
      <c r="AC1077" s="137"/>
      <c r="AD1077" s="137"/>
      <c r="AE1077" s="137"/>
      <c r="AF1077" s="137"/>
      <c r="AG1077" s="137"/>
      <c r="AH1077" s="137"/>
      <c r="AI1077" s="137"/>
      <c r="AJ1077" s="137"/>
      <c r="AK1077" s="137"/>
      <c r="AL1077" s="137"/>
      <c r="AM1077" s="137"/>
      <c r="AN1077" s="137"/>
      <c r="AO1077" s="137"/>
      <c r="AP1077" s="137"/>
      <c r="AQ1077" s="137"/>
      <c r="AR1077" s="137"/>
      <c r="AS1077" s="137"/>
      <c r="AT1077" s="137"/>
      <c r="AU1077" s="137"/>
      <c r="AV1077" s="137"/>
      <c r="AW1077" s="137"/>
      <c r="AX1077" s="137"/>
      <c r="AY1077" s="12"/>
    </row>
    <row r="1078" spans="1:51" s="21" customFormat="1" ht="11.25" hidden="1" x14ac:dyDescent="0.2">
      <c r="A1078" s="17"/>
      <c r="B1078" s="18"/>
      <c r="C1078" s="19"/>
      <c r="D1078" s="19"/>
      <c r="E1078" s="20"/>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c r="AB1078" s="137"/>
      <c r="AC1078" s="137"/>
      <c r="AD1078" s="137"/>
      <c r="AE1078" s="137"/>
      <c r="AF1078" s="137"/>
      <c r="AG1078" s="137"/>
      <c r="AH1078" s="137"/>
      <c r="AI1078" s="137"/>
      <c r="AJ1078" s="137"/>
      <c r="AK1078" s="137"/>
      <c r="AL1078" s="137"/>
      <c r="AM1078" s="137"/>
      <c r="AN1078" s="137"/>
      <c r="AO1078" s="137"/>
      <c r="AP1078" s="137"/>
      <c r="AQ1078" s="137"/>
      <c r="AR1078" s="137"/>
      <c r="AS1078" s="137"/>
      <c r="AT1078" s="137"/>
      <c r="AU1078" s="137"/>
      <c r="AV1078" s="137"/>
      <c r="AW1078" s="137"/>
      <c r="AX1078" s="137"/>
      <c r="AY1078" s="12"/>
    </row>
    <row r="1079" spans="1:51" s="21" customFormat="1" ht="11.25" hidden="1" x14ac:dyDescent="0.2">
      <c r="A1079" s="17"/>
      <c r="B1079" s="18"/>
      <c r="C1079" s="19"/>
      <c r="D1079" s="19"/>
      <c r="E1079" s="20"/>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c r="AB1079" s="137"/>
      <c r="AC1079" s="137"/>
      <c r="AD1079" s="137"/>
      <c r="AE1079" s="137"/>
      <c r="AF1079" s="137"/>
      <c r="AG1079" s="137"/>
      <c r="AH1079" s="137"/>
      <c r="AI1079" s="137"/>
      <c r="AJ1079" s="137"/>
      <c r="AK1079" s="137"/>
      <c r="AL1079" s="137"/>
      <c r="AM1079" s="137"/>
      <c r="AN1079" s="137"/>
      <c r="AO1079" s="137"/>
      <c r="AP1079" s="137"/>
      <c r="AQ1079" s="137"/>
      <c r="AR1079" s="137"/>
      <c r="AS1079" s="137"/>
      <c r="AT1079" s="137"/>
      <c r="AU1079" s="137"/>
      <c r="AV1079" s="137"/>
      <c r="AW1079" s="137"/>
      <c r="AX1079" s="137"/>
      <c r="AY1079" s="12"/>
    </row>
    <row r="1080" spans="1:51" s="21" customFormat="1" ht="11.25" hidden="1" x14ac:dyDescent="0.2">
      <c r="A1080" s="17"/>
      <c r="B1080" s="18"/>
      <c r="C1080" s="19"/>
      <c r="D1080" s="19"/>
      <c r="E1080" s="20"/>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c r="AB1080" s="137"/>
      <c r="AC1080" s="137"/>
      <c r="AD1080" s="137"/>
      <c r="AE1080" s="137"/>
      <c r="AF1080" s="137"/>
      <c r="AG1080" s="137"/>
      <c r="AH1080" s="137"/>
      <c r="AI1080" s="137"/>
      <c r="AJ1080" s="137"/>
      <c r="AK1080" s="137"/>
      <c r="AL1080" s="137"/>
      <c r="AM1080" s="137"/>
      <c r="AN1080" s="137"/>
      <c r="AO1080" s="137"/>
      <c r="AP1080" s="137"/>
      <c r="AQ1080" s="137"/>
      <c r="AR1080" s="137"/>
      <c r="AS1080" s="137"/>
      <c r="AT1080" s="137"/>
      <c r="AU1080" s="137"/>
      <c r="AV1080" s="137"/>
      <c r="AW1080" s="137"/>
      <c r="AX1080" s="137"/>
      <c r="AY1080" s="12"/>
    </row>
    <row r="1081" spans="1:51" s="21" customFormat="1" ht="11.25" hidden="1" x14ac:dyDescent="0.2">
      <c r="A1081" s="17"/>
      <c r="B1081" s="18"/>
      <c r="C1081" s="19"/>
      <c r="D1081" s="19"/>
      <c r="E1081" s="20"/>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c r="AB1081" s="137"/>
      <c r="AC1081" s="137"/>
      <c r="AD1081" s="137"/>
      <c r="AE1081" s="137"/>
      <c r="AF1081" s="137"/>
      <c r="AG1081" s="137"/>
      <c r="AH1081" s="137"/>
      <c r="AI1081" s="137"/>
      <c r="AJ1081" s="137"/>
      <c r="AK1081" s="137"/>
      <c r="AL1081" s="137"/>
      <c r="AM1081" s="137"/>
      <c r="AN1081" s="137"/>
      <c r="AO1081" s="137"/>
      <c r="AP1081" s="137"/>
      <c r="AQ1081" s="137"/>
      <c r="AR1081" s="137"/>
      <c r="AS1081" s="137"/>
      <c r="AT1081" s="137"/>
      <c r="AU1081" s="137"/>
      <c r="AV1081" s="137"/>
      <c r="AW1081" s="137"/>
      <c r="AX1081" s="137"/>
      <c r="AY1081" s="12"/>
    </row>
    <row r="1082" spans="1:51" s="21" customFormat="1" ht="11.25" hidden="1" x14ac:dyDescent="0.2">
      <c r="A1082" s="17"/>
      <c r="B1082" s="18"/>
      <c r="C1082" s="19"/>
      <c r="D1082" s="19"/>
      <c r="E1082" s="20"/>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37"/>
      <c r="AW1082" s="137"/>
      <c r="AX1082" s="137"/>
      <c r="AY1082" s="12"/>
    </row>
    <row r="1083" spans="1:51" s="21" customFormat="1" ht="11.25" hidden="1" x14ac:dyDescent="0.2">
      <c r="A1083" s="17"/>
      <c r="B1083" s="18"/>
      <c r="C1083" s="19"/>
      <c r="D1083" s="19"/>
      <c r="E1083" s="20"/>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37"/>
      <c r="AW1083" s="137"/>
      <c r="AX1083" s="137"/>
      <c r="AY1083" s="12"/>
    </row>
    <row r="1084" spans="1:51" s="21" customFormat="1" ht="11.25" hidden="1" x14ac:dyDescent="0.2">
      <c r="A1084" s="17"/>
      <c r="B1084" s="18"/>
      <c r="C1084" s="19"/>
      <c r="D1084" s="19"/>
      <c r="E1084" s="20"/>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37"/>
      <c r="AW1084" s="137"/>
      <c r="AX1084" s="137"/>
      <c r="AY1084" s="12"/>
    </row>
    <row r="1085" spans="1:51" s="21" customFormat="1" ht="11.25" hidden="1" x14ac:dyDescent="0.2">
      <c r="A1085" s="17"/>
      <c r="B1085" s="18"/>
      <c r="C1085" s="19"/>
      <c r="D1085" s="19"/>
      <c r="E1085" s="20"/>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37"/>
      <c r="AW1085" s="137"/>
      <c r="AX1085" s="137"/>
      <c r="AY1085" s="12"/>
    </row>
    <row r="1086" spans="1:51" s="21" customFormat="1" ht="11.25" hidden="1" x14ac:dyDescent="0.2">
      <c r="A1086" s="17"/>
      <c r="B1086" s="18"/>
      <c r="C1086" s="19"/>
      <c r="D1086" s="19"/>
      <c r="E1086" s="20"/>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37"/>
      <c r="AW1086" s="137"/>
      <c r="AX1086" s="137"/>
      <c r="AY1086" s="12"/>
    </row>
    <row r="1087" spans="1:51" s="21" customFormat="1" ht="11.25" hidden="1" x14ac:dyDescent="0.2">
      <c r="A1087" s="17"/>
      <c r="B1087" s="18"/>
      <c r="C1087" s="19"/>
      <c r="D1087" s="19"/>
      <c r="E1087" s="20"/>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37"/>
      <c r="AW1087" s="137"/>
      <c r="AX1087" s="137"/>
      <c r="AY1087" s="12"/>
    </row>
    <row r="1088" spans="1:51" s="21" customFormat="1" ht="11.25" hidden="1" x14ac:dyDescent="0.2">
      <c r="A1088" s="17"/>
      <c r="B1088" s="18"/>
      <c r="C1088" s="19"/>
      <c r="D1088" s="19"/>
      <c r="E1088" s="20"/>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37"/>
      <c r="AW1088" s="137"/>
      <c r="AX1088" s="137"/>
      <c r="AY1088" s="12"/>
    </row>
    <row r="1089" spans="1:51" s="21" customFormat="1" ht="11.25" hidden="1" x14ac:dyDescent="0.2">
      <c r="A1089" s="17"/>
      <c r="B1089" s="18"/>
      <c r="C1089" s="19"/>
      <c r="D1089" s="19"/>
      <c r="E1089" s="20"/>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37"/>
      <c r="AW1089" s="137"/>
      <c r="AX1089" s="137"/>
      <c r="AY1089" s="12"/>
    </row>
    <row r="1090" spans="1:51" s="21" customFormat="1" ht="11.25" hidden="1" x14ac:dyDescent="0.2">
      <c r="A1090" s="17"/>
      <c r="B1090" s="18"/>
      <c r="C1090" s="19"/>
      <c r="D1090" s="19"/>
      <c r="E1090" s="20"/>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37"/>
      <c r="AW1090" s="137"/>
      <c r="AX1090" s="137"/>
      <c r="AY1090" s="12"/>
    </row>
    <row r="1091" spans="1:51" s="21" customFormat="1" ht="11.25" hidden="1" x14ac:dyDescent="0.2">
      <c r="A1091" s="17"/>
      <c r="B1091" s="18"/>
      <c r="C1091" s="19"/>
      <c r="D1091" s="19"/>
      <c r="E1091" s="20"/>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37"/>
      <c r="AW1091" s="137"/>
      <c r="AX1091" s="137"/>
      <c r="AY1091" s="12"/>
    </row>
    <row r="1092" spans="1:51" s="21" customFormat="1" ht="11.25" hidden="1" x14ac:dyDescent="0.2">
      <c r="A1092" s="17"/>
      <c r="B1092" s="18"/>
      <c r="C1092" s="19"/>
      <c r="D1092" s="19"/>
      <c r="E1092" s="20"/>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37"/>
      <c r="AW1092" s="137"/>
      <c r="AX1092" s="137"/>
      <c r="AY1092" s="12"/>
    </row>
    <row r="1093" spans="1:51" s="21" customFormat="1" ht="11.25" hidden="1" x14ac:dyDescent="0.2">
      <c r="A1093" s="17"/>
      <c r="B1093" s="18"/>
      <c r="C1093" s="19"/>
      <c r="D1093" s="19"/>
      <c r="E1093" s="20"/>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37"/>
      <c r="AW1093" s="137"/>
      <c r="AX1093" s="137"/>
      <c r="AY1093" s="12"/>
    </row>
    <row r="1094" spans="1:51" s="21" customFormat="1" ht="11.25" hidden="1" x14ac:dyDescent="0.2">
      <c r="A1094" s="17"/>
      <c r="B1094" s="18"/>
      <c r="C1094" s="19"/>
      <c r="D1094" s="19"/>
      <c r="E1094" s="20"/>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37"/>
      <c r="AW1094" s="137"/>
      <c r="AX1094" s="137"/>
      <c r="AY1094" s="12"/>
    </row>
    <row r="1095" spans="1:51" s="21" customFormat="1" ht="11.25" hidden="1" x14ac:dyDescent="0.2">
      <c r="A1095" s="17"/>
      <c r="B1095" s="18"/>
      <c r="C1095" s="19"/>
      <c r="D1095" s="19"/>
      <c r="E1095" s="20"/>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37"/>
      <c r="AW1095" s="137"/>
      <c r="AX1095" s="137"/>
      <c r="AY1095" s="12"/>
    </row>
    <row r="1096" spans="1:51" s="21" customFormat="1" ht="11.25" hidden="1" x14ac:dyDescent="0.2">
      <c r="A1096" s="17"/>
      <c r="B1096" s="18"/>
      <c r="C1096" s="19"/>
      <c r="D1096" s="19"/>
      <c r="E1096" s="20"/>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37"/>
      <c r="AW1096" s="137"/>
      <c r="AX1096" s="137"/>
      <c r="AY1096" s="12"/>
    </row>
    <row r="1097" spans="1:51" s="21" customFormat="1" ht="11.25" hidden="1" x14ac:dyDescent="0.2">
      <c r="A1097" s="17"/>
      <c r="B1097" s="18"/>
      <c r="C1097" s="19"/>
      <c r="D1097" s="19"/>
      <c r="E1097" s="20"/>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37"/>
      <c r="AW1097" s="137"/>
      <c r="AX1097" s="137"/>
      <c r="AY1097" s="12"/>
    </row>
    <row r="1098" spans="1:51" s="21" customFormat="1" ht="11.25" hidden="1" x14ac:dyDescent="0.2">
      <c r="A1098" s="17"/>
      <c r="B1098" s="18"/>
      <c r="C1098" s="19"/>
      <c r="D1098" s="19"/>
      <c r="E1098" s="20"/>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37"/>
      <c r="AW1098" s="137"/>
      <c r="AX1098" s="137"/>
      <c r="AY1098" s="12"/>
    </row>
    <row r="1099" spans="1:51" s="21" customFormat="1" ht="11.25" hidden="1" x14ac:dyDescent="0.2">
      <c r="A1099" s="17"/>
      <c r="B1099" s="18"/>
      <c r="C1099" s="19"/>
      <c r="D1099" s="19"/>
      <c r="E1099" s="20"/>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37"/>
      <c r="AW1099" s="137"/>
      <c r="AX1099" s="137"/>
      <c r="AY1099" s="12"/>
    </row>
    <row r="1100" spans="1:51" s="21" customFormat="1" ht="11.25" hidden="1" x14ac:dyDescent="0.2">
      <c r="A1100" s="17"/>
      <c r="B1100" s="18"/>
      <c r="C1100" s="19"/>
      <c r="D1100" s="19"/>
      <c r="E1100" s="20"/>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c r="AH1100" s="137"/>
      <c r="AI1100" s="137"/>
      <c r="AJ1100" s="137"/>
      <c r="AK1100" s="137"/>
      <c r="AL1100" s="137"/>
      <c r="AM1100" s="137"/>
      <c r="AN1100" s="137"/>
      <c r="AO1100" s="137"/>
      <c r="AP1100" s="137"/>
      <c r="AQ1100" s="137"/>
      <c r="AR1100" s="137"/>
      <c r="AS1100" s="137"/>
      <c r="AT1100" s="137"/>
      <c r="AU1100" s="137"/>
      <c r="AV1100" s="137"/>
      <c r="AW1100" s="137"/>
      <c r="AX1100" s="137"/>
      <c r="AY1100" s="12"/>
    </row>
    <row r="1101" spans="1:51" s="21" customFormat="1" ht="11.25" hidden="1" x14ac:dyDescent="0.2">
      <c r="A1101" s="17"/>
      <c r="B1101" s="18"/>
      <c r="C1101" s="19"/>
      <c r="D1101" s="19"/>
      <c r="E1101" s="20"/>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c r="AG1101" s="137"/>
      <c r="AH1101" s="137"/>
      <c r="AI1101" s="137"/>
      <c r="AJ1101" s="137"/>
      <c r="AK1101" s="137"/>
      <c r="AL1101" s="137"/>
      <c r="AM1101" s="137"/>
      <c r="AN1101" s="137"/>
      <c r="AO1101" s="137"/>
      <c r="AP1101" s="137"/>
      <c r="AQ1101" s="137"/>
      <c r="AR1101" s="137"/>
      <c r="AS1101" s="137"/>
      <c r="AT1101" s="137"/>
      <c r="AU1101" s="137"/>
      <c r="AV1101" s="137"/>
      <c r="AW1101" s="137"/>
      <c r="AX1101" s="137"/>
      <c r="AY1101" s="12"/>
    </row>
    <row r="1102" spans="1:51" s="21" customFormat="1" ht="11.25" hidden="1" x14ac:dyDescent="0.2">
      <c r="A1102" s="17"/>
      <c r="B1102" s="18"/>
      <c r="C1102" s="19"/>
      <c r="D1102" s="19"/>
      <c r="E1102" s="20"/>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c r="AB1102" s="137"/>
      <c r="AC1102" s="137"/>
      <c r="AD1102" s="137"/>
      <c r="AE1102" s="137"/>
      <c r="AF1102" s="137"/>
      <c r="AG1102" s="137"/>
      <c r="AH1102" s="137"/>
      <c r="AI1102" s="137"/>
      <c r="AJ1102" s="137"/>
      <c r="AK1102" s="137"/>
      <c r="AL1102" s="137"/>
      <c r="AM1102" s="137"/>
      <c r="AN1102" s="137"/>
      <c r="AO1102" s="137"/>
      <c r="AP1102" s="137"/>
      <c r="AQ1102" s="137"/>
      <c r="AR1102" s="137"/>
      <c r="AS1102" s="137"/>
      <c r="AT1102" s="137"/>
      <c r="AU1102" s="137"/>
      <c r="AV1102" s="137"/>
      <c r="AW1102" s="137"/>
      <c r="AX1102" s="137"/>
      <c r="AY1102" s="12"/>
    </row>
    <row r="1103" spans="1:51" s="21" customFormat="1" ht="11.25" hidden="1" x14ac:dyDescent="0.2">
      <c r="A1103" s="17"/>
      <c r="B1103" s="18"/>
      <c r="C1103" s="19"/>
      <c r="D1103" s="19"/>
      <c r="E1103" s="20"/>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c r="AB1103" s="137"/>
      <c r="AC1103" s="137"/>
      <c r="AD1103" s="137"/>
      <c r="AE1103" s="137"/>
      <c r="AF1103" s="137"/>
      <c r="AG1103" s="137"/>
      <c r="AH1103" s="137"/>
      <c r="AI1103" s="137"/>
      <c r="AJ1103" s="137"/>
      <c r="AK1103" s="137"/>
      <c r="AL1103" s="137"/>
      <c r="AM1103" s="137"/>
      <c r="AN1103" s="137"/>
      <c r="AO1103" s="137"/>
      <c r="AP1103" s="137"/>
      <c r="AQ1103" s="137"/>
      <c r="AR1103" s="137"/>
      <c r="AS1103" s="137"/>
      <c r="AT1103" s="137"/>
      <c r="AU1103" s="137"/>
      <c r="AV1103" s="137"/>
      <c r="AW1103" s="137"/>
      <c r="AX1103" s="137"/>
      <c r="AY1103" s="12"/>
    </row>
    <row r="1104" spans="1:51" s="21" customFormat="1" ht="11.25" hidden="1" x14ac:dyDescent="0.2">
      <c r="A1104" s="17"/>
      <c r="B1104" s="18"/>
      <c r="C1104" s="19"/>
      <c r="D1104" s="19"/>
      <c r="E1104" s="20"/>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c r="AB1104" s="137"/>
      <c r="AC1104" s="137"/>
      <c r="AD1104" s="137"/>
      <c r="AE1104" s="137"/>
      <c r="AF1104" s="137"/>
      <c r="AG1104" s="137"/>
      <c r="AH1104" s="137"/>
      <c r="AI1104" s="137"/>
      <c r="AJ1104" s="137"/>
      <c r="AK1104" s="137"/>
      <c r="AL1104" s="137"/>
      <c r="AM1104" s="137"/>
      <c r="AN1104" s="137"/>
      <c r="AO1104" s="137"/>
      <c r="AP1104" s="137"/>
      <c r="AQ1104" s="137"/>
      <c r="AR1104" s="137"/>
      <c r="AS1104" s="137"/>
      <c r="AT1104" s="137"/>
      <c r="AU1104" s="137"/>
      <c r="AV1104" s="137"/>
      <c r="AW1104" s="137"/>
      <c r="AX1104" s="137"/>
      <c r="AY1104" s="12"/>
    </row>
    <row r="1105" spans="1:51" s="21" customFormat="1" ht="11.25" hidden="1" x14ac:dyDescent="0.2">
      <c r="A1105" s="17"/>
      <c r="B1105" s="18"/>
      <c r="C1105" s="19"/>
      <c r="D1105" s="19"/>
      <c r="E1105" s="20"/>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c r="AB1105" s="137"/>
      <c r="AC1105" s="137"/>
      <c r="AD1105" s="137"/>
      <c r="AE1105" s="137"/>
      <c r="AF1105" s="137"/>
      <c r="AG1105" s="137"/>
      <c r="AH1105" s="137"/>
      <c r="AI1105" s="137"/>
      <c r="AJ1105" s="137"/>
      <c r="AK1105" s="137"/>
      <c r="AL1105" s="137"/>
      <c r="AM1105" s="137"/>
      <c r="AN1105" s="137"/>
      <c r="AO1105" s="137"/>
      <c r="AP1105" s="137"/>
      <c r="AQ1105" s="137"/>
      <c r="AR1105" s="137"/>
      <c r="AS1105" s="137"/>
      <c r="AT1105" s="137"/>
      <c r="AU1105" s="137"/>
      <c r="AV1105" s="137"/>
      <c r="AW1105" s="137"/>
      <c r="AX1105" s="137"/>
      <c r="AY1105" s="12"/>
    </row>
    <row r="1106" spans="1:51" s="21" customFormat="1" ht="11.25" hidden="1" x14ac:dyDescent="0.2">
      <c r="A1106" s="17"/>
      <c r="B1106" s="18"/>
      <c r="C1106" s="19"/>
      <c r="D1106" s="19"/>
      <c r="E1106" s="20"/>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c r="AB1106" s="137"/>
      <c r="AC1106" s="137"/>
      <c r="AD1106" s="137"/>
      <c r="AE1106" s="137"/>
      <c r="AF1106" s="137"/>
      <c r="AG1106" s="137"/>
      <c r="AH1106" s="137"/>
      <c r="AI1106" s="137"/>
      <c r="AJ1106" s="137"/>
      <c r="AK1106" s="137"/>
      <c r="AL1106" s="137"/>
      <c r="AM1106" s="137"/>
      <c r="AN1106" s="137"/>
      <c r="AO1106" s="137"/>
      <c r="AP1106" s="137"/>
      <c r="AQ1106" s="137"/>
      <c r="AR1106" s="137"/>
      <c r="AS1106" s="137"/>
      <c r="AT1106" s="137"/>
      <c r="AU1106" s="137"/>
      <c r="AV1106" s="137"/>
      <c r="AW1106" s="137"/>
      <c r="AX1106" s="137"/>
      <c r="AY1106" s="12"/>
    </row>
    <row r="1107" spans="1:51" s="21" customFormat="1" ht="11.25" hidden="1" x14ac:dyDescent="0.2">
      <c r="A1107" s="17"/>
      <c r="B1107" s="18"/>
      <c r="C1107" s="19"/>
      <c r="D1107" s="19"/>
      <c r="E1107" s="20"/>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c r="AB1107" s="137"/>
      <c r="AC1107" s="137"/>
      <c r="AD1107" s="137"/>
      <c r="AE1107" s="137"/>
      <c r="AF1107" s="137"/>
      <c r="AG1107" s="137"/>
      <c r="AH1107" s="137"/>
      <c r="AI1107" s="137"/>
      <c r="AJ1107" s="137"/>
      <c r="AK1107" s="137"/>
      <c r="AL1107" s="137"/>
      <c r="AM1107" s="137"/>
      <c r="AN1107" s="137"/>
      <c r="AO1107" s="137"/>
      <c r="AP1107" s="137"/>
      <c r="AQ1107" s="137"/>
      <c r="AR1107" s="137"/>
      <c r="AS1107" s="137"/>
      <c r="AT1107" s="137"/>
      <c r="AU1107" s="137"/>
      <c r="AV1107" s="137"/>
      <c r="AW1107" s="137"/>
      <c r="AX1107" s="137"/>
      <c r="AY1107" s="12"/>
    </row>
    <row r="1108" spans="1:51" s="21" customFormat="1" ht="11.25" hidden="1" x14ac:dyDescent="0.2">
      <c r="A1108" s="17"/>
      <c r="B1108" s="18"/>
      <c r="C1108" s="19"/>
      <c r="D1108" s="19"/>
      <c r="E1108" s="20"/>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c r="AB1108" s="137"/>
      <c r="AC1108" s="137"/>
      <c r="AD1108" s="137"/>
      <c r="AE1108" s="137"/>
      <c r="AF1108" s="137"/>
      <c r="AG1108" s="137"/>
      <c r="AH1108" s="137"/>
      <c r="AI1108" s="137"/>
      <c r="AJ1108" s="137"/>
      <c r="AK1108" s="137"/>
      <c r="AL1108" s="137"/>
      <c r="AM1108" s="137"/>
      <c r="AN1108" s="137"/>
      <c r="AO1108" s="137"/>
      <c r="AP1108" s="137"/>
      <c r="AQ1108" s="137"/>
      <c r="AR1108" s="137"/>
      <c r="AS1108" s="137"/>
      <c r="AT1108" s="137"/>
      <c r="AU1108" s="137"/>
      <c r="AV1108" s="137"/>
      <c r="AW1108" s="137"/>
      <c r="AX1108" s="137"/>
      <c r="AY1108" s="12"/>
    </row>
    <row r="1109" spans="1:51" s="21" customFormat="1" ht="11.25" hidden="1" x14ac:dyDescent="0.2">
      <c r="A1109" s="17"/>
      <c r="B1109" s="18"/>
      <c r="C1109" s="19"/>
      <c r="D1109" s="19"/>
      <c r="E1109" s="20"/>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c r="AB1109" s="137"/>
      <c r="AC1109" s="137"/>
      <c r="AD1109" s="137"/>
      <c r="AE1109" s="137"/>
      <c r="AF1109" s="137"/>
      <c r="AG1109" s="137"/>
      <c r="AH1109" s="137"/>
      <c r="AI1109" s="137"/>
      <c r="AJ1109" s="137"/>
      <c r="AK1109" s="137"/>
      <c r="AL1109" s="137"/>
      <c r="AM1109" s="137"/>
      <c r="AN1109" s="137"/>
      <c r="AO1109" s="137"/>
      <c r="AP1109" s="137"/>
      <c r="AQ1109" s="137"/>
      <c r="AR1109" s="137"/>
      <c r="AS1109" s="137"/>
      <c r="AT1109" s="137"/>
      <c r="AU1109" s="137"/>
      <c r="AV1109" s="137"/>
      <c r="AW1109" s="137"/>
      <c r="AX1109" s="137"/>
      <c r="AY1109" s="12"/>
    </row>
    <row r="1110" spans="1:51" s="21" customFormat="1" ht="11.25" hidden="1" x14ac:dyDescent="0.2">
      <c r="A1110" s="17"/>
      <c r="B1110" s="18"/>
      <c r="C1110" s="19"/>
      <c r="D1110" s="19"/>
      <c r="E1110" s="20"/>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c r="AB1110" s="137"/>
      <c r="AC1110" s="137"/>
      <c r="AD1110" s="137"/>
      <c r="AE1110" s="137"/>
      <c r="AF1110" s="137"/>
      <c r="AG1110" s="137"/>
      <c r="AH1110" s="137"/>
      <c r="AI1110" s="137"/>
      <c r="AJ1110" s="137"/>
      <c r="AK1110" s="137"/>
      <c r="AL1110" s="137"/>
      <c r="AM1110" s="137"/>
      <c r="AN1110" s="137"/>
      <c r="AO1110" s="137"/>
      <c r="AP1110" s="137"/>
      <c r="AQ1110" s="137"/>
      <c r="AR1110" s="137"/>
      <c r="AS1110" s="137"/>
      <c r="AT1110" s="137"/>
      <c r="AU1110" s="137"/>
      <c r="AV1110" s="137"/>
      <c r="AW1110" s="137"/>
      <c r="AX1110" s="137"/>
      <c r="AY1110" s="12"/>
    </row>
    <row r="1111" spans="1:51" s="21" customFormat="1" ht="11.25" hidden="1" x14ac:dyDescent="0.2">
      <c r="A1111" s="17"/>
      <c r="B1111" s="18"/>
      <c r="C1111" s="19"/>
      <c r="D1111" s="19"/>
      <c r="E1111" s="20"/>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c r="AB1111" s="137"/>
      <c r="AC1111" s="137"/>
      <c r="AD1111" s="137"/>
      <c r="AE1111" s="137"/>
      <c r="AF1111" s="137"/>
      <c r="AG1111" s="137"/>
      <c r="AH1111" s="137"/>
      <c r="AI1111" s="137"/>
      <c r="AJ1111" s="137"/>
      <c r="AK1111" s="137"/>
      <c r="AL1111" s="137"/>
      <c r="AM1111" s="137"/>
      <c r="AN1111" s="137"/>
      <c r="AO1111" s="137"/>
      <c r="AP1111" s="137"/>
      <c r="AQ1111" s="137"/>
      <c r="AR1111" s="137"/>
      <c r="AS1111" s="137"/>
      <c r="AT1111" s="137"/>
      <c r="AU1111" s="137"/>
      <c r="AV1111" s="137"/>
      <c r="AW1111" s="137"/>
      <c r="AX1111" s="137"/>
      <c r="AY1111" s="12"/>
    </row>
    <row r="1112" spans="1:51" s="21" customFormat="1" ht="11.25" hidden="1" x14ac:dyDescent="0.2">
      <c r="A1112" s="17"/>
      <c r="B1112" s="18"/>
      <c r="C1112" s="19"/>
      <c r="D1112" s="19"/>
      <c r="E1112" s="20"/>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c r="AB1112" s="137"/>
      <c r="AC1112" s="137"/>
      <c r="AD1112" s="137"/>
      <c r="AE1112" s="137"/>
      <c r="AF1112" s="137"/>
      <c r="AG1112" s="137"/>
      <c r="AH1112" s="137"/>
      <c r="AI1112" s="137"/>
      <c r="AJ1112" s="137"/>
      <c r="AK1112" s="137"/>
      <c r="AL1112" s="137"/>
      <c r="AM1112" s="137"/>
      <c r="AN1112" s="137"/>
      <c r="AO1112" s="137"/>
      <c r="AP1112" s="137"/>
      <c r="AQ1112" s="137"/>
      <c r="AR1112" s="137"/>
      <c r="AS1112" s="137"/>
      <c r="AT1112" s="137"/>
      <c r="AU1112" s="137"/>
      <c r="AV1112" s="137"/>
      <c r="AW1112" s="137"/>
      <c r="AX1112" s="137"/>
      <c r="AY1112" s="12"/>
    </row>
    <row r="1113" spans="1:51" s="21" customFormat="1" ht="11.25" hidden="1" x14ac:dyDescent="0.2">
      <c r="A1113" s="17"/>
      <c r="B1113" s="18"/>
      <c r="C1113" s="19"/>
      <c r="D1113" s="19"/>
      <c r="E1113" s="20"/>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c r="AB1113" s="137"/>
      <c r="AC1113" s="137"/>
      <c r="AD1113" s="137"/>
      <c r="AE1113" s="137"/>
      <c r="AF1113" s="137"/>
      <c r="AG1113" s="137"/>
      <c r="AH1113" s="137"/>
      <c r="AI1113" s="137"/>
      <c r="AJ1113" s="137"/>
      <c r="AK1113" s="137"/>
      <c r="AL1113" s="137"/>
      <c r="AM1113" s="137"/>
      <c r="AN1113" s="137"/>
      <c r="AO1113" s="137"/>
      <c r="AP1113" s="137"/>
      <c r="AQ1113" s="137"/>
      <c r="AR1113" s="137"/>
      <c r="AS1113" s="137"/>
      <c r="AT1113" s="137"/>
      <c r="AU1113" s="137"/>
      <c r="AV1113" s="137"/>
      <c r="AW1113" s="137"/>
      <c r="AX1113" s="137"/>
      <c r="AY1113" s="12"/>
    </row>
    <row r="1114" spans="1:51" s="21" customFormat="1" ht="11.25" hidden="1" x14ac:dyDescent="0.2">
      <c r="A1114" s="17"/>
      <c r="B1114" s="18"/>
      <c r="C1114" s="19"/>
      <c r="D1114" s="19"/>
      <c r="E1114" s="20"/>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c r="AB1114" s="137"/>
      <c r="AC1114" s="137"/>
      <c r="AD1114" s="137"/>
      <c r="AE1114" s="137"/>
      <c r="AF1114" s="137"/>
      <c r="AG1114" s="137"/>
      <c r="AH1114" s="137"/>
      <c r="AI1114" s="137"/>
      <c r="AJ1114" s="137"/>
      <c r="AK1114" s="137"/>
      <c r="AL1114" s="137"/>
      <c r="AM1114" s="137"/>
      <c r="AN1114" s="137"/>
      <c r="AO1114" s="137"/>
      <c r="AP1114" s="137"/>
      <c r="AQ1114" s="137"/>
      <c r="AR1114" s="137"/>
      <c r="AS1114" s="137"/>
      <c r="AT1114" s="137"/>
      <c r="AU1114" s="137"/>
      <c r="AV1114" s="137"/>
      <c r="AW1114" s="137"/>
      <c r="AX1114" s="137"/>
      <c r="AY1114" s="12"/>
    </row>
    <row r="1115" spans="1:51" s="21" customFormat="1" ht="11.25" hidden="1" x14ac:dyDescent="0.2">
      <c r="A1115" s="17"/>
      <c r="B1115" s="18"/>
      <c r="C1115" s="19"/>
      <c r="D1115" s="19"/>
      <c r="E1115" s="20"/>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c r="AB1115" s="137"/>
      <c r="AC1115" s="137"/>
      <c r="AD1115" s="137"/>
      <c r="AE1115" s="137"/>
      <c r="AF1115" s="137"/>
      <c r="AG1115" s="137"/>
      <c r="AH1115" s="137"/>
      <c r="AI1115" s="137"/>
      <c r="AJ1115" s="137"/>
      <c r="AK1115" s="137"/>
      <c r="AL1115" s="137"/>
      <c r="AM1115" s="137"/>
      <c r="AN1115" s="137"/>
      <c r="AO1115" s="137"/>
      <c r="AP1115" s="137"/>
      <c r="AQ1115" s="137"/>
      <c r="AR1115" s="137"/>
      <c r="AS1115" s="137"/>
      <c r="AT1115" s="137"/>
      <c r="AU1115" s="137"/>
      <c r="AV1115" s="137"/>
      <c r="AW1115" s="137"/>
      <c r="AX1115" s="137"/>
      <c r="AY1115" s="12"/>
    </row>
    <row r="1116" spans="1:51" s="21" customFormat="1" ht="11.25" hidden="1" x14ac:dyDescent="0.2">
      <c r="A1116" s="17"/>
      <c r="B1116" s="18"/>
      <c r="C1116" s="19"/>
      <c r="D1116" s="19"/>
      <c r="E1116" s="20"/>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c r="AB1116" s="137"/>
      <c r="AC1116" s="137"/>
      <c r="AD1116" s="137"/>
      <c r="AE1116" s="137"/>
      <c r="AF1116" s="137"/>
      <c r="AG1116" s="137"/>
      <c r="AH1116" s="137"/>
      <c r="AI1116" s="137"/>
      <c r="AJ1116" s="137"/>
      <c r="AK1116" s="137"/>
      <c r="AL1116" s="137"/>
      <c r="AM1116" s="137"/>
      <c r="AN1116" s="137"/>
      <c r="AO1116" s="137"/>
      <c r="AP1116" s="137"/>
      <c r="AQ1116" s="137"/>
      <c r="AR1116" s="137"/>
      <c r="AS1116" s="137"/>
      <c r="AT1116" s="137"/>
      <c r="AU1116" s="137"/>
      <c r="AV1116" s="137"/>
      <c r="AW1116" s="137"/>
      <c r="AX1116" s="137"/>
      <c r="AY1116" s="12"/>
    </row>
    <row r="1117" spans="1:51" s="21" customFormat="1" ht="11.25" hidden="1" x14ac:dyDescent="0.2">
      <c r="A1117" s="17"/>
      <c r="B1117" s="18"/>
      <c r="C1117" s="19"/>
      <c r="D1117" s="19"/>
      <c r="E1117" s="20"/>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c r="AB1117" s="137"/>
      <c r="AC1117" s="137"/>
      <c r="AD1117" s="137"/>
      <c r="AE1117" s="137"/>
      <c r="AF1117" s="137"/>
      <c r="AG1117" s="137"/>
      <c r="AH1117" s="137"/>
      <c r="AI1117" s="137"/>
      <c r="AJ1117" s="137"/>
      <c r="AK1117" s="137"/>
      <c r="AL1117" s="137"/>
      <c r="AM1117" s="137"/>
      <c r="AN1117" s="137"/>
      <c r="AO1117" s="137"/>
      <c r="AP1117" s="137"/>
      <c r="AQ1117" s="137"/>
      <c r="AR1117" s="137"/>
      <c r="AS1117" s="137"/>
      <c r="AT1117" s="137"/>
      <c r="AU1117" s="137"/>
      <c r="AV1117" s="137"/>
      <c r="AW1117" s="137"/>
      <c r="AX1117" s="137"/>
      <c r="AY1117" s="12"/>
    </row>
    <row r="1118" spans="1:51" s="21" customFormat="1" ht="11.25" hidden="1" x14ac:dyDescent="0.2">
      <c r="A1118" s="17"/>
      <c r="B1118" s="18"/>
      <c r="C1118" s="19"/>
      <c r="D1118" s="19"/>
      <c r="E1118" s="20"/>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c r="AB1118" s="137"/>
      <c r="AC1118" s="137"/>
      <c r="AD1118" s="137"/>
      <c r="AE1118" s="137"/>
      <c r="AF1118" s="137"/>
      <c r="AG1118" s="137"/>
      <c r="AH1118" s="137"/>
      <c r="AI1118" s="137"/>
      <c r="AJ1118" s="137"/>
      <c r="AK1118" s="137"/>
      <c r="AL1118" s="137"/>
      <c r="AM1118" s="137"/>
      <c r="AN1118" s="137"/>
      <c r="AO1118" s="137"/>
      <c r="AP1118" s="137"/>
      <c r="AQ1118" s="137"/>
      <c r="AR1118" s="137"/>
      <c r="AS1118" s="137"/>
      <c r="AT1118" s="137"/>
      <c r="AU1118" s="137"/>
      <c r="AV1118" s="137"/>
      <c r="AW1118" s="137"/>
      <c r="AX1118" s="137"/>
      <c r="AY1118" s="12"/>
    </row>
    <row r="1119" spans="1:51" s="21" customFormat="1" ht="11.25" hidden="1" x14ac:dyDescent="0.2">
      <c r="A1119" s="17"/>
      <c r="B1119" s="18"/>
      <c r="C1119" s="19"/>
      <c r="D1119" s="19"/>
      <c r="E1119" s="20"/>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c r="AB1119" s="137"/>
      <c r="AC1119" s="137"/>
      <c r="AD1119" s="137"/>
      <c r="AE1119" s="137"/>
      <c r="AF1119" s="137"/>
      <c r="AG1119" s="137"/>
      <c r="AH1119" s="137"/>
      <c r="AI1119" s="137"/>
      <c r="AJ1119" s="137"/>
      <c r="AK1119" s="137"/>
      <c r="AL1119" s="137"/>
      <c r="AM1119" s="137"/>
      <c r="AN1119" s="137"/>
      <c r="AO1119" s="137"/>
      <c r="AP1119" s="137"/>
      <c r="AQ1119" s="137"/>
      <c r="AR1119" s="137"/>
      <c r="AS1119" s="137"/>
      <c r="AT1119" s="137"/>
      <c r="AU1119" s="137"/>
      <c r="AV1119" s="137"/>
      <c r="AW1119" s="137"/>
      <c r="AX1119" s="137"/>
      <c r="AY1119" s="12"/>
    </row>
    <row r="1120" spans="1:51" s="21" customFormat="1" ht="11.25" hidden="1" x14ac:dyDescent="0.2">
      <c r="A1120" s="17"/>
      <c r="B1120" s="18"/>
      <c r="C1120" s="19"/>
      <c r="D1120" s="19"/>
      <c r="E1120" s="20"/>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c r="AB1120" s="137"/>
      <c r="AC1120" s="137"/>
      <c r="AD1120" s="137"/>
      <c r="AE1120" s="137"/>
      <c r="AF1120" s="137"/>
      <c r="AG1120" s="137"/>
      <c r="AH1120" s="137"/>
      <c r="AI1120" s="137"/>
      <c r="AJ1120" s="137"/>
      <c r="AK1120" s="137"/>
      <c r="AL1120" s="137"/>
      <c r="AM1120" s="137"/>
      <c r="AN1120" s="137"/>
      <c r="AO1120" s="137"/>
      <c r="AP1120" s="137"/>
      <c r="AQ1120" s="137"/>
      <c r="AR1120" s="137"/>
      <c r="AS1120" s="137"/>
      <c r="AT1120" s="137"/>
      <c r="AU1120" s="137"/>
      <c r="AV1120" s="137"/>
      <c r="AW1120" s="137"/>
      <c r="AX1120" s="137"/>
      <c r="AY1120" s="12"/>
    </row>
    <row r="1121" spans="1:51" s="21" customFormat="1" ht="11.25" hidden="1" x14ac:dyDescent="0.2">
      <c r="A1121" s="17"/>
      <c r="B1121" s="18"/>
      <c r="C1121" s="19"/>
      <c r="D1121" s="19"/>
      <c r="E1121" s="20"/>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c r="AB1121" s="137"/>
      <c r="AC1121" s="137"/>
      <c r="AD1121" s="137"/>
      <c r="AE1121" s="137"/>
      <c r="AF1121" s="137"/>
      <c r="AG1121" s="137"/>
      <c r="AH1121" s="137"/>
      <c r="AI1121" s="137"/>
      <c r="AJ1121" s="137"/>
      <c r="AK1121" s="137"/>
      <c r="AL1121" s="137"/>
      <c r="AM1121" s="137"/>
      <c r="AN1121" s="137"/>
      <c r="AO1121" s="137"/>
      <c r="AP1121" s="137"/>
      <c r="AQ1121" s="137"/>
      <c r="AR1121" s="137"/>
      <c r="AS1121" s="137"/>
      <c r="AT1121" s="137"/>
      <c r="AU1121" s="137"/>
      <c r="AV1121" s="137"/>
      <c r="AW1121" s="137"/>
      <c r="AX1121" s="137"/>
      <c r="AY1121" s="12"/>
    </row>
    <row r="1122" spans="1:51" s="21" customFormat="1" ht="11.25" hidden="1" x14ac:dyDescent="0.2">
      <c r="A1122" s="17"/>
      <c r="B1122" s="18"/>
      <c r="C1122" s="19"/>
      <c r="D1122" s="19"/>
      <c r="E1122" s="20"/>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c r="AB1122" s="137"/>
      <c r="AC1122" s="137"/>
      <c r="AD1122" s="137"/>
      <c r="AE1122" s="137"/>
      <c r="AF1122" s="137"/>
      <c r="AG1122" s="137"/>
      <c r="AH1122" s="137"/>
      <c r="AI1122" s="137"/>
      <c r="AJ1122" s="137"/>
      <c r="AK1122" s="137"/>
      <c r="AL1122" s="137"/>
      <c r="AM1122" s="137"/>
      <c r="AN1122" s="137"/>
      <c r="AO1122" s="137"/>
      <c r="AP1122" s="137"/>
      <c r="AQ1122" s="137"/>
      <c r="AR1122" s="137"/>
      <c r="AS1122" s="137"/>
      <c r="AT1122" s="137"/>
      <c r="AU1122" s="137"/>
      <c r="AV1122" s="137"/>
      <c r="AW1122" s="137"/>
      <c r="AX1122" s="137"/>
      <c r="AY1122" s="12"/>
    </row>
    <row r="1123" spans="1:51" s="21" customFormat="1" ht="11.25" hidden="1" x14ac:dyDescent="0.2">
      <c r="A1123" s="17"/>
      <c r="B1123" s="18"/>
      <c r="C1123" s="19"/>
      <c r="D1123" s="19"/>
      <c r="E1123" s="20"/>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c r="AB1123" s="137"/>
      <c r="AC1123" s="137"/>
      <c r="AD1123" s="137"/>
      <c r="AE1123" s="137"/>
      <c r="AF1123" s="137"/>
      <c r="AG1123" s="137"/>
      <c r="AH1123" s="137"/>
      <c r="AI1123" s="137"/>
      <c r="AJ1123" s="137"/>
      <c r="AK1123" s="137"/>
      <c r="AL1123" s="137"/>
      <c r="AM1123" s="137"/>
      <c r="AN1123" s="137"/>
      <c r="AO1123" s="137"/>
      <c r="AP1123" s="137"/>
      <c r="AQ1123" s="137"/>
      <c r="AR1123" s="137"/>
      <c r="AS1123" s="137"/>
      <c r="AT1123" s="137"/>
      <c r="AU1123" s="137"/>
      <c r="AV1123" s="137"/>
      <c r="AW1123" s="137"/>
      <c r="AX1123" s="137"/>
      <c r="AY1123" s="12"/>
    </row>
    <row r="1124" spans="1:51" s="21" customFormat="1" ht="11.25" hidden="1" x14ac:dyDescent="0.2">
      <c r="A1124" s="17"/>
      <c r="B1124" s="18"/>
      <c r="C1124" s="19"/>
      <c r="D1124" s="19"/>
      <c r="E1124" s="20"/>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c r="AB1124" s="137"/>
      <c r="AC1124" s="137"/>
      <c r="AD1124" s="137"/>
      <c r="AE1124" s="137"/>
      <c r="AF1124" s="137"/>
      <c r="AG1124" s="137"/>
      <c r="AH1124" s="137"/>
      <c r="AI1124" s="137"/>
      <c r="AJ1124" s="137"/>
      <c r="AK1124" s="137"/>
      <c r="AL1124" s="137"/>
      <c r="AM1124" s="137"/>
      <c r="AN1124" s="137"/>
      <c r="AO1124" s="137"/>
      <c r="AP1124" s="137"/>
      <c r="AQ1124" s="137"/>
      <c r="AR1124" s="137"/>
      <c r="AS1124" s="137"/>
      <c r="AT1124" s="137"/>
      <c r="AU1124" s="137"/>
      <c r="AV1124" s="137"/>
      <c r="AW1124" s="137"/>
      <c r="AX1124" s="137"/>
      <c r="AY1124" s="12"/>
    </row>
    <row r="1125" spans="1:51" s="21" customFormat="1" ht="11.25" hidden="1" x14ac:dyDescent="0.2">
      <c r="A1125" s="17"/>
      <c r="B1125" s="18"/>
      <c r="C1125" s="19"/>
      <c r="D1125" s="19"/>
      <c r="E1125" s="20"/>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c r="AB1125" s="137"/>
      <c r="AC1125" s="137"/>
      <c r="AD1125" s="137"/>
      <c r="AE1125" s="137"/>
      <c r="AF1125" s="137"/>
      <c r="AG1125" s="137"/>
      <c r="AH1125" s="137"/>
      <c r="AI1125" s="137"/>
      <c r="AJ1125" s="137"/>
      <c r="AK1125" s="137"/>
      <c r="AL1125" s="137"/>
      <c r="AM1125" s="137"/>
      <c r="AN1125" s="137"/>
      <c r="AO1125" s="137"/>
      <c r="AP1125" s="137"/>
      <c r="AQ1125" s="137"/>
      <c r="AR1125" s="137"/>
      <c r="AS1125" s="137"/>
      <c r="AT1125" s="137"/>
      <c r="AU1125" s="137"/>
      <c r="AV1125" s="137"/>
      <c r="AW1125" s="137"/>
      <c r="AX1125" s="137"/>
      <c r="AY1125" s="12"/>
    </row>
    <row r="1126" spans="1:51" s="21" customFormat="1" ht="11.25" hidden="1" x14ac:dyDescent="0.2">
      <c r="A1126" s="17"/>
      <c r="B1126" s="18"/>
      <c r="C1126" s="19"/>
      <c r="D1126" s="19"/>
      <c r="E1126" s="20"/>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c r="AB1126" s="137"/>
      <c r="AC1126" s="137"/>
      <c r="AD1126" s="137"/>
      <c r="AE1126" s="137"/>
      <c r="AF1126" s="137"/>
      <c r="AG1126" s="137"/>
      <c r="AH1126" s="137"/>
      <c r="AI1126" s="137"/>
      <c r="AJ1126" s="137"/>
      <c r="AK1126" s="137"/>
      <c r="AL1126" s="137"/>
      <c r="AM1126" s="137"/>
      <c r="AN1126" s="137"/>
      <c r="AO1126" s="137"/>
      <c r="AP1126" s="137"/>
      <c r="AQ1126" s="137"/>
      <c r="AR1126" s="137"/>
      <c r="AS1126" s="137"/>
      <c r="AT1126" s="137"/>
      <c r="AU1126" s="137"/>
      <c r="AV1126" s="137"/>
      <c r="AW1126" s="137"/>
      <c r="AX1126" s="137"/>
      <c r="AY1126" s="12"/>
    </row>
    <row r="1127" spans="1:51" s="21" customFormat="1" ht="11.25" hidden="1" x14ac:dyDescent="0.2">
      <c r="A1127" s="17"/>
      <c r="B1127" s="18"/>
      <c r="C1127" s="19"/>
      <c r="D1127" s="19"/>
      <c r="E1127" s="20"/>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c r="AB1127" s="137"/>
      <c r="AC1127" s="137"/>
      <c r="AD1127" s="137"/>
      <c r="AE1127" s="137"/>
      <c r="AF1127" s="137"/>
      <c r="AG1127" s="137"/>
      <c r="AH1127" s="137"/>
      <c r="AI1127" s="137"/>
      <c r="AJ1127" s="137"/>
      <c r="AK1127" s="137"/>
      <c r="AL1127" s="137"/>
      <c r="AM1127" s="137"/>
      <c r="AN1127" s="137"/>
      <c r="AO1127" s="137"/>
      <c r="AP1127" s="137"/>
      <c r="AQ1127" s="137"/>
      <c r="AR1127" s="137"/>
      <c r="AS1127" s="137"/>
      <c r="AT1127" s="137"/>
      <c r="AU1127" s="137"/>
      <c r="AV1127" s="137"/>
      <c r="AW1127" s="137"/>
      <c r="AX1127" s="137"/>
      <c r="AY1127" s="12"/>
    </row>
    <row r="1128" spans="1:51" s="21" customFormat="1" ht="11.25" hidden="1" x14ac:dyDescent="0.2">
      <c r="A1128" s="17"/>
      <c r="B1128" s="18"/>
      <c r="C1128" s="19"/>
      <c r="D1128" s="19"/>
      <c r="E1128" s="20"/>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c r="AB1128" s="137"/>
      <c r="AC1128" s="137"/>
      <c r="AD1128" s="137"/>
      <c r="AE1128" s="137"/>
      <c r="AF1128" s="137"/>
      <c r="AG1128" s="137"/>
      <c r="AH1128" s="137"/>
      <c r="AI1128" s="137"/>
      <c r="AJ1128" s="137"/>
      <c r="AK1128" s="137"/>
      <c r="AL1128" s="137"/>
      <c r="AM1128" s="137"/>
      <c r="AN1128" s="137"/>
      <c r="AO1128" s="137"/>
      <c r="AP1128" s="137"/>
      <c r="AQ1128" s="137"/>
      <c r="AR1128" s="137"/>
      <c r="AS1128" s="137"/>
      <c r="AT1128" s="137"/>
      <c r="AU1128" s="137"/>
      <c r="AV1128" s="137"/>
      <c r="AW1128" s="137"/>
      <c r="AX1128" s="137"/>
      <c r="AY1128" s="12"/>
    </row>
    <row r="1129" spans="1:51" s="21" customFormat="1" ht="11.25" hidden="1" x14ac:dyDescent="0.2">
      <c r="A1129" s="17"/>
      <c r="B1129" s="18"/>
      <c r="C1129" s="19"/>
      <c r="D1129" s="19"/>
      <c r="E1129" s="20"/>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c r="AB1129" s="137"/>
      <c r="AC1129" s="137"/>
      <c r="AD1129" s="137"/>
      <c r="AE1129" s="137"/>
      <c r="AF1129" s="137"/>
      <c r="AG1129" s="137"/>
      <c r="AH1129" s="137"/>
      <c r="AI1129" s="137"/>
      <c r="AJ1129" s="137"/>
      <c r="AK1129" s="137"/>
      <c r="AL1129" s="137"/>
      <c r="AM1129" s="137"/>
      <c r="AN1129" s="137"/>
      <c r="AO1129" s="137"/>
      <c r="AP1129" s="137"/>
      <c r="AQ1129" s="137"/>
      <c r="AR1129" s="137"/>
      <c r="AS1129" s="137"/>
      <c r="AT1129" s="137"/>
      <c r="AU1129" s="137"/>
      <c r="AV1129" s="137"/>
      <c r="AW1129" s="137"/>
      <c r="AX1129" s="137"/>
      <c r="AY1129" s="12"/>
    </row>
    <row r="1130" spans="1:51" s="21" customFormat="1" ht="11.25" hidden="1" x14ac:dyDescent="0.2">
      <c r="A1130" s="17"/>
      <c r="B1130" s="18"/>
      <c r="C1130" s="19"/>
      <c r="D1130" s="19"/>
      <c r="E1130" s="20"/>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c r="AB1130" s="137"/>
      <c r="AC1130" s="137"/>
      <c r="AD1130" s="137"/>
      <c r="AE1130" s="137"/>
      <c r="AF1130" s="137"/>
      <c r="AG1130" s="137"/>
      <c r="AH1130" s="137"/>
      <c r="AI1130" s="137"/>
      <c r="AJ1130" s="137"/>
      <c r="AK1130" s="137"/>
      <c r="AL1130" s="137"/>
      <c r="AM1130" s="137"/>
      <c r="AN1130" s="137"/>
      <c r="AO1130" s="137"/>
      <c r="AP1130" s="137"/>
      <c r="AQ1130" s="137"/>
      <c r="AR1130" s="137"/>
      <c r="AS1130" s="137"/>
      <c r="AT1130" s="137"/>
      <c r="AU1130" s="137"/>
      <c r="AV1130" s="137"/>
      <c r="AW1130" s="137"/>
      <c r="AX1130" s="137"/>
      <c r="AY1130" s="12"/>
    </row>
    <row r="1131" spans="1:51" s="21" customFormat="1" ht="11.25" hidden="1" x14ac:dyDescent="0.2">
      <c r="A1131" s="17"/>
      <c r="B1131" s="18"/>
      <c r="C1131" s="19"/>
      <c r="D1131" s="19"/>
      <c r="E1131" s="20"/>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c r="AB1131" s="137"/>
      <c r="AC1131" s="137"/>
      <c r="AD1131" s="137"/>
      <c r="AE1131" s="137"/>
      <c r="AF1131" s="137"/>
      <c r="AG1131" s="137"/>
      <c r="AH1131" s="137"/>
      <c r="AI1131" s="137"/>
      <c r="AJ1131" s="137"/>
      <c r="AK1131" s="137"/>
      <c r="AL1131" s="137"/>
      <c r="AM1131" s="137"/>
      <c r="AN1131" s="137"/>
      <c r="AO1131" s="137"/>
      <c r="AP1131" s="137"/>
      <c r="AQ1131" s="137"/>
      <c r="AR1131" s="137"/>
      <c r="AS1131" s="137"/>
      <c r="AT1131" s="137"/>
      <c r="AU1131" s="137"/>
      <c r="AV1131" s="137"/>
      <c r="AW1131" s="137"/>
      <c r="AX1131" s="137"/>
      <c r="AY1131" s="12"/>
    </row>
    <row r="1132" spans="1:51" s="21" customFormat="1" ht="11.25" hidden="1" x14ac:dyDescent="0.2">
      <c r="A1132" s="17"/>
      <c r="B1132" s="18"/>
      <c r="C1132" s="19"/>
      <c r="D1132" s="19"/>
      <c r="E1132" s="20"/>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c r="AB1132" s="137"/>
      <c r="AC1132" s="137"/>
      <c r="AD1132" s="137"/>
      <c r="AE1132" s="137"/>
      <c r="AF1132" s="137"/>
      <c r="AG1132" s="137"/>
      <c r="AH1132" s="137"/>
      <c r="AI1132" s="137"/>
      <c r="AJ1132" s="137"/>
      <c r="AK1132" s="137"/>
      <c r="AL1132" s="137"/>
      <c r="AM1132" s="137"/>
      <c r="AN1132" s="137"/>
      <c r="AO1132" s="137"/>
      <c r="AP1132" s="137"/>
      <c r="AQ1132" s="137"/>
      <c r="AR1132" s="137"/>
      <c r="AS1132" s="137"/>
      <c r="AT1132" s="137"/>
      <c r="AU1132" s="137"/>
      <c r="AV1132" s="137"/>
      <c r="AW1132" s="137"/>
      <c r="AX1132" s="137"/>
      <c r="AY1132" s="12"/>
    </row>
    <row r="1133" spans="1:51" s="21" customFormat="1" ht="11.25" hidden="1" x14ac:dyDescent="0.2">
      <c r="A1133" s="17"/>
      <c r="B1133" s="18"/>
      <c r="C1133" s="19"/>
      <c r="D1133" s="19"/>
      <c r="E1133" s="20"/>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c r="AB1133" s="137"/>
      <c r="AC1133" s="137"/>
      <c r="AD1133" s="137"/>
      <c r="AE1133" s="137"/>
      <c r="AF1133" s="137"/>
      <c r="AG1133" s="137"/>
      <c r="AH1133" s="137"/>
      <c r="AI1133" s="137"/>
      <c r="AJ1133" s="137"/>
      <c r="AK1133" s="137"/>
      <c r="AL1133" s="137"/>
      <c r="AM1133" s="137"/>
      <c r="AN1133" s="137"/>
      <c r="AO1133" s="137"/>
      <c r="AP1133" s="137"/>
      <c r="AQ1133" s="137"/>
      <c r="AR1133" s="137"/>
      <c r="AS1133" s="137"/>
      <c r="AT1133" s="137"/>
      <c r="AU1133" s="137"/>
      <c r="AV1133" s="137"/>
      <c r="AW1133" s="137"/>
      <c r="AX1133" s="137"/>
      <c r="AY1133" s="12"/>
    </row>
    <row r="1134" spans="1:51" s="21" customFormat="1" ht="11.25" hidden="1" x14ac:dyDescent="0.2">
      <c r="A1134" s="17"/>
      <c r="B1134" s="18"/>
      <c r="C1134" s="19"/>
      <c r="D1134" s="19"/>
      <c r="E1134" s="20"/>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c r="AB1134" s="137"/>
      <c r="AC1134" s="137"/>
      <c r="AD1134" s="137"/>
      <c r="AE1134" s="137"/>
      <c r="AF1134" s="137"/>
      <c r="AG1134" s="137"/>
      <c r="AH1134" s="137"/>
      <c r="AI1134" s="137"/>
      <c r="AJ1134" s="137"/>
      <c r="AK1134" s="137"/>
      <c r="AL1134" s="137"/>
      <c r="AM1134" s="137"/>
      <c r="AN1134" s="137"/>
      <c r="AO1134" s="137"/>
      <c r="AP1134" s="137"/>
      <c r="AQ1134" s="137"/>
      <c r="AR1134" s="137"/>
      <c r="AS1134" s="137"/>
      <c r="AT1134" s="137"/>
      <c r="AU1134" s="137"/>
      <c r="AV1134" s="137"/>
      <c r="AW1134" s="137"/>
      <c r="AX1134" s="137"/>
      <c r="AY1134" s="12"/>
    </row>
    <row r="1135" spans="1:51" s="21" customFormat="1" ht="11.25" hidden="1" x14ac:dyDescent="0.2">
      <c r="A1135" s="17"/>
      <c r="B1135" s="18"/>
      <c r="C1135" s="19"/>
      <c r="D1135" s="19"/>
      <c r="E1135" s="20"/>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c r="AB1135" s="137"/>
      <c r="AC1135" s="137"/>
      <c r="AD1135" s="137"/>
      <c r="AE1135" s="137"/>
      <c r="AF1135" s="137"/>
      <c r="AG1135" s="137"/>
      <c r="AH1135" s="137"/>
      <c r="AI1135" s="137"/>
      <c r="AJ1135" s="137"/>
      <c r="AK1135" s="137"/>
      <c r="AL1135" s="137"/>
      <c r="AM1135" s="137"/>
      <c r="AN1135" s="137"/>
      <c r="AO1135" s="137"/>
      <c r="AP1135" s="137"/>
      <c r="AQ1135" s="137"/>
      <c r="AR1135" s="137"/>
      <c r="AS1135" s="137"/>
      <c r="AT1135" s="137"/>
      <c r="AU1135" s="137"/>
      <c r="AV1135" s="137"/>
      <c r="AW1135" s="137"/>
      <c r="AX1135" s="137"/>
      <c r="AY1135" s="12"/>
    </row>
    <row r="1136" spans="1:51" s="21" customFormat="1" ht="11.25" hidden="1" x14ac:dyDescent="0.2">
      <c r="A1136" s="17"/>
      <c r="B1136" s="18"/>
      <c r="C1136" s="19"/>
      <c r="D1136" s="19"/>
      <c r="E1136" s="20"/>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c r="AB1136" s="137"/>
      <c r="AC1136" s="137"/>
      <c r="AD1136" s="137"/>
      <c r="AE1136" s="137"/>
      <c r="AF1136" s="137"/>
      <c r="AG1136" s="137"/>
      <c r="AH1136" s="137"/>
      <c r="AI1136" s="137"/>
      <c r="AJ1136" s="137"/>
      <c r="AK1136" s="137"/>
      <c r="AL1136" s="137"/>
      <c r="AM1136" s="137"/>
      <c r="AN1136" s="137"/>
      <c r="AO1136" s="137"/>
      <c r="AP1136" s="137"/>
      <c r="AQ1136" s="137"/>
      <c r="AR1136" s="137"/>
      <c r="AS1136" s="137"/>
      <c r="AT1136" s="137"/>
      <c r="AU1136" s="137"/>
      <c r="AV1136" s="137"/>
      <c r="AW1136" s="137"/>
      <c r="AX1136" s="137"/>
      <c r="AY1136" s="12"/>
    </row>
    <row r="1137" spans="1:51" s="21" customFormat="1" ht="11.25" hidden="1" x14ac:dyDescent="0.2">
      <c r="A1137" s="17"/>
      <c r="B1137" s="18"/>
      <c r="C1137" s="19"/>
      <c r="D1137" s="19"/>
      <c r="E1137" s="20"/>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c r="AB1137" s="137"/>
      <c r="AC1137" s="137"/>
      <c r="AD1137" s="137"/>
      <c r="AE1137" s="137"/>
      <c r="AF1137" s="137"/>
      <c r="AG1137" s="137"/>
      <c r="AH1137" s="137"/>
      <c r="AI1137" s="137"/>
      <c r="AJ1137" s="137"/>
      <c r="AK1137" s="137"/>
      <c r="AL1137" s="137"/>
      <c r="AM1137" s="137"/>
      <c r="AN1137" s="137"/>
      <c r="AO1137" s="137"/>
      <c r="AP1137" s="137"/>
      <c r="AQ1137" s="137"/>
      <c r="AR1137" s="137"/>
      <c r="AS1137" s="137"/>
      <c r="AT1137" s="137"/>
      <c r="AU1137" s="137"/>
      <c r="AV1137" s="137"/>
      <c r="AW1137" s="137"/>
      <c r="AX1137" s="137"/>
      <c r="AY1137" s="12"/>
    </row>
    <row r="1138" spans="1:51" s="21" customFormat="1" ht="11.25" hidden="1" x14ac:dyDescent="0.2">
      <c r="A1138" s="17"/>
      <c r="B1138" s="18"/>
      <c r="C1138" s="19"/>
      <c r="D1138" s="19"/>
      <c r="E1138" s="20"/>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c r="AB1138" s="137"/>
      <c r="AC1138" s="137"/>
      <c r="AD1138" s="137"/>
      <c r="AE1138" s="137"/>
      <c r="AF1138" s="137"/>
      <c r="AG1138" s="137"/>
      <c r="AH1138" s="137"/>
      <c r="AI1138" s="137"/>
      <c r="AJ1138" s="137"/>
      <c r="AK1138" s="137"/>
      <c r="AL1138" s="137"/>
      <c r="AM1138" s="137"/>
      <c r="AN1138" s="137"/>
      <c r="AO1138" s="137"/>
      <c r="AP1138" s="137"/>
      <c r="AQ1138" s="137"/>
      <c r="AR1138" s="137"/>
      <c r="AS1138" s="137"/>
      <c r="AT1138" s="137"/>
      <c r="AU1138" s="137"/>
      <c r="AV1138" s="137"/>
      <c r="AW1138" s="137"/>
      <c r="AX1138" s="137"/>
      <c r="AY1138" s="12"/>
    </row>
    <row r="1139" spans="1:51" s="21" customFormat="1" ht="11.25" hidden="1" x14ac:dyDescent="0.2">
      <c r="A1139" s="17"/>
      <c r="B1139" s="18"/>
      <c r="C1139" s="19"/>
      <c r="D1139" s="19"/>
      <c r="E1139" s="20"/>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c r="AB1139" s="137"/>
      <c r="AC1139" s="137"/>
      <c r="AD1139" s="137"/>
      <c r="AE1139" s="137"/>
      <c r="AF1139" s="137"/>
      <c r="AG1139" s="137"/>
      <c r="AH1139" s="137"/>
      <c r="AI1139" s="137"/>
      <c r="AJ1139" s="137"/>
      <c r="AK1139" s="137"/>
      <c r="AL1139" s="137"/>
      <c r="AM1139" s="137"/>
      <c r="AN1139" s="137"/>
      <c r="AO1139" s="137"/>
      <c r="AP1139" s="137"/>
      <c r="AQ1139" s="137"/>
      <c r="AR1139" s="137"/>
      <c r="AS1139" s="137"/>
      <c r="AT1139" s="137"/>
      <c r="AU1139" s="137"/>
      <c r="AV1139" s="137"/>
      <c r="AW1139" s="137"/>
      <c r="AX1139" s="137"/>
      <c r="AY1139" s="12"/>
    </row>
    <row r="1140" spans="1:51" s="21" customFormat="1" ht="11.25" hidden="1" x14ac:dyDescent="0.2">
      <c r="A1140" s="17"/>
      <c r="B1140" s="18"/>
      <c r="C1140" s="19"/>
      <c r="D1140" s="19"/>
      <c r="E1140" s="20"/>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c r="AB1140" s="137"/>
      <c r="AC1140" s="137"/>
      <c r="AD1140" s="137"/>
      <c r="AE1140" s="137"/>
      <c r="AF1140" s="137"/>
      <c r="AG1140" s="137"/>
      <c r="AH1140" s="137"/>
      <c r="AI1140" s="137"/>
      <c r="AJ1140" s="137"/>
      <c r="AK1140" s="137"/>
      <c r="AL1140" s="137"/>
      <c r="AM1140" s="137"/>
      <c r="AN1140" s="137"/>
      <c r="AO1140" s="137"/>
      <c r="AP1140" s="137"/>
      <c r="AQ1140" s="137"/>
      <c r="AR1140" s="137"/>
      <c r="AS1140" s="137"/>
      <c r="AT1140" s="137"/>
      <c r="AU1140" s="137"/>
      <c r="AV1140" s="137"/>
      <c r="AW1140" s="137"/>
      <c r="AX1140" s="137"/>
      <c r="AY1140" s="12"/>
    </row>
    <row r="1141" spans="1:51" s="21" customFormat="1" ht="11.25" hidden="1" x14ac:dyDescent="0.2">
      <c r="A1141" s="17"/>
      <c r="B1141" s="18"/>
      <c r="C1141" s="19"/>
      <c r="D1141" s="19"/>
      <c r="E1141" s="20"/>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c r="AB1141" s="137"/>
      <c r="AC1141" s="137"/>
      <c r="AD1141" s="137"/>
      <c r="AE1141" s="137"/>
      <c r="AF1141" s="137"/>
      <c r="AG1141" s="137"/>
      <c r="AH1141" s="137"/>
      <c r="AI1141" s="137"/>
      <c r="AJ1141" s="137"/>
      <c r="AK1141" s="137"/>
      <c r="AL1141" s="137"/>
      <c r="AM1141" s="137"/>
      <c r="AN1141" s="137"/>
      <c r="AO1141" s="137"/>
      <c r="AP1141" s="137"/>
      <c r="AQ1141" s="137"/>
      <c r="AR1141" s="137"/>
      <c r="AS1141" s="137"/>
      <c r="AT1141" s="137"/>
      <c r="AU1141" s="137"/>
      <c r="AV1141" s="137"/>
      <c r="AW1141" s="137"/>
      <c r="AX1141" s="137"/>
      <c r="AY1141" s="12"/>
    </row>
    <row r="1142" spans="1:51" s="21" customFormat="1" ht="11.25" hidden="1" x14ac:dyDescent="0.2">
      <c r="A1142" s="17"/>
      <c r="B1142" s="18"/>
      <c r="C1142" s="19"/>
      <c r="D1142" s="19"/>
      <c r="E1142" s="20"/>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c r="AB1142" s="137"/>
      <c r="AC1142" s="137"/>
      <c r="AD1142" s="137"/>
      <c r="AE1142" s="137"/>
      <c r="AF1142" s="137"/>
      <c r="AG1142" s="137"/>
      <c r="AH1142" s="137"/>
      <c r="AI1142" s="137"/>
      <c r="AJ1142" s="137"/>
      <c r="AK1142" s="137"/>
      <c r="AL1142" s="137"/>
      <c r="AM1142" s="137"/>
      <c r="AN1142" s="137"/>
      <c r="AO1142" s="137"/>
      <c r="AP1142" s="137"/>
      <c r="AQ1142" s="137"/>
      <c r="AR1142" s="137"/>
      <c r="AS1142" s="137"/>
      <c r="AT1142" s="137"/>
      <c r="AU1142" s="137"/>
      <c r="AV1142" s="137"/>
      <c r="AW1142" s="137"/>
      <c r="AX1142" s="137"/>
      <c r="AY1142" s="12"/>
    </row>
    <row r="1143" spans="1:51" s="21" customFormat="1" ht="11.25" hidden="1" x14ac:dyDescent="0.2">
      <c r="A1143" s="17"/>
      <c r="B1143" s="18"/>
      <c r="C1143" s="19"/>
      <c r="D1143" s="19"/>
      <c r="E1143" s="20"/>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c r="AB1143" s="137"/>
      <c r="AC1143" s="137"/>
      <c r="AD1143" s="137"/>
      <c r="AE1143" s="137"/>
      <c r="AF1143" s="137"/>
      <c r="AG1143" s="137"/>
      <c r="AH1143" s="137"/>
      <c r="AI1143" s="137"/>
      <c r="AJ1143" s="137"/>
      <c r="AK1143" s="137"/>
      <c r="AL1143" s="137"/>
      <c r="AM1143" s="137"/>
      <c r="AN1143" s="137"/>
      <c r="AO1143" s="137"/>
      <c r="AP1143" s="137"/>
      <c r="AQ1143" s="137"/>
      <c r="AR1143" s="137"/>
      <c r="AS1143" s="137"/>
      <c r="AT1143" s="137"/>
      <c r="AU1143" s="137"/>
      <c r="AV1143" s="137"/>
      <c r="AW1143" s="137"/>
      <c r="AX1143" s="137"/>
      <c r="AY1143" s="12"/>
    </row>
    <row r="1144" spans="1:51" s="21" customFormat="1" ht="11.25" hidden="1" x14ac:dyDescent="0.2">
      <c r="A1144" s="17"/>
      <c r="B1144" s="18"/>
      <c r="C1144" s="19"/>
      <c r="D1144" s="19"/>
      <c r="E1144" s="20"/>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c r="AB1144" s="137"/>
      <c r="AC1144" s="137"/>
      <c r="AD1144" s="137"/>
      <c r="AE1144" s="137"/>
      <c r="AF1144" s="137"/>
      <c r="AG1144" s="137"/>
      <c r="AH1144" s="137"/>
      <c r="AI1144" s="137"/>
      <c r="AJ1144" s="137"/>
      <c r="AK1144" s="137"/>
      <c r="AL1144" s="137"/>
      <c r="AM1144" s="137"/>
      <c r="AN1144" s="137"/>
      <c r="AO1144" s="137"/>
      <c r="AP1144" s="137"/>
      <c r="AQ1144" s="137"/>
      <c r="AR1144" s="137"/>
      <c r="AS1144" s="137"/>
      <c r="AT1144" s="137"/>
      <c r="AU1144" s="137"/>
      <c r="AV1144" s="137"/>
      <c r="AW1144" s="137"/>
      <c r="AX1144" s="137"/>
      <c r="AY1144" s="12"/>
    </row>
    <row r="1145" spans="1:51" s="21" customFormat="1" ht="11.25" hidden="1" x14ac:dyDescent="0.2">
      <c r="A1145" s="17"/>
      <c r="B1145" s="18"/>
      <c r="C1145" s="19"/>
      <c r="D1145" s="19"/>
      <c r="E1145" s="20"/>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c r="AB1145" s="137"/>
      <c r="AC1145" s="137"/>
      <c r="AD1145" s="137"/>
      <c r="AE1145" s="137"/>
      <c r="AF1145" s="137"/>
      <c r="AG1145" s="137"/>
      <c r="AH1145" s="137"/>
      <c r="AI1145" s="137"/>
      <c r="AJ1145" s="137"/>
      <c r="AK1145" s="137"/>
      <c r="AL1145" s="137"/>
      <c r="AM1145" s="137"/>
      <c r="AN1145" s="137"/>
      <c r="AO1145" s="137"/>
      <c r="AP1145" s="137"/>
      <c r="AQ1145" s="137"/>
      <c r="AR1145" s="137"/>
      <c r="AS1145" s="137"/>
      <c r="AT1145" s="137"/>
      <c r="AU1145" s="137"/>
      <c r="AV1145" s="137"/>
      <c r="AW1145" s="137"/>
      <c r="AX1145" s="137"/>
      <c r="AY1145" s="12"/>
    </row>
    <row r="1146" spans="1:51" s="21" customFormat="1" ht="11.25" hidden="1" x14ac:dyDescent="0.2">
      <c r="A1146" s="17"/>
      <c r="B1146" s="18"/>
      <c r="C1146" s="19"/>
      <c r="D1146" s="19"/>
      <c r="E1146" s="20"/>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c r="AB1146" s="137"/>
      <c r="AC1146" s="137"/>
      <c r="AD1146" s="137"/>
      <c r="AE1146" s="137"/>
      <c r="AF1146" s="137"/>
      <c r="AG1146" s="137"/>
      <c r="AH1146" s="137"/>
      <c r="AI1146" s="137"/>
      <c r="AJ1146" s="137"/>
      <c r="AK1146" s="137"/>
      <c r="AL1146" s="137"/>
      <c r="AM1146" s="137"/>
      <c r="AN1146" s="137"/>
      <c r="AO1146" s="137"/>
      <c r="AP1146" s="137"/>
      <c r="AQ1146" s="137"/>
      <c r="AR1146" s="137"/>
      <c r="AS1146" s="137"/>
      <c r="AT1146" s="137"/>
      <c r="AU1146" s="137"/>
      <c r="AV1146" s="137"/>
      <c r="AW1146" s="137"/>
      <c r="AX1146" s="137"/>
      <c r="AY1146" s="12"/>
    </row>
    <row r="1147" spans="1:51" s="21" customFormat="1" ht="11.25" hidden="1" x14ac:dyDescent="0.2">
      <c r="A1147" s="17"/>
      <c r="B1147" s="18"/>
      <c r="C1147" s="19"/>
      <c r="D1147" s="19"/>
      <c r="E1147" s="20"/>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37"/>
      <c r="AW1147" s="137"/>
      <c r="AX1147" s="137"/>
      <c r="AY1147" s="12"/>
    </row>
    <row r="1148" spans="1:51" s="21" customFormat="1" ht="11.25" hidden="1" x14ac:dyDescent="0.2">
      <c r="A1148" s="17"/>
      <c r="B1148" s="18"/>
      <c r="C1148" s="19"/>
      <c r="D1148" s="19"/>
      <c r="E1148" s="20"/>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37"/>
      <c r="AW1148" s="137"/>
      <c r="AX1148" s="137"/>
      <c r="AY1148" s="12"/>
    </row>
    <row r="1149" spans="1:51" s="21" customFormat="1" ht="11.25" hidden="1" x14ac:dyDescent="0.2">
      <c r="A1149" s="17"/>
      <c r="B1149" s="18"/>
      <c r="C1149" s="19"/>
      <c r="D1149" s="19"/>
      <c r="E1149" s="20"/>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37"/>
      <c r="AW1149" s="137"/>
      <c r="AX1149" s="137"/>
      <c r="AY1149" s="12"/>
    </row>
    <row r="1150" spans="1:51" s="21" customFormat="1" ht="11.25" hidden="1" x14ac:dyDescent="0.2">
      <c r="A1150" s="17"/>
      <c r="B1150" s="18"/>
      <c r="C1150" s="19"/>
      <c r="D1150" s="19"/>
      <c r="E1150" s="20"/>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37"/>
      <c r="AW1150" s="137"/>
      <c r="AX1150" s="137"/>
      <c r="AY1150" s="12"/>
    </row>
    <row r="1151" spans="1:51" s="21" customFormat="1" ht="11.25" hidden="1" x14ac:dyDescent="0.2">
      <c r="A1151" s="17"/>
      <c r="B1151" s="18"/>
      <c r="C1151" s="19"/>
      <c r="D1151" s="19"/>
      <c r="E1151" s="20"/>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37"/>
      <c r="AW1151" s="137"/>
      <c r="AX1151" s="137"/>
      <c r="AY1151" s="12"/>
    </row>
    <row r="1152" spans="1:51" s="21" customFormat="1" ht="11.25" hidden="1" x14ac:dyDescent="0.2">
      <c r="A1152" s="17"/>
      <c r="B1152" s="18"/>
      <c r="C1152" s="19"/>
      <c r="D1152" s="19"/>
      <c r="E1152" s="20"/>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37"/>
      <c r="AW1152" s="137"/>
      <c r="AX1152" s="137"/>
      <c r="AY1152" s="12"/>
    </row>
    <row r="1153" spans="1:51" s="21" customFormat="1" ht="11.25" hidden="1" x14ac:dyDescent="0.2">
      <c r="A1153" s="17"/>
      <c r="B1153" s="18"/>
      <c r="C1153" s="19"/>
      <c r="D1153" s="19"/>
      <c r="E1153" s="20"/>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37"/>
      <c r="AW1153" s="137"/>
      <c r="AX1153" s="137"/>
      <c r="AY1153" s="12"/>
    </row>
    <row r="1154" spans="1:51" s="21" customFormat="1" ht="11.25" hidden="1" x14ac:dyDescent="0.2">
      <c r="A1154" s="17"/>
      <c r="B1154" s="18"/>
      <c r="C1154" s="19"/>
      <c r="D1154" s="19"/>
      <c r="E1154" s="20"/>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37"/>
      <c r="AW1154" s="137"/>
      <c r="AX1154" s="137"/>
      <c r="AY1154" s="12"/>
    </row>
    <row r="1155" spans="1:51" s="21" customFormat="1" ht="11.25" hidden="1" x14ac:dyDescent="0.2">
      <c r="A1155" s="17"/>
      <c r="B1155" s="18"/>
      <c r="C1155" s="19"/>
      <c r="D1155" s="19"/>
      <c r="E1155" s="20"/>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37"/>
      <c r="AW1155" s="137"/>
      <c r="AX1155" s="137"/>
      <c r="AY1155" s="12"/>
    </row>
    <row r="1156" spans="1:51" s="21" customFormat="1" ht="11.25" hidden="1" x14ac:dyDescent="0.2">
      <c r="A1156" s="17"/>
      <c r="B1156" s="18"/>
      <c r="C1156" s="19"/>
      <c r="D1156" s="19"/>
      <c r="E1156" s="20"/>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37"/>
      <c r="AW1156" s="137"/>
      <c r="AX1156" s="137"/>
      <c r="AY1156" s="12"/>
    </row>
    <row r="1157" spans="1:51" s="21" customFormat="1" ht="11.25" hidden="1" x14ac:dyDescent="0.2">
      <c r="A1157" s="17"/>
      <c r="B1157" s="18"/>
      <c r="C1157" s="19"/>
      <c r="D1157" s="19"/>
      <c r="E1157" s="20"/>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37"/>
      <c r="AW1157" s="137"/>
      <c r="AX1157" s="137"/>
      <c r="AY1157" s="12"/>
    </row>
    <row r="1158" spans="1:51" s="21" customFormat="1" ht="11.25" hidden="1" x14ac:dyDescent="0.2">
      <c r="A1158" s="17"/>
      <c r="B1158" s="18"/>
      <c r="C1158" s="19"/>
      <c r="D1158" s="19"/>
      <c r="E1158" s="20"/>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37"/>
      <c r="AW1158" s="137"/>
      <c r="AX1158" s="137"/>
      <c r="AY1158" s="12"/>
    </row>
    <row r="1159" spans="1:51" s="21" customFormat="1" ht="11.25" hidden="1" x14ac:dyDescent="0.2">
      <c r="A1159" s="17"/>
      <c r="B1159" s="18"/>
      <c r="C1159" s="19"/>
      <c r="D1159" s="19"/>
      <c r="E1159" s="20"/>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37"/>
      <c r="AW1159" s="137"/>
      <c r="AX1159" s="137"/>
      <c r="AY1159" s="12"/>
    </row>
    <row r="1160" spans="1:51" s="21" customFormat="1" ht="11.25" hidden="1" x14ac:dyDescent="0.2">
      <c r="A1160" s="17"/>
      <c r="B1160" s="18"/>
      <c r="C1160" s="19"/>
      <c r="D1160" s="19"/>
      <c r="E1160" s="20"/>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37"/>
      <c r="AW1160" s="137"/>
      <c r="AX1160" s="137"/>
      <c r="AY1160" s="12"/>
    </row>
    <row r="1161" spans="1:51" s="21" customFormat="1" ht="11.25" hidden="1" x14ac:dyDescent="0.2">
      <c r="A1161" s="17"/>
      <c r="B1161" s="18"/>
      <c r="C1161" s="19"/>
      <c r="D1161" s="19"/>
      <c r="E1161" s="20"/>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37"/>
      <c r="AW1161" s="137"/>
      <c r="AX1161" s="137"/>
      <c r="AY1161" s="12"/>
    </row>
    <row r="1162" spans="1:51" s="21" customFormat="1" ht="11.25" hidden="1" x14ac:dyDescent="0.2">
      <c r="A1162" s="17"/>
      <c r="B1162" s="18"/>
      <c r="C1162" s="19"/>
      <c r="D1162" s="19"/>
      <c r="E1162" s="20"/>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37"/>
      <c r="AW1162" s="137"/>
      <c r="AX1162" s="137"/>
      <c r="AY1162" s="12"/>
    </row>
    <row r="1163" spans="1:51" s="21" customFormat="1" ht="11.25" hidden="1" x14ac:dyDescent="0.2">
      <c r="A1163" s="17"/>
      <c r="B1163" s="18"/>
      <c r="C1163" s="19"/>
      <c r="D1163" s="19"/>
      <c r="E1163" s="20"/>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37"/>
      <c r="AW1163" s="137"/>
      <c r="AX1163" s="137"/>
      <c r="AY1163" s="12"/>
    </row>
    <row r="1164" spans="1:51" s="21" customFormat="1" ht="11.25" hidden="1" x14ac:dyDescent="0.2">
      <c r="A1164" s="17"/>
      <c r="B1164" s="18"/>
      <c r="C1164" s="19"/>
      <c r="D1164" s="19"/>
      <c r="E1164" s="20"/>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37"/>
      <c r="AW1164" s="137"/>
      <c r="AX1164" s="137"/>
      <c r="AY1164" s="12"/>
    </row>
    <row r="1165" spans="1:51" s="21" customFormat="1" ht="11.25" hidden="1" x14ac:dyDescent="0.2">
      <c r="A1165" s="17"/>
      <c r="B1165" s="18"/>
      <c r="C1165" s="19"/>
      <c r="D1165" s="19"/>
      <c r="E1165" s="20"/>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37"/>
      <c r="AW1165" s="137"/>
      <c r="AX1165" s="137"/>
      <c r="AY1165" s="12"/>
    </row>
    <row r="1166" spans="1:51" s="21" customFormat="1" ht="11.25" hidden="1" x14ac:dyDescent="0.2">
      <c r="A1166" s="17"/>
      <c r="B1166" s="18"/>
      <c r="C1166" s="19"/>
      <c r="D1166" s="19"/>
      <c r="E1166" s="20"/>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37"/>
      <c r="AW1166" s="137"/>
      <c r="AX1166" s="137"/>
      <c r="AY1166" s="12"/>
    </row>
    <row r="1167" spans="1:51" s="21" customFormat="1" ht="11.25" hidden="1" x14ac:dyDescent="0.2">
      <c r="A1167" s="17"/>
      <c r="B1167" s="18"/>
      <c r="C1167" s="19"/>
      <c r="D1167" s="19"/>
      <c r="E1167" s="20"/>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37"/>
      <c r="AW1167" s="137"/>
      <c r="AX1167" s="137"/>
      <c r="AY1167" s="12"/>
    </row>
    <row r="1168" spans="1:51" s="21" customFormat="1" ht="11.25" hidden="1" x14ac:dyDescent="0.2">
      <c r="A1168" s="17"/>
      <c r="B1168" s="18"/>
      <c r="C1168" s="19"/>
      <c r="D1168" s="19"/>
      <c r="E1168" s="20"/>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37"/>
      <c r="AW1168" s="137"/>
      <c r="AX1168" s="137"/>
      <c r="AY1168" s="12"/>
    </row>
    <row r="1169" spans="1:51" s="21" customFormat="1" ht="11.25" hidden="1" x14ac:dyDescent="0.2">
      <c r="A1169" s="17"/>
      <c r="B1169" s="18"/>
      <c r="C1169" s="19"/>
      <c r="D1169" s="19"/>
      <c r="E1169" s="20"/>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37"/>
      <c r="AW1169" s="137"/>
      <c r="AX1169" s="137"/>
      <c r="AY1169" s="12"/>
    </row>
    <row r="1170" spans="1:51" s="21" customFormat="1" ht="11.25" hidden="1" x14ac:dyDescent="0.2">
      <c r="A1170" s="17"/>
      <c r="B1170" s="18"/>
      <c r="C1170" s="19"/>
      <c r="D1170" s="19"/>
      <c r="E1170" s="20"/>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c r="AB1170" s="137"/>
      <c r="AC1170" s="137"/>
      <c r="AD1170" s="137"/>
      <c r="AE1170" s="137"/>
      <c r="AF1170" s="137"/>
      <c r="AG1170" s="137"/>
      <c r="AH1170" s="137"/>
      <c r="AI1170" s="137"/>
      <c r="AJ1170" s="137"/>
      <c r="AK1170" s="137"/>
      <c r="AL1170" s="137"/>
      <c r="AM1170" s="137"/>
      <c r="AN1170" s="137"/>
      <c r="AO1170" s="137"/>
      <c r="AP1170" s="137"/>
      <c r="AQ1170" s="137"/>
      <c r="AR1170" s="137"/>
      <c r="AS1170" s="137"/>
      <c r="AT1170" s="137"/>
      <c r="AU1170" s="137"/>
      <c r="AV1170" s="137"/>
      <c r="AW1170" s="137"/>
      <c r="AX1170" s="137"/>
      <c r="AY1170" s="12"/>
    </row>
    <row r="1171" spans="1:51" s="21" customFormat="1" ht="11.25" hidden="1" x14ac:dyDescent="0.2">
      <c r="A1171" s="17"/>
      <c r="B1171" s="18"/>
      <c r="C1171" s="19"/>
      <c r="D1171" s="19"/>
      <c r="E1171" s="20"/>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c r="AB1171" s="137"/>
      <c r="AC1171" s="137"/>
      <c r="AD1171" s="137"/>
      <c r="AE1171" s="137"/>
      <c r="AF1171" s="137"/>
      <c r="AG1171" s="137"/>
      <c r="AH1171" s="137"/>
      <c r="AI1171" s="137"/>
      <c r="AJ1171" s="137"/>
      <c r="AK1171" s="137"/>
      <c r="AL1171" s="137"/>
      <c r="AM1171" s="137"/>
      <c r="AN1171" s="137"/>
      <c r="AO1171" s="137"/>
      <c r="AP1171" s="137"/>
      <c r="AQ1171" s="137"/>
      <c r="AR1171" s="137"/>
      <c r="AS1171" s="137"/>
      <c r="AT1171" s="137"/>
      <c r="AU1171" s="137"/>
      <c r="AV1171" s="137"/>
      <c r="AW1171" s="137"/>
      <c r="AX1171" s="137"/>
      <c r="AY1171" s="12"/>
    </row>
    <row r="1172" spans="1:51" s="21" customFormat="1" ht="11.25" hidden="1" x14ac:dyDescent="0.2">
      <c r="A1172" s="17"/>
      <c r="B1172" s="18"/>
      <c r="C1172" s="19"/>
      <c r="D1172" s="19"/>
      <c r="E1172" s="20"/>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c r="AB1172" s="137"/>
      <c r="AC1172" s="137"/>
      <c r="AD1172" s="137"/>
      <c r="AE1172" s="137"/>
      <c r="AF1172" s="137"/>
      <c r="AG1172" s="137"/>
      <c r="AH1172" s="137"/>
      <c r="AI1172" s="137"/>
      <c r="AJ1172" s="137"/>
      <c r="AK1172" s="137"/>
      <c r="AL1172" s="137"/>
      <c r="AM1172" s="137"/>
      <c r="AN1172" s="137"/>
      <c r="AO1172" s="137"/>
      <c r="AP1172" s="137"/>
      <c r="AQ1172" s="137"/>
      <c r="AR1172" s="137"/>
      <c r="AS1172" s="137"/>
      <c r="AT1172" s="137"/>
      <c r="AU1172" s="137"/>
      <c r="AV1172" s="137"/>
      <c r="AW1172" s="137"/>
      <c r="AX1172" s="137"/>
      <c r="AY1172" s="12"/>
    </row>
    <row r="1173" spans="1:51" s="21" customFormat="1" ht="11.25" hidden="1" x14ac:dyDescent="0.2">
      <c r="A1173" s="17"/>
      <c r="B1173" s="18"/>
      <c r="C1173" s="19"/>
      <c r="D1173" s="19"/>
      <c r="E1173" s="20"/>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c r="AB1173" s="137"/>
      <c r="AC1173" s="137"/>
      <c r="AD1173" s="137"/>
      <c r="AE1173" s="137"/>
      <c r="AF1173" s="137"/>
      <c r="AG1173" s="137"/>
      <c r="AH1173" s="137"/>
      <c r="AI1173" s="137"/>
      <c r="AJ1173" s="137"/>
      <c r="AK1173" s="137"/>
      <c r="AL1173" s="137"/>
      <c r="AM1173" s="137"/>
      <c r="AN1173" s="137"/>
      <c r="AO1173" s="137"/>
      <c r="AP1173" s="137"/>
      <c r="AQ1173" s="137"/>
      <c r="AR1173" s="137"/>
      <c r="AS1173" s="137"/>
      <c r="AT1173" s="137"/>
      <c r="AU1173" s="137"/>
      <c r="AV1173" s="137"/>
      <c r="AW1173" s="137"/>
      <c r="AX1173" s="137"/>
      <c r="AY1173" s="12"/>
    </row>
    <row r="1174" spans="1:51" s="21" customFormat="1" ht="11.25" hidden="1" x14ac:dyDescent="0.2">
      <c r="A1174" s="17"/>
      <c r="B1174" s="18"/>
      <c r="C1174" s="19"/>
      <c r="D1174" s="19"/>
      <c r="E1174" s="20"/>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c r="AB1174" s="137"/>
      <c r="AC1174" s="137"/>
      <c r="AD1174" s="137"/>
      <c r="AE1174" s="137"/>
      <c r="AF1174" s="137"/>
      <c r="AG1174" s="137"/>
      <c r="AH1174" s="137"/>
      <c r="AI1174" s="137"/>
      <c r="AJ1174" s="137"/>
      <c r="AK1174" s="137"/>
      <c r="AL1174" s="137"/>
      <c r="AM1174" s="137"/>
      <c r="AN1174" s="137"/>
      <c r="AO1174" s="137"/>
      <c r="AP1174" s="137"/>
      <c r="AQ1174" s="137"/>
      <c r="AR1174" s="137"/>
      <c r="AS1174" s="137"/>
      <c r="AT1174" s="137"/>
      <c r="AU1174" s="137"/>
      <c r="AV1174" s="137"/>
      <c r="AW1174" s="137"/>
      <c r="AX1174" s="137"/>
      <c r="AY1174" s="12"/>
    </row>
    <row r="1175" spans="1:51" s="21" customFormat="1" ht="11.25" hidden="1" x14ac:dyDescent="0.2">
      <c r="A1175" s="17"/>
      <c r="B1175" s="18"/>
      <c r="C1175" s="19"/>
      <c r="D1175" s="19"/>
      <c r="E1175" s="20"/>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37"/>
      <c r="AW1175" s="137"/>
      <c r="AX1175" s="137"/>
      <c r="AY1175" s="12"/>
    </row>
    <row r="1176" spans="1:51" s="21" customFormat="1" ht="11.25" hidden="1" x14ac:dyDescent="0.2">
      <c r="A1176" s="17"/>
      <c r="B1176" s="18"/>
      <c r="C1176" s="19"/>
      <c r="D1176" s="19"/>
      <c r="E1176" s="20"/>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37"/>
      <c r="AW1176" s="137"/>
      <c r="AX1176" s="137"/>
      <c r="AY1176" s="12"/>
    </row>
    <row r="1177" spans="1:51" s="21" customFormat="1" ht="11.25" hidden="1" x14ac:dyDescent="0.2">
      <c r="A1177" s="17"/>
      <c r="B1177" s="18"/>
      <c r="C1177" s="19"/>
      <c r="D1177" s="19"/>
      <c r="E1177" s="20"/>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37"/>
      <c r="AW1177" s="137"/>
      <c r="AX1177" s="137"/>
      <c r="AY1177" s="12"/>
    </row>
    <row r="1178" spans="1:51" s="21" customFormat="1" ht="11.25" hidden="1" x14ac:dyDescent="0.2">
      <c r="A1178" s="17"/>
      <c r="B1178" s="18"/>
      <c r="C1178" s="19"/>
      <c r="D1178" s="19"/>
      <c r="E1178" s="20"/>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37"/>
      <c r="AW1178" s="137"/>
      <c r="AX1178" s="137"/>
      <c r="AY1178" s="12"/>
    </row>
    <row r="1179" spans="1:51" s="21" customFormat="1" ht="11.25" hidden="1" x14ac:dyDescent="0.2">
      <c r="A1179" s="17"/>
      <c r="B1179" s="18"/>
      <c r="C1179" s="19"/>
      <c r="D1179" s="19"/>
      <c r="E1179" s="20"/>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2"/>
    </row>
    <row r="1180" spans="1:51" s="21" customFormat="1" ht="11.25" hidden="1" x14ac:dyDescent="0.2">
      <c r="A1180" s="17"/>
      <c r="B1180" s="18"/>
      <c r="C1180" s="19"/>
      <c r="D1180" s="19"/>
      <c r="E1180" s="20"/>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2"/>
    </row>
    <row r="1181" spans="1:51" s="21" customFormat="1" ht="11.25" hidden="1" x14ac:dyDescent="0.2">
      <c r="A1181" s="17"/>
      <c r="B1181" s="18"/>
      <c r="C1181" s="19"/>
      <c r="D1181" s="19"/>
      <c r="E1181" s="20"/>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2"/>
    </row>
    <row r="1182" spans="1:51" s="21" customFormat="1" ht="11.25" hidden="1" x14ac:dyDescent="0.2">
      <c r="A1182" s="17"/>
      <c r="B1182" s="18"/>
      <c r="C1182" s="19"/>
      <c r="D1182" s="19"/>
      <c r="E1182" s="20"/>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2"/>
    </row>
    <row r="1183" spans="1:51" s="21" customFormat="1" ht="11.25" hidden="1" x14ac:dyDescent="0.2">
      <c r="A1183" s="17"/>
      <c r="B1183" s="18"/>
      <c r="C1183" s="19"/>
      <c r="D1183" s="19"/>
      <c r="E1183" s="20"/>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2"/>
    </row>
    <row r="1184" spans="1:51" s="21" customFormat="1" ht="11.25" hidden="1" x14ac:dyDescent="0.2">
      <c r="A1184" s="17"/>
      <c r="B1184" s="18"/>
      <c r="C1184" s="19"/>
      <c r="D1184" s="19"/>
      <c r="E1184" s="20"/>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2"/>
    </row>
    <row r="1185" spans="1:51" s="21" customFormat="1" ht="11.25" hidden="1" x14ac:dyDescent="0.2">
      <c r="A1185" s="17"/>
      <c r="B1185" s="18"/>
      <c r="C1185" s="19"/>
      <c r="D1185" s="19"/>
      <c r="E1185" s="20"/>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2"/>
    </row>
    <row r="1186" spans="1:51" s="21" customFormat="1" ht="11.25" hidden="1" x14ac:dyDescent="0.2">
      <c r="A1186" s="17"/>
      <c r="B1186" s="18"/>
      <c r="C1186" s="19"/>
      <c r="D1186" s="19"/>
      <c r="E1186" s="20"/>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2"/>
    </row>
    <row r="1187" spans="1:51" s="21" customFormat="1" ht="11.25" hidden="1" x14ac:dyDescent="0.2">
      <c r="A1187" s="17"/>
      <c r="B1187" s="18"/>
      <c r="C1187" s="19"/>
      <c r="D1187" s="19"/>
      <c r="E1187" s="20"/>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2"/>
    </row>
    <row r="1188" spans="1:51" s="21" customFormat="1" ht="11.25" hidden="1" x14ac:dyDescent="0.2">
      <c r="A1188" s="17"/>
      <c r="B1188" s="18"/>
      <c r="C1188" s="19"/>
      <c r="D1188" s="19"/>
      <c r="E1188" s="20"/>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2"/>
    </row>
    <row r="1189" spans="1:51" s="21" customFormat="1" ht="11.25" hidden="1" x14ac:dyDescent="0.2">
      <c r="A1189" s="17"/>
      <c r="B1189" s="18"/>
      <c r="C1189" s="19"/>
      <c r="D1189" s="19"/>
      <c r="E1189" s="20"/>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37"/>
      <c r="AW1189" s="137"/>
      <c r="AX1189" s="137"/>
      <c r="AY1189" s="12"/>
    </row>
    <row r="1190" spans="1:51" s="21" customFormat="1" ht="11.25" hidden="1" x14ac:dyDescent="0.2">
      <c r="A1190" s="17"/>
      <c r="B1190" s="18"/>
      <c r="C1190" s="19"/>
      <c r="D1190" s="19"/>
      <c r="E1190" s="20"/>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37"/>
      <c r="AW1190" s="137"/>
      <c r="AX1190" s="137"/>
      <c r="AY1190" s="12"/>
    </row>
    <row r="1191" spans="1:51" s="21" customFormat="1" ht="11.25" hidden="1" x14ac:dyDescent="0.2">
      <c r="A1191" s="17"/>
      <c r="B1191" s="18"/>
      <c r="C1191" s="19"/>
      <c r="D1191" s="19"/>
      <c r="E1191" s="20"/>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37"/>
      <c r="AW1191" s="137"/>
      <c r="AX1191" s="137"/>
      <c r="AY1191" s="12"/>
    </row>
    <row r="1192" spans="1:51" s="21" customFormat="1" ht="11.25" hidden="1" x14ac:dyDescent="0.2">
      <c r="A1192" s="17"/>
      <c r="B1192" s="18"/>
      <c r="C1192" s="19"/>
      <c r="D1192" s="19"/>
      <c r="E1192" s="20"/>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37"/>
      <c r="AW1192" s="137"/>
      <c r="AX1192" s="137"/>
      <c r="AY1192" s="12"/>
    </row>
    <row r="1193" spans="1:51" s="21" customFormat="1" ht="11.25" hidden="1" x14ac:dyDescent="0.2">
      <c r="A1193" s="17"/>
      <c r="B1193" s="18"/>
      <c r="C1193" s="19"/>
      <c r="D1193" s="19"/>
      <c r="E1193" s="20"/>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37"/>
      <c r="AW1193" s="137"/>
      <c r="AX1193" s="137"/>
      <c r="AY1193" s="12"/>
    </row>
    <row r="1194" spans="1:51" s="21" customFormat="1" ht="11.25" hidden="1" x14ac:dyDescent="0.2">
      <c r="A1194" s="17"/>
      <c r="B1194" s="18"/>
      <c r="C1194" s="19"/>
      <c r="D1194" s="19"/>
      <c r="E1194" s="20"/>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37"/>
      <c r="AW1194" s="137"/>
      <c r="AX1194" s="137"/>
      <c r="AY1194" s="12"/>
    </row>
    <row r="1195" spans="1:51" s="21" customFormat="1" ht="11.25" hidden="1" x14ac:dyDescent="0.2">
      <c r="A1195" s="17"/>
      <c r="B1195" s="18"/>
      <c r="C1195" s="19"/>
      <c r="D1195" s="19"/>
      <c r="E1195" s="20"/>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37"/>
      <c r="AW1195" s="137"/>
      <c r="AX1195" s="137"/>
      <c r="AY1195" s="12"/>
    </row>
    <row r="1196" spans="1:51" s="21" customFormat="1" ht="11.25" hidden="1" x14ac:dyDescent="0.2">
      <c r="A1196" s="17"/>
      <c r="B1196" s="18"/>
      <c r="C1196" s="19"/>
      <c r="D1196" s="19"/>
      <c r="E1196" s="20"/>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37"/>
      <c r="AW1196" s="137"/>
      <c r="AX1196" s="137"/>
      <c r="AY1196" s="12"/>
    </row>
    <row r="1197" spans="1:51" s="21" customFormat="1" ht="11.25" hidden="1" x14ac:dyDescent="0.2">
      <c r="A1197" s="17"/>
      <c r="B1197" s="18"/>
      <c r="C1197" s="19"/>
      <c r="D1197" s="19"/>
      <c r="E1197" s="20"/>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37"/>
      <c r="AW1197" s="137"/>
      <c r="AX1197" s="137"/>
      <c r="AY1197" s="12"/>
    </row>
    <row r="1198" spans="1:51" s="21" customFormat="1" ht="11.25" hidden="1" x14ac:dyDescent="0.2">
      <c r="A1198" s="17"/>
      <c r="B1198" s="18"/>
      <c r="C1198" s="19"/>
      <c r="D1198" s="19"/>
      <c r="E1198" s="20"/>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37"/>
      <c r="AW1198" s="137"/>
      <c r="AX1198" s="137"/>
      <c r="AY1198" s="12"/>
    </row>
    <row r="1199" spans="1:51" s="21" customFormat="1" ht="11.25" hidden="1" x14ac:dyDescent="0.2">
      <c r="A1199" s="17"/>
      <c r="B1199" s="18"/>
      <c r="C1199" s="19"/>
      <c r="D1199" s="19"/>
      <c r="E1199" s="20"/>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37"/>
      <c r="AW1199" s="137"/>
      <c r="AX1199" s="137"/>
      <c r="AY1199" s="12"/>
    </row>
    <row r="1200" spans="1:51" s="21" customFormat="1" ht="11.25" hidden="1" x14ac:dyDescent="0.2">
      <c r="A1200" s="17"/>
      <c r="B1200" s="18"/>
      <c r="C1200" s="19"/>
      <c r="D1200" s="19"/>
      <c r="E1200" s="20"/>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37"/>
      <c r="AW1200" s="137"/>
      <c r="AX1200" s="137"/>
      <c r="AY1200" s="12"/>
    </row>
    <row r="1201" spans="1:51" s="21" customFormat="1" ht="11.25" hidden="1" x14ac:dyDescent="0.2">
      <c r="A1201" s="17"/>
      <c r="B1201" s="18"/>
      <c r="C1201" s="19"/>
      <c r="D1201" s="19"/>
      <c r="E1201" s="20"/>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37"/>
      <c r="AW1201" s="137"/>
      <c r="AX1201" s="137"/>
      <c r="AY1201" s="12"/>
    </row>
    <row r="1202" spans="1:51" s="21" customFormat="1" ht="11.25" hidden="1" x14ac:dyDescent="0.2">
      <c r="A1202" s="17"/>
      <c r="B1202" s="18"/>
      <c r="C1202" s="19"/>
      <c r="D1202" s="19"/>
      <c r="E1202" s="20"/>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37"/>
      <c r="AW1202" s="137"/>
      <c r="AX1202" s="137"/>
      <c r="AY1202" s="12"/>
    </row>
    <row r="1203" spans="1:51" s="21" customFormat="1" ht="11.25" hidden="1" x14ac:dyDescent="0.2">
      <c r="A1203" s="17"/>
      <c r="B1203" s="18"/>
      <c r="C1203" s="19"/>
      <c r="D1203" s="19"/>
      <c r="E1203" s="20"/>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37"/>
      <c r="AW1203" s="137"/>
      <c r="AX1203" s="137"/>
      <c r="AY1203" s="12"/>
    </row>
    <row r="1204" spans="1:51" s="21" customFormat="1" ht="11.25" hidden="1" x14ac:dyDescent="0.2">
      <c r="A1204" s="17"/>
      <c r="B1204" s="18"/>
      <c r="C1204" s="19"/>
      <c r="D1204" s="19"/>
      <c r="E1204" s="20"/>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37"/>
      <c r="AW1204" s="137"/>
      <c r="AX1204" s="137"/>
      <c r="AY1204" s="12"/>
    </row>
    <row r="1205" spans="1:51" s="21" customFormat="1" ht="11.25" hidden="1" x14ac:dyDescent="0.2">
      <c r="A1205" s="17"/>
      <c r="B1205" s="18"/>
      <c r="C1205" s="19"/>
      <c r="D1205" s="19"/>
      <c r="E1205" s="20"/>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37"/>
      <c r="AW1205" s="137"/>
      <c r="AX1205" s="137"/>
      <c r="AY1205" s="12"/>
    </row>
    <row r="1206" spans="1:51" s="21" customFormat="1" ht="11.25" hidden="1" x14ac:dyDescent="0.2">
      <c r="A1206" s="17"/>
      <c r="B1206" s="18"/>
      <c r="C1206" s="19"/>
      <c r="D1206" s="19"/>
      <c r="E1206" s="20"/>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37"/>
      <c r="AW1206" s="137"/>
      <c r="AX1206" s="137"/>
      <c r="AY1206" s="12"/>
    </row>
    <row r="1207" spans="1:51" s="21" customFormat="1" ht="11.25" hidden="1" x14ac:dyDescent="0.2">
      <c r="A1207" s="17"/>
      <c r="B1207" s="18"/>
      <c r="C1207" s="19"/>
      <c r="D1207" s="19"/>
      <c r="E1207" s="20"/>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37"/>
      <c r="AW1207" s="137"/>
      <c r="AX1207" s="137"/>
      <c r="AY1207" s="12"/>
    </row>
    <row r="1208" spans="1:51" s="21" customFormat="1" ht="11.25" hidden="1" x14ac:dyDescent="0.2">
      <c r="A1208" s="17"/>
      <c r="B1208" s="18"/>
      <c r="C1208" s="19"/>
      <c r="D1208" s="19"/>
      <c r="E1208" s="20"/>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37"/>
      <c r="AW1208" s="137"/>
      <c r="AX1208" s="137"/>
      <c r="AY1208" s="12"/>
    </row>
    <row r="1209" spans="1:51" s="21" customFormat="1" ht="11.25" hidden="1" x14ac:dyDescent="0.2">
      <c r="A1209" s="17"/>
      <c r="B1209" s="18"/>
      <c r="C1209" s="19"/>
      <c r="D1209" s="19"/>
      <c r="E1209" s="20"/>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37"/>
      <c r="AW1209" s="137"/>
      <c r="AX1209" s="137"/>
      <c r="AY1209" s="12"/>
    </row>
    <row r="1210" spans="1:51" s="21" customFormat="1" ht="11.25" hidden="1" x14ac:dyDescent="0.2">
      <c r="A1210" s="17"/>
      <c r="B1210" s="18"/>
      <c r="C1210" s="19"/>
      <c r="D1210" s="19"/>
      <c r="E1210" s="20"/>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37"/>
      <c r="AW1210" s="137"/>
      <c r="AX1210" s="137"/>
      <c r="AY1210" s="12"/>
    </row>
    <row r="1211" spans="1:51" s="21" customFormat="1" ht="11.25" hidden="1" x14ac:dyDescent="0.2">
      <c r="A1211" s="17"/>
      <c r="B1211" s="18"/>
      <c r="C1211" s="19"/>
      <c r="D1211" s="19"/>
      <c r="E1211" s="20"/>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37"/>
      <c r="AW1211" s="137"/>
      <c r="AX1211" s="137"/>
      <c r="AY1211" s="12"/>
    </row>
    <row r="1212" spans="1:51" s="21" customFormat="1" ht="11.25" hidden="1" x14ac:dyDescent="0.2">
      <c r="A1212" s="17"/>
      <c r="B1212" s="18"/>
      <c r="C1212" s="19"/>
      <c r="D1212" s="19"/>
      <c r="E1212" s="20"/>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37"/>
      <c r="AW1212" s="137"/>
      <c r="AX1212" s="137"/>
      <c r="AY1212" s="12"/>
    </row>
    <row r="1213" spans="1:51" s="21" customFormat="1" ht="11.25" hidden="1" x14ac:dyDescent="0.2">
      <c r="A1213" s="17"/>
      <c r="B1213" s="18"/>
      <c r="C1213" s="19"/>
      <c r="D1213" s="19"/>
      <c r="E1213" s="20"/>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37"/>
      <c r="AW1213" s="137"/>
      <c r="AX1213" s="137"/>
      <c r="AY1213" s="12"/>
    </row>
    <row r="1214" spans="1:51" s="21" customFormat="1" ht="11.25" hidden="1" x14ac:dyDescent="0.2">
      <c r="A1214" s="17"/>
      <c r="B1214" s="18"/>
      <c r="C1214" s="19"/>
      <c r="D1214" s="19"/>
      <c r="E1214" s="20"/>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37"/>
      <c r="AW1214" s="137"/>
      <c r="AX1214" s="137"/>
      <c r="AY1214" s="12"/>
    </row>
    <row r="1215" spans="1:51" s="21" customFormat="1" ht="11.25" hidden="1" x14ac:dyDescent="0.2">
      <c r="A1215" s="17"/>
      <c r="B1215" s="18"/>
      <c r="C1215" s="19"/>
      <c r="D1215" s="19"/>
      <c r="E1215" s="20"/>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c r="AB1215" s="137"/>
      <c r="AC1215" s="137"/>
      <c r="AD1215" s="137"/>
      <c r="AE1215" s="137"/>
      <c r="AF1215" s="137"/>
      <c r="AG1215" s="137"/>
      <c r="AH1215" s="137"/>
      <c r="AI1215" s="137"/>
      <c r="AJ1215" s="137"/>
      <c r="AK1215" s="137"/>
      <c r="AL1215" s="137"/>
      <c r="AM1215" s="137"/>
      <c r="AN1215" s="137"/>
      <c r="AO1215" s="137"/>
      <c r="AP1215" s="137"/>
      <c r="AQ1215" s="137"/>
      <c r="AR1215" s="137"/>
      <c r="AS1215" s="137"/>
      <c r="AT1215" s="137"/>
      <c r="AU1215" s="137"/>
      <c r="AV1215" s="137"/>
      <c r="AW1215" s="137"/>
      <c r="AX1215" s="137"/>
      <c r="AY1215" s="12"/>
    </row>
    <row r="1216" spans="1:51" s="21" customFormat="1" ht="11.25" hidden="1" x14ac:dyDescent="0.2">
      <c r="A1216" s="17"/>
      <c r="B1216" s="18"/>
      <c r="C1216" s="19"/>
      <c r="D1216" s="19"/>
      <c r="E1216" s="20"/>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c r="AB1216" s="137"/>
      <c r="AC1216" s="137"/>
      <c r="AD1216" s="137"/>
      <c r="AE1216" s="137"/>
      <c r="AF1216" s="137"/>
      <c r="AG1216" s="137"/>
      <c r="AH1216" s="137"/>
      <c r="AI1216" s="137"/>
      <c r="AJ1216" s="137"/>
      <c r="AK1216" s="137"/>
      <c r="AL1216" s="137"/>
      <c r="AM1216" s="137"/>
      <c r="AN1216" s="137"/>
      <c r="AO1216" s="137"/>
      <c r="AP1216" s="137"/>
      <c r="AQ1216" s="137"/>
      <c r="AR1216" s="137"/>
      <c r="AS1216" s="137"/>
      <c r="AT1216" s="137"/>
      <c r="AU1216" s="137"/>
      <c r="AV1216" s="137"/>
      <c r="AW1216" s="137"/>
      <c r="AX1216" s="137"/>
      <c r="AY1216" s="12"/>
    </row>
    <row r="1217" spans="1:51" s="21" customFormat="1" ht="11.25" hidden="1" x14ac:dyDescent="0.2">
      <c r="A1217" s="17"/>
      <c r="B1217" s="18"/>
      <c r="C1217" s="19"/>
      <c r="D1217" s="19"/>
      <c r="E1217" s="20"/>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c r="AB1217" s="137"/>
      <c r="AC1217" s="137"/>
      <c r="AD1217" s="137"/>
      <c r="AE1217" s="137"/>
      <c r="AF1217" s="137"/>
      <c r="AG1217" s="137"/>
      <c r="AH1217" s="137"/>
      <c r="AI1217" s="137"/>
      <c r="AJ1217" s="137"/>
      <c r="AK1217" s="137"/>
      <c r="AL1217" s="137"/>
      <c r="AM1217" s="137"/>
      <c r="AN1217" s="137"/>
      <c r="AO1217" s="137"/>
      <c r="AP1217" s="137"/>
      <c r="AQ1217" s="137"/>
      <c r="AR1217" s="137"/>
      <c r="AS1217" s="137"/>
      <c r="AT1217" s="137"/>
      <c r="AU1217" s="137"/>
      <c r="AV1217" s="137"/>
      <c r="AW1217" s="137"/>
      <c r="AX1217" s="137"/>
      <c r="AY1217" s="12"/>
    </row>
    <row r="1218" spans="1:51" s="21" customFormat="1" ht="11.25" hidden="1" x14ac:dyDescent="0.2">
      <c r="A1218" s="17"/>
      <c r="B1218" s="18"/>
      <c r="C1218" s="19"/>
      <c r="D1218" s="19"/>
      <c r="E1218" s="20"/>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c r="AB1218" s="137"/>
      <c r="AC1218" s="137"/>
      <c r="AD1218" s="137"/>
      <c r="AE1218" s="137"/>
      <c r="AF1218" s="137"/>
      <c r="AG1218" s="137"/>
      <c r="AH1218" s="137"/>
      <c r="AI1218" s="137"/>
      <c r="AJ1218" s="137"/>
      <c r="AK1218" s="137"/>
      <c r="AL1218" s="137"/>
      <c r="AM1218" s="137"/>
      <c r="AN1218" s="137"/>
      <c r="AO1218" s="137"/>
      <c r="AP1218" s="137"/>
      <c r="AQ1218" s="137"/>
      <c r="AR1218" s="137"/>
      <c r="AS1218" s="137"/>
      <c r="AT1218" s="137"/>
      <c r="AU1218" s="137"/>
      <c r="AV1218" s="137"/>
      <c r="AW1218" s="137"/>
      <c r="AX1218" s="137"/>
      <c r="AY1218" s="12"/>
    </row>
    <row r="1219" spans="1:51" s="21" customFormat="1" ht="11.25" hidden="1" x14ac:dyDescent="0.2">
      <c r="A1219" s="17"/>
      <c r="B1219" s="18"/>
      <c r="C1219" s="19"/>
      <c r="D1219" s="19"/>
      <c r="E1219" s="20"/>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c r="AB1219" s="137"/>
      <c r="AC1219" s="137"/>
      <c r="AD1219" s="137"/>
      <c r="AE1219" s="137"/>
      <c r="AF1219" s="137"/>
      <c r="AG1219" s="137"/>
      <c r="AH1219" s="137"/>
      <c r="AI1219" s="137"/>
      <c r="AJ1219" s="137"/>
      <c r="AK1219" s="137"/>
      <c r="AL1219" s="137"/>
      <c r="AM1219" s="137"/>
      <c r="AN1219" s="137"/>
      <c r="AO1219" s="137"/>
      <c r="AP1219" s="137"/>
      <c r="AQ1219" s="137"/>
      <c r="AR1219" s="137"/>
      <c r="AS1219" s="137"/>
      <c r="AT1219" s="137"/>
      <c r="AU1219" s="137"/>
      <c r="AV1219" s="137"/>
      <c r="AW1219" s="137"/>
      <c r="AX1219" s="137"/>
      <c r="AY1219" s="12"/>
    </row>
    <row r="1220" spans="1:51" s="21" customFormat="1" ht="11.25" hidden="1" x14ac:dyDescent="0.2">
      <c r="A1220" s="17"/>
      <c r="B1220" s="18"/>
      <c r="C1220" s="19"/>
      <c r="D1220" s="19"/>
      <c r="E1220" s="20"/>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c r="AB1220" s="137"/>
      <c r="AC1220" s="137"/>
      <c r="AD1220" s="137"/>
      <c r="AE1220" s="137"/>
      <c r="AF1220" s="137"/>
      <c r="AG1220" s="137"/>
      <c r="AH1220" s="137"/>
      <c r="AI1220" s="137"/>
      <c r="AJ1220" s="137"/>
      <c r="AK1220" s="137"/>
      <c r="AL1220" s="137"/>
      <c r="AM1220" s="137"/>
      <c r="AN1220" s="137"/>
      <c r="AO1220" s="137"/>
      <c r="AP1220" s="137"/>
      <c r="AQ1220" s="137"/>
      <c r="AR1220" s="137"/>
      <c r="AS1220" s="137"/>
      <c r="AT1220" s="137"/>
      <c r="AU1220" s="137"/>
      <c r="AV1220" s="137"/>
      <c r="AW1220" s="137"/>
      <c r="AX1220" s="137"/>
      <c r="AY1220" s="12"/>
    </row>
    <row r="1221" spans="1:51" s="21" customFormat="1" ht="11.25" hidden="1" x14ac:dyDescent="0.2">
      <c r="A1221" s="17"/>
      <c r="B1221" s="18"/>
      <c r="C1221" s="19"/>
      <c r="D1221" s="19"/>
      <c r="E1221" s="20"/>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c r="AB1221" s="137"/>
      <c r="AC1221" s="137"/>
      <c r="AD1221" s="137"/>
      <c r="AE1221" s="137"/>
      <c r="AF1221" s="137"/>
      <c r="AG1221" s="137"/>
      <c r="AH1221" s="137"/>
      <c r="AI1221" s="137"/>
      <c r="AJ1221" s="137"/>
      <c r="AK1221" s="137"/>
      <c r="AL1221" s="137"/>
      <c r="AM1221" s="137"/>
      <c r="AN1221" s="137"/>
      <c r="AO1221" s="137"/>
      <c r="AP1221" s="137"/>
      <c r="AQ1221" s="137"/>
      <c r="AR1221" s="137"/>
      <c r="AS1221" s="137"/>
      <c r="AT1221" s="137"/>
      <c r="AU1221" s="137"/>
      <c r="AV1221" s="137"/>
      <c r="AW1221" s="137"/>
      <c r="AX1221" s="137"/>
      <c r="AY1221" s="12"/>
    </row>
    <row r="1222" spans="1:51" s="21" customFormat="1" ht="11.25" hidden="1" x14ac:dyDescent="0.2">
      <c r="A1222" s="17"/>
      <c r="B1222" s="18"/>
      <c r="C1222" s="19"/>
      <c r="D1222" s="19"/>
      <c r="E1222" s="20"/>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c r="AB1222" s="137"/>
      <c r="AC1222" s="137"/>
      <c r="AD1222" s="137"/>
      <c r="AE1222" s="137"/>
      <c r="AF1222" s="137"/>
      <c r="AG1222" s="137"/>
      <c r="AH1222" s="137"/>
      <c r="AI1222" s="137"/>
      <c r="AJ1222" s="137"/>
      <c r="AK1222" s="137"/>
      <c r="AL1222" s="137"/>
      <c r="AM1222" s="137"/>
      <c r="AN1222" s="137"/>
      <c r="AO1222" s="137"/>
      <c r="AP1222" s="137"/>
      <c r="AQ1222" s="137"/>
      <c r="AR1222" s="137"/>
      <c r="AS1222" s="137"/>
      <c r="AT1222" s="137"/>
      <c r="AU1222" s="137"/>
      <c r="AV1222" s="137"/>
      <c r="AW1222" s="137"/>
      <c r="AX1222" s="137"/>
      <c r="AY1222" s="12"/>
    </row>
    <row r="1223" spans="1:51" s="21" customFormat="1" ht="11.25" hidden="1" x14ac:dyDescent="0.2">
      <c r="A1223" s="17"/>
      <c r="B1223" s="18"/>
      <c r="C1223" s="19"/>
      <c r="D1223" s="19"/>
      <c r="E1223" s="20"/>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c r="AB1223" s="137"/>
      <c r="AC1223" s="137"/>
      <c r="AD1223" s="137"/>
      <c r="AE1223" s="137"/>
      <c r="AF1223" s="137"/>
      <c r="AG1223" s="137"/>
      <c r="AH1223" s="137"/>
      <c r="AI1223" s="137"/>
      <c r="AJ1223" s="137"/>
      <c r="AK1223" s="137"/>
      <c r="AL1223" s="137"/>
      <c r="AM1223" s="137"/>
      <c r="AN1223" s="137"/>
      <c r="AO1223" s="137"/>
      <c r="AP1223" s="137"/>
      <c r="AQ1223" s="137"/>
      <c r="AR1223" s="137"/>
      <c r="AS1223" s="137"/>
      <c r="AT1223" s="137"/>
      <c r="AU1223" s="137"/>
      <c r="AV1223" s="137"/>
      <c r="AW1223" s="137"/>
      <c r="AX1223" s="137"/>
      <c r="AY1223" s="12"/>
    </row>
    <row r="1224" spans="1:51" s="21" customFormat="1" ht="11.25" hidden="1" x14ac:dyDescent="0.2">
      <c r="A1224" s="17"/>
      <c r="B1224" s="18"/>
      <c r="C1224" s="19"/>
      <c r="D1224" s="19"/>
      <c r="E1224" s="20"/>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c r="AB1224" s="137"/>
      <c r="AC1224" s="137"/>
      <c r="AD1224" s="137"/>
      <c r="AE1224" s="137"/>
      <c r="AF1224" s="137"/>
      <c r="AG1224" s="137"/>
      <c r="AH1224" s="137"/>
      <c r="AI1224" s="137"/>
      <c r="AJ1224" s="137"/>
      <c r="AK1224" s="137"/>
      <c r="AL1224" s="137"/>
      <c r="AM1224" s="137"/>
      <c r="AN1224" s="137"/>
      <c r="AO1224" s="137"/>
      <c r="AP1224" s="137"/>
      <c r="AQ1224" s="137"/>
      <c r="AR1224" s="137"/>
      <c r="AS1224" s="137"/>
      <c r="AT1224" s="137"/>
      <c r="AU1224" s="137"/>
      <c r="AV1224" s="137"/>
      <c r="AW1224" s="137"/>
      <c r="AX1224" s="137"/>
      <c r="AY1224" s="12"/>
    </row>
    <row r="1225" spans="1:51" s="21" customFormat="1" ht="11.25" hidden="1" x14ac:dyDescent="0.2">
      <c r="A1225" s="17"/>
      <c r="B1225" s="18"/>
      <c r="C1225" s="19"/>
      <c r="D1225" s="19"/>
      <c r="E1225" s="20"/>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c r="AB1225" s="137"/>
      <c r="AC1225" s="137"/>
      <c r="AD1225" s="137"/>
      <c r="AE1225" s="137"/>
      <c r="AF1225" s="137"/>
      <c r="AG1225" s="137"/>
      <c r="AH1225" s="137"/>
      <c r="AI1225" s="137"/>
      <c r="AJ1225" s="137"/>
      <c r="AK1225" s="137"/>
      <c r="AL1225" s="137"/>
      <c r="AM1225" s="137"/>
      <c r="AN1225" s="137"/>
      <c r="AO1225" s="137"/>
      <c r="AP1225" s="137"/>
      <c r="AQ1225" s="137"/>
      <c r="AR1225" s="137"/>
      <c r="AS1225" s="137"/>
      <c r="AT1225" s="137"/>
      <c r="AU1225" s="137"/>
      <c r="AV1225" s="137"/>
      <c r="AW1225" s="137"/>
      <c r="AX1225" s="137"/>
      <c r="AY1225" s="12"/>
    </row>
    <row r="1226" spans="1:51" s="21" customFormat="1" ht="11.25" hidden="1" x14ac:dyDescent="0.2">
      <c r="A1226" s="17"/>
      <c r="B1226" s="18"/>
      <c r="C1226" s="19"/>
      <c r="D1226" s="19"/>
      <c r="E1226" s="20"/>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c r="AB1226" s="137"/>
      <c r="AC1226" s="137"/>
      <c r="AD1226" s="137"/>
      <c r="AE1226" s="137"/>
      <c r="AF1226" s="137"/>
      <c r="AG1226" s="137"/>
      <c r="AH1226" s="137"/>
      <c r="AI1226" s="137"/>
      <c r="AJ1226" s="137"/>
      <c r="AK1226" s="137"/>
      <c r="AL1226" s="137"/>
      <c r="AM1226" s="137"/>
      <c r="AN1226" s="137"/>
      <c r="AO1226" s="137"/>
      <c r="AP1226" s="137"/>
      <c r="AQ1226" s="137"/>
      <c r="AR1226" s="137"/>
      <c r="AS1226" s="137"/>
      <c r="AT1226" s="137"/>
      <c r="AU1226" s="137"/>
      <c r="AV1226" s="137"/>
      <c r="AW1226" s="137"/>
      <c r="AX1226" s="137"/>
      <c r="AY1226" s="12"/>
    </row>
    <row r="1227" spans="1:51" s="21" customFormat="1" ht="11.25" hidden="1" x14ac:dyDescent="0.2">
      <c r="A1227" s="17"/>
      <c r="B1227" s="18"/>
      <c r="C1227" s="19"/>
      <c r="D1227" s="19"/>
      <c r="E1227" s="20"/>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c r="AH1227" s="137"/>
      <c r="AI1227" s="137"/>
      <c r="AJ1227" s="137"/>
      <c r="AK1227" s="137"/>
      <c r="AL1227" s="137"/>
      <c r="AM1227" s="137"/>
      <c r="AN1227" s="137"/>
      <c r="AO1227" s="137"/>
      <c r="AP1227" s="137"/>
      <c r="AQ1227" s="137"/>
      <c r="AR1227" s="137"/>
      <c r="AS1227" s="137"/>
      <c r="AT1227" s="137"/>
      <c r="AU1227" s="137"/>
      <c r="AV1227" s="137"/>
      <c r="AW1227" s="137"/>
      <c r="AX1227" s="137"/>
      <c r="AY1227" s="12"/>
    </row>
    <row r="1228" spans="1:51" s="21" customFormat="1" ht="11.25" hidden="1" x14ac:dyDescent="0.2">
      <c r="A1228" s="17"/>
      <c r="B1228" s="18"/>
      <c r="C1228" s="19"/>
      <c r="D1228" s="19"/>
      <c r="E1228" s="20"/>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c r="AG1228" s="137"/>
      <c r="AH1228" s="137"/>
      <c r="AI1228" s="137"/>
      <c r="AJ1228" s="137"/>
      <c r="AK1228" s="137"/>
      <c r="AL1228" s="137"/>
      <c r="AM1228" s="137"/>
      <c r="AN1228" s="137"/>
      <c r="AO1228" s="137"/>
      <c r="AP1228" s="137"/>
      <c r="AQ1228" s="137"/>
      <c r="AR1228" s="137"/>
      <c r="AS1228" s="137"/>
      <c r="AT1228" s="137"/>
      <c r="AU1228" s="137"/>
      <c r="AV1228" s="137"/>
      <c r="AW1228" s="137"/>
      <c r="AX1228" s="137"/>
      <c r="AY1228" s="12"/>
    </row>
    <row r="1229" spans="1:51" s="21" customFormat="1" ht="11.25" hidden="1" x14ac:dyDescent="0.2">
      <c r="A1229" s="17"/>
      <c r="B1229" s="18"/>
      <c r="C1229" s="19"/>
      <c r="D1229" s="19"/>
      <c r="E1229" s="20"/>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c r="AG1229" s="137"/>
      <c r="AH1229" s="137"/>
      <c r="AI1229" s="137"/>
      <c r="AJ1229" s="137"/>
      <c r="AK1229" s="137"/>
      <c r="AL1229" s="137"/>
      <c r="AM1229" s="137"/>
      <c r="AN1229" s="137"/>
      <c r="AO1229" s="137"/>
      <c r="AP1229" s="137"/>
      <c r="AQ1229" s="137"/>
      <c r="AR1229" s="137"/>
      <c r="AS1229" s="137"/>
      <c r="AT1229" s="137"/>
      <c r="AU1229" s="137"/>
      <c r="AV1229" s="137"/>
      <c r="AW1229" s="137"/>
      <c r="AX1229" s="137"/>
      <c r="AY1229" s="12"/>
    </row>
    <row r="1230" spans="1:51" s="21" customFormat="1" ht="11.25" hidden="1" x14ac:dyDescent="0.2">
      <c r="A1230" s="17"/>
      <c r="B1230" s="18"/>
      <c r="C1230" s="19"/>
      <c r="D1230" s="19"/>
      <c r="E1230" s="20"/>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c r="AB1230" s="137"/>
      <c r="AC1230" s="137"/>
      <c r="AD1230" s="137"/>
      <c r="AE1230" s="137"/>
      <c r="AF1230" s="137"/>
      <c r="AG1230" s="137"/>
      <c r="AH1230" s="137"/>
      <c r="AI1230" s="137"/>
      <c r="AJ1230" s="137"/>
      <c r="AK1230" s="137"/>
      <c r="AL1230" s="137"/>
      <c r="AM1230" s="137"/>
      <c r="AN1230" s="137"/>
      <c r="AO1230" s="137"/>
      <c r="AP1230" s="137"/>
      <c r="AQ1230" s="137"/>
      <c r="AR1230" s="137"/>
      <c r="AS1230" s="137"/>
      <c r="AT1230" s="137"/>
      <c r="AU1230" s="137"/>
      <c r="AV1230" s="137"/>
      <c r="AW1230" s="137"/>
      <c r="AX1230" s="137"/>
      <c r="AY1230" s="12"/>
    </row>
    <row r="1231" spans="1:51" s="21" customFormat="1" ht="11.25" hidden="1" x14ac:dyDescent="0.2">
      <c r="A1231" s="17"/>
      <c r="B1231" s="18"/>
      <c r="C1231" s="19"/>
      <c r="D1231" s="19"/>
      <c r="E1231" s="20"/>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c r="AB1231" s="137"/>
      <c r="AC1231" s="137"/>
      <c r="AD1231" s="137"/>
      <c r="AE1231" s="137"/>
      <c r="AF1231" s="137"/>
      <c r="AG1231" s="137"/>
      <c r="AH1231" s="137"/>
      <c r="AI1231" s="137"/>
      <c r="AJ1231" s="137"/>
      <c r="AK1231" s="137"/>
      <c r="AL1231" s="137"/>
      <c r="AM1231" s="137"/>
      <c r="AN1231" s="137"/>
      <c r="AO1231" s="137"/>
      <c r="AP1231" s="137"/>
      <c r="AQ1231" s="137"/>
      <c r="AR1231" s="137"/>
      <c r="AS1231" s="137"/>
      <c r="AT1231" s="137"/>
      <c r="AU1231" s="137"/>
      <c r="AV1231" s="137"/>
      <c r="AW1231" s="137"/>
      <c r="AX1231" s="137"/>
      <c r="AY1231" s="12"/>
    </row>
    <row r="1232" spans="1:51" s="21" customFormat="1" ht="11.25" hidden="1" x14ac:dyDescent="0.2">
      <c r="A1232" s="17"/>
      <c r="B1232" s="18"/>
      <c r="C1232" s="19"/>
      <c r="D1232" s="19"/>
      <c r="E1232" s="20"/>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c r="AB1232" s="137"/>
      <c r="AC1232" s="137"/>
      <c r="AD1232" s="137"/>
      <c r="AE1232" s="137"/>
      <c r="AF1232" s="137"/>
      <c r="AG1232" s="137"/>
      <c r="AH1232" s="137"/>
      <c r="AI1232" s="137"/>
      <c r="AJ1232" s="137"/>
      <c r="AK1232" s="137"/>
      <c r="AL1232" s="137"/>
      <c r="AM1232" s="137"/>
      <c r="AN1232" s="137"/>
      <c r="AO1232" s="137"/>
      <c r="AP1232" s="137"/>
      <c r="AQ1232" s="137"/>
      <c r="AR1232" s="137"/>
      <c r="AS1232" s="137"/>
      <c r="AT1232" s="137"/>
      <c r="AU1232" s="137"/>
      <c r="AV1232" s="137"/>
      <c r="AW1232" s="137"/>
      <c r="AX1232" s="137"/>
      <c r="AY1232" s="12"/>
    </row>
    <row r="1233" spans="1:51" s="21" customFormat="1" ht="11.25" hidden="1" x14ac:dyDescent="0.2">
      <c r="A1233" s="17"/>
      <c r="B1233" s="18"/>
      <c r="C1233" s="19"/>
      <c r="D1233" s="19"/>
      <c r="E1233" s="20"/>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c r="AB1233" s="137"/>
      <c r="AC1233" s="137"/>
      <c r="AD1233" s="137"/>
      <c r="AE1233" s="137"/>
      <c r="AF1233" s="137"/>
      <c r="AG1233" s="137"/>
      <c r="AH1233" s="137"/>
      <c r="AI1233" s="137"/>
      <c r="AJ1233" s="137"/>
      <c r="AK1233" s="137"/>
      <c r="AL1233" s="137"/>
      <c r="AM1233" s="137"/>
      <c r="AN1233" s="137"/>
      <c r="AO1233" s="137"/>
      <c r="AP1233" s="137"/>
      <c r="AQ1233" s="137"/>
      <c r="AR1233" s="137"/>
      <c r="AS1233" s="137"/>
      <c r="AT1233" s="137"/>
      <c r="AU1233" s="137"/>
      <c r="AV1233" s="137"/>
      <c r="AW1233" s="137"/>
      <c r="AX1233" s="137"/>
      <c r="AY1233" s="12"/>
    </row>
    <row r="1234" spans="1:51" s="21" customFormat="1" ht="11.25" hidden="1" x14ac:dyDescent="0.2">
      <c r="A1234" s="17"/>
      <c r="B1234" s="18"/>
      <c r="C1234" s="19"/>
      <c r="D1234" s="19"/>
      <c r="E1234" s="20"/>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c r="AB1234" s="137"/>
      <c r="AC1234" s="137"/>
      <c r="AD1234" s="137"/>
      <c r="AE1234" s="137"/>
      <c r="AF1234" s="137"/>
      <c r="AG1234" s="137"/>
      <c r="AH1234" s="137"/>
      <c r="AI1234" s="137"/>
      <c r="AJ1234" s="137"/>
      <c r="AK1234" s="137"/>
      <c r="AL1234" s="137"/>
      <c r="AM1234" s="137"/>
      <c r="AN1234" s="137"/>
      <c r="AO1234" s="137"/>
      <c r="AP1234" s="137"/>
      <c r="AQ1234" s="137"/>
      <c r="AR1234" s="137"/>
      <c r="AS1234" s="137"/>
      <c r="AT1234" s="137"/>
      <c r="AU1234" s="137"/>
      <c r="AV1234" s="137"/>
      <c r="AW1234" s="137"/>
      <c r="AX1234" s="137"/>
      <c r="AY1234" s="12"/>
    </row>
    <row r="1235" spans="1:51" s="21" customFormat="1" ht="11.25" hidden="1" x14ac:dyDescent="0.2">
      <c r="A1235" s="17"/>
      <c r="B1235" s="18"/>
      <c r="C1235" s="19"/>
      <c r="D1235" s="19"/>
      <c r="E1235" s="20"/>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c r="AB1235" s="137"/>
      <c r="AC1235" s="137"/>
      <c r="AD1235" s="137"/>
      <c r="AE1235" s="137"/>
      <c r="AF1235" s="137"/>
      <c r="AG1235" s="137"/>
      <c r="AH1235" s="137"/>
      <c r="AI1235" s="137"/>
      <c r="AJ1235" s="137"/>
      <c r="AK1235" s="137"/>
      <c r="AL1235" s="137"/>
      <c r="AM1235" s="137"/>
      <c r="AN1235" s="137"/>
      <c r="AO1235" s="137"/>
      <c r="AP1235" s="137"/>
      <c r="AQ1235" s="137"/>
      <c r="AR1235" s="137"/>
      <c r="AS1235" s="137"/>
      <c r="AT1235" s="137"/>
      <c r="AU1235" s="137"/>
      <c r="AV1235" s="137"/>
      <c r="AW1235" s="137"/>
      <c r="AX1235" s="137"/>
      <c r="AY1235" s="12"/>
    </row>
    <row r="1236" spans="1:51" s="21" customFormat="1" ht="11.25" hidden="1" x14ac:dyDescent="0.2">
      <c r="A1236" s="17"/>
      <c r="B1236" s="18"/>
      <c r="C1236" s="19"/>
      <c r="D1236" s="19"/>
      <c r="E1236" s="20"/>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c r="AB1236" s="137"/>
      <c r="AC1236" s="137"/>
      <c r="AD1236" s="137"/>
      <c r="AE1236" s="137"/>
      <c r="AF1236" s="137"/>
      <c r="AG1236" s="137"/>
      <c r="AH1236" s="137"/>
      <c r="AI1236" s="137"/>
      <c r="AJ1236" s="137"/>
      <c r="AK1236" s="137"/>
      <c r="AL1236" s="137"/>
      <c r="AM1236" s="137"/>
      <c r="AN1236" s="137"/>
      <c r="AO1236" s="137"/>
      <c r="AP1236" s="137"/>
      <c r="AQ1236" s="137"/>
      <c r="AR1236" s="137"/>
      <c r="AS1236" s="137"/>
      <c r="AT1236" s="137"/>
      <c r="AU1236" s="137"/>
      <c r="AV1236" s="137"/>
      <c r="AW1236" s="137"/>
      <c r="AX1236" s="137"/>
      <c r="AY1236" s="12"/>
    </row>
    <row r="1237" spans="1:51" s="21" customFormat="1" ht="11.25" hidden="1" x14ac:dyDescent="0.2">
      <c r="A1237" s="17"/>
      <c r="B1237" s="18"/>
      <c r="C1237" s="19"/>
      <c r="D1237" s="19"/>
      <c r="E1237" s="20"/>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c r="AB1237" s="137"/>
      <c r="AC1237" s="137"/>
      <c r="AD1237" s="137"/>
      <c r="AE1237" s="137"/>
      <c r="AF1237" s="137"/>
      <c r="AG1237" s="137"/>
      <c r="AH1237" s="137"/>
      <c r="AI1237" s="137"/>
      <c r="AJ1237" s="137"/>
      <c r="AK1237" s="137"/>
      <c r="AL1237" s="137"/>
      <c r="AM1237" s="137"/>
      <c r="AN1237" s="137"/>
      <c r="AO1237" s="137"/>
      <c r="AP1237" s="137"/>
      <c r="AQ1237" s="137"/>
      <c r="AR1237" s="137"/>
      <c r="AS1237" s="137"/>
      <c r="AT1237" s="137"/>
      <c r="AU1237" s="137"/>
      <c r="AV1237" s="137"/>
      <c r="AW1237" s="137"/>
      <c r="AX1237" s="137"/>
      <c r="AY1237" s="12"/>
    </row>
    <row r="1238" spans="1:51" s="21" customFormat="1" ht="11.25" hidden="1" x14ac:dyDescent="0.2">
      <c r="A1238" s="17"/>
      <c r="B1238" s="18"/>
      <c r="C1238" s="19"/>
      <c r="D1238" s="19"/>
      <c r="E1238" s="20"/>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c r="AB1238" s="137"/>
      <c r="AC1238" s="137"/>
      <c r="AD1238" s="137"/>
      <c r="AE1238" s="137"/>
      <c r="AF1238" s="137"/>
      <c r="AG1238" s="137"/>
      <c r="AH1238" s="137"/>
      <c r="AI1238" s="137"/>
      <c r="AJ1238" s="137"/>
      <c r="AK1238" s="137"/>
      <c r="AL1238" s="137"/>
      <c r="AM1238" s="137"/>
      <c r="AN1238" s="137"/>
      <c r="AO1238" s="137"/>
      <c r="AP1238" s="137"/>
      <c r="AQ1238" s="137"/>
      <c r="AR1238" s="137"/>
      <c r="AS1238" s="137"/>
      <c r="AT1238" s="137"/>
      <c r="AU1238" s="137"/>
      <c r="AV1238" s="137"/>
      <c r="AW1238" s="137"/>
      <c r="AX1238" s="137"/>
      <c r="AY1238" s="12"/>
    </row>
    <row r="1239" spans="1:51" s="21" customFormat="1" ht="11.25" hidden="1" x14ac:dyDescent="0.2">
      <c r="A1239" s="17"/>
      <c r="B1239" s="18"/>
      <c r="C1239" s="19"/>
      <c r="D1239" s="19"/>
      <c r="E1239" s="20"/>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c r="AB1239" s="137"/>
      <c r="AC1239" s="137"/>
      <c r="AD1239" s="137"/>
      <c r="AE1239" s="137"/>
      <c r="AF1239" s="137"/>
      <c r="AG1239" s="137"/>
      <c r="AH1239" s="137"/>
      <c r="AI1239" s="137"/>
      <c r="AJ1239" s="137"/>
      <c r="AK1239" s="137"/>
      <c r="AL1239" s="137"/>
      <c r="AM1239" s="137"/>
      <c r="AN1239" s="137"/>
      <c r="AO1239" s="137"/>
      <c r="AP1239" s="137"/>
      <c r="AQ1239" s="137"/>
      <c r="AR1239" s="137"/>
      <c r="AS1239" s="137"/>
      <c r="AT1239" s="137"/>
      <c r="AU1239" s="137"/>
      <c r="AV1239" s="137"/>
      <c r="AW1239" s="137"/>
      <c r="AX1239" s="137"/>
      <c r="AY1239" s="12"/>
    </row>
    <row r="1240" spans="1:51" s="21" customFormat="1" ht="11.25" hidden="1" x14ac:dyDescent="0.2">
      <c r="A1240" s="17"/>
      <c r="B1240" s="18"/>
      <c r="C1240" s="19"/>
      <c r="D1240" s="19"/>
      <c r="E1240" s="20"/>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c r="AB1240" s="137"/>
      <c r="AC1240" s="137"/>
      <c r="AD1240" s="137"/>
      <c r="AE1240" s="137"/>
      <c r="AF1240" s="137"/>
      <c r="AG1240" s="137"/>
      <c r="AH1240" s="137"/>
      <c r="AI1240" s="137"/>
      <c r="AJ1240" s="137"/>
      <c r="AK1240" s="137"/>
      <c r="AL1240" s="137"/>
      <c r="AM1240" s="137"/>
      <c r="AN1240" s="137"/>
      <c r="AO1240" s="137"/>
      <c r="AP1240" s="137"/>
      <c r="AQ1240" s="137"/>
      <c r="AR1240" s="137"/>
      <c r="AS1240" s="137"/>
      <c r="AT1240" s="137"/>
      <c r="AU1240" s="137"/>
      <c r="AV1240" s="137"/>
      <c r="AW1240" s="137"/>
      <c r="AX1240" s="137"/>
      <c r="AY1240" s="12"/>
    </row>
    <row r="1241" spans="1:51" s="21" customFormat="1" ht="11.25" hidden="1" x14ac:dyDescent="0.2">
      <c r="A1241" s="17"/>
      <c r="B1241" s="18"/>
      <c r="C1241" s="19"/>
      <c r="D1241" s="19"/>
      <c r="E1241" s="20"/>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c r="AB1241" s="137"/>
      <c r="AC1241" s="137"/>
      <c r="AD1241" s="137"/>
      <c r="AE1241" s="137"/>
      <c r="AF1241" s="137"/>
      <c r="AG1241" s="137"/>
      <c r="AH1241" s="137"/>
      <c r="AI1241" s="137"/>
      <c r="AJ1241" s="137"/>
      <c r="AK1241" s="137"/>
      <c r="AL1241" s="137"/>
      <c r="AM1241" s="137"/>
      <c r="AN1241" s="137"/>
      <c r="AO1241" s="137"/>
      <c r="AP1241" s="137"/>
      <c r="AQ1241" s="137"/>
      <c r="AR1241" s="137"/>
      <c r="AS1241" s="137"/>
      <c r="AT1241" s="137"/>
      <c r="AU1241" s="137"/>
      <c r="AV1241" s="137"/>
      <c r="AW1241" s="137"/>
      <c r="AX1241" s="137"/>
      <c r="AY1241" s="12"/>
    </row>
    <row r="1242" spans="1:51" s="21" customFormat="1" ht="11.25" hidden="1" x14ac:dyDescent="0.2">
      <c r="A1242" s="17"/>
      <c r="B1242" s="18"/>
      <c r="C1242" s="19"/>
      <c r="D1242" s="19"/>
      <c r="E1242" s="20"/>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c r="AB1242" s="137"/>
      <c r="AC1242" s="137"/>
      <c r="AD1242" s="137"/>
      <c r="AE1242" s="137"/>
      <c r="AF1242" s="137"/>
      <c r="AG1242" s="137"/>
      <c r="AH1242" s="137"/>
      <c r="AI1242" s="137"/>
      <c r="AJ1242" s="137"/>
      <c r="AK1242" s="137"/>
      <c r="AL1242" s="137"/>
      <c r="AM1242" s="137"/>
      <c r="AN1242" s="137"/>
      <c r="AO1242" s="137"/>
      <c r="AP1242" s="137"/>
      <c r="AQ1242" s="137"/>
      <c r="AR1242" s="137"/>
      <c r="AS1242" s="137"/>
      <c r="AT1242" s="137"/>
      <c r="AU1242" s="137"/>
      <c r="AV1242" s="137"/>
      <c r="AW1242" s="137"/>
      <c r="AX1242" s="137"/>
      <c r="AY1242" s="12"/>
    </row>
    <row r="1243" spans="1:51" s="21" customFormat="1" ht="11.25" hidden="1" x14ac:dyDescent="0.2">
      <c r="A1243" s="17"/>
      <c r="B1243" s="18"/>
      <c r="C1243" s="19"/>
      <c r="D1243" s="19"/>
      <c r="E1243" s="20"/>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c r="AB1243" s="137"/>
      <c r="AC1243" s="137"/>
      <c r="AD1243" s="137"/>
      <c r="AE1243" s="137"/>
      <c r="AF1243" s="137"/>
      <c r="AG1243" s="137"/>
      <c r="AH1243" s="137"/>
      <c r="AI1243" s="137"/>
      <c r="AJ1243" s="137"/>
      <c r="AK1243" s="137"/>
      <c r="AL1243" s="137"/>
      <c r="AM1243" s="137"/>
      <c r="AN1243" s="137"/>
      <c r="AO1243" s="137"/>
      <c r="AP1243" s="137"/>
      <c r="AQ1243" s="137"/>
      <c r="AR1243" s="137"/>
      <c r="AS1243" s="137"/>
      <c r="AT1243" s="137"/>
      <c r="AU1243" s="137"/>
      <c r="AV1243" s="137"/>
      <c r="AW1243" s="137"/>
      <c r="AX1243" s="137"/>
      <c r="AY1243" s="12"/>
    </row>
    <row r="1244" spans="1:51" s="21" customFormat="1" ht="11.25" hidden="1" x14ac:dyDescent="0.2">
      <c r="A1244" s="17"/>
      <c r="B1244" s="18"/>
      <c r="C1244" s="19"/>
      <c r="D1244" s="19"/>
      <c r="E1244" s="20"/>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37"/>
      <c r="AW1244" s="137"/>
      <c r="AX1244" s="137"/>
      <c r="AY1244" s="12"/>
    </row>
    <row r="1245" spans="1:51" s="21" customFormat="1" ht="11.25" hidden="1" x14ac:dyDescent="0.2">
      <c r="A1245" s="17"/>
      <c r="B1245" s="18"/>
      <c r="C1245" s="19"/>
      <c r="D1245" s="19"/>
      <c r="E1245" s="20"/>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37"/>
      <c r="AW1245" s="137"/>
      <c r="AX1245" s="137"/>
      <c r="AY1245" s="12"/>
    </row>
    <row r="1246" spans="1:51" s="21" customFormat="1" ht="11.25" hidden="1" x14ac:dyDescent="0.2">
      <c r="A1246" s="17"/>
      <c r="B1246" s="18"/>
      <c r="C1246" s="19"/>
      <c r="D1246" s="19"/>
      <c r="E1246" s="20"/>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2"/>
    </row>
    <row r="1247" spans="1:51" s="21" customFormat="1" ht="11.25" hidden="1" x14ac:dyDescent="0.2">
      <c r="A1247" s="17"/>
      <c r="B1247" s="18"/>
      <c r="C1247" s="19"/>
      <c r="D1247" s="19"/>
      <c r="E1247" s="20"/>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37"/>
      <c r="AW1247" s="137"/>
      <c r="AX1247" s="137"/>
      <c r="AY1247" s="12"/>
    </row>
    <row r="1248" spans="1:51" s="21" customFormat="1" ht="11.25" hidden="1" x14ac:dyDescent="0.2">
      <c r="A1248" s="17"/>
      <c r="B1248" s="18"/>
      <c r="C1248" s="19"/>
      <c r="D1248" s="19"/>
      <c r="E1248" s="20"/>
      <c r="F1248" s="137"/>
      <c r="G1248" s="137"/>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37"/>
      <c r="AW1248" s="137"/>
      <c r="AX1248" s="137"/>
      <c r="AY1248" s="12"/>
    </row>
    <row r="1249" spans="1:51" s="21" customFormat="1" ht="11.25" hidden="1" x14ac:dyDescent="0.2">
      <c r="A1249" s="17"/>
      <c r="B1249" s="18"/>
      <c r="C1249" s="19"/>
      <c r="D1249" s="19"/>
      <c r="E1249" s="20"/>
      <c r="F1249" s="137"/>
      <c r="G1249" s="137"/>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37"/>
      <c r="AW1249" s="137"/>
      <c r="AX1249" s="137"/>
      <c r="AY1249" s="12"/>
    </row>
    <row r="1250" spans="1:51" s="21" customFormat="1" ht="11.25" hidden="1" x14ac:dyDescent="0.2">
      <c r="A1250" s="17"/>
      <c r="B1250" s="18"/>
      <c r="C1250" s="19"/>
      <c r="D1250" s="19"/>
      <c r="E1250" s="20"/>
      <c r="F1250" s="137"/>
      <c r="G1250" s="137"/>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37"/>
      <c r="AW1250" s="137"/>
      <c r="AX1250" s="137"/>
      <c r="AY1250" s="12"/>
    </row>
    <row r="1251" spans="1:51" s="21" customFormat="1" ht="11.25" hidden="1" x14ac:dyDescent="0.2">
      <c r="A1251" s="17"/>
      <c r="B1251" s="18"/>
      <c r="C1251" s="19"/>
      <c r="D1251" s="19"/>
      <c r="E1251" s="20"/>
      <c r="F1251" s="137"/>
      <c r="G1251" s="137"/>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37"/>
      <c r="AW1251" s="137"/>
      <c r="AX1251" s="137"/>
      <c r="AY1251" s="12"/>
    </row>
    <row r="1252" spans="1:51" s="21" customFormat="1" ht="11.25" hidden="1" x14ac:dyDescent="0.2">
      <c r="A1252" s="17"/>
      <c r="B1252" s="18"/>
      <c r="C1252" s="19"/>
      <c r="D1252" s="19"/>
      <c r="E1252" s="20"/>
      <c r="F1252" s="137"/>
      <c r="G1252" s="137"/>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37"/>
      <c r="AW1252" s="137"/>
      <c r="AX1252" s="137"/>
      <c r="AY1252" s="12"/>
    </row>
    <row r="1253" spans="1:51" s="21" customFormat="1" ht="11.25" hidden="1" x14ac:dyDescent="0.2">
      <c r="A1253" s="17"/>
      <c r="B1253" s="18"/>
      <c r="C1253" s="19"/>
      <c r="D1253" s="19"/>
      <c r="E1253" s="20"/>
      <c r="F1253" s="137"/>
      <c r="G1253" s="137"/>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37"/>
      <c r="AW1253" s="137"/>
      <c r="AX1253" s="137"/>
      <c r="AY1253" s="12"/>
    </row>
    <row r="1254" spans="1:51" s="21" customFormat="1" ht="11.25" hidden="1" x14ac:dyDescent="0.2">
      <c r="A1254" s="17"/>
      <c r="B1254" s="18"/>
      <c r="C1254" s="19"/>
      <c r="D1254" s="19"/>
      <c r="E1254" s="20"/>
      <c r="F1254" s="137"/>
      <c r="G1254" s="137"/>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37"/>
      <c r="AW1254" s="137"/>
      <c r="AX1254" s="137"/>
      <c r="AY1254" s="12"/>
    </row>
    <row r="1255" spans="1:51" s="21" customFormat="1" ht="11.25" hidden="1" x14ac:dyDescent="0.2">
      <c r="A1255" s="17"/>
      <c r="B1255" s="18"/>
      <c r="C1255" s="19"/>
      <c r="D1255" s="19"/>
      <c r="E1255" s="20"/>
      <c r="F1255" s="137"/>
      <c r="G1255" s="137"/>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37"/>
      <c r="AW1255" s="137"/>
      <c r="AX1255" s="137"/>
      <c r="AY1255" s="12"/>
    </row>
    <row r="1256" spans="1:51" s="21" customFormat="1" ht="11.25" hidden="1" x14ac:dyDescent="0.2">
      <c r="A1256" s="17"/>
      <c r="B1256" s="18"/>
      <c r="C1256" s="19"/>
      <c r="D1256" s="19"/>
      <c r="E1256" s="20"/>
      <c r="F1256" s="137"/>
      <c r="G1256" s="137"/>
      <c r="H1256" s="137"/>
      <c r="I1256" s="137"/>
      <c r="J1256" s="137"/>
      <c r="K1256" s="137"/>
      <c r="L1256" s="137"/>
      <c r="M1256" s="137"/>
      <c r="N1256" s="137"/>
      <c r="O1256" s="137"/>
      <c r="P1256" s="137"/>
      <c r="Q1256" s="137"/>
      <c r="R1256" s="137"/>
      <c r="S1256" s="137"/>
      <c r="T1256" s="137"/>
      <c r="U1256" s="137"/>
      <c r="V1256" s="137"/>
      <c r="W1256" s="137"/>
      <c r="X1256" s="137"/>
      <c r="Y1256" s="137"/>
      <c r="Z1256" s="137"/>
      <c r="AA1256" s="137"/>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37"/>
      <c r="AW1256" s="137"/>
      <c r="AX1256" s="137"/>
      <c r="AY1256" s="12"/>
    </row>
    <row r="1257" spans="1:51" s="21" customFormat="1" ht="11.25" hidden="1" x14ac:dyDescent="0.2">
      <c r="A1257" s="17"/>
      <c r="B1257" s="18"/>
      <c r="C1257" s="19"/>
      <c r="D1257" s="19"/>
      <c r="E1257" s="20"/>
      <c r="F1257" s="137"/>
      <c r="G1257" s="137"/>
      <c r="H1257" s="137"/>
      <c r="I1257" s="137"/>
      <c r="J1257" s="137"/>
      <c r="K1257" s="137"/>
      <c r="L1257" s="137"/>
      <c r="M1257" s="137"/>
      <c r="N1257" s="137"/>
      <c r="O1257" s="137"/>
      <c r="P1257" s="137"/>
      <c r="Q1257" s="137"/>
      <c r="R1257" s="137"/>
      <c r="S1257" s="137"/>
      <c r="T1257" s="137"/>
      <c r="U1257" s="137"/>
      <c r="V1257" s="137"/>
      <c r="W1257" s="137"/>
      <c r="X1257" s="137"/>
      <c r="Y1257" s="137"/>
      <c r="Z1257" s="137"/>
      <c r="AA1257" s="137"/>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37"/>
      <c r="AW1257" s="137"/>
      <c r="AX1257" s="137"/>
      <c r="AY1257" s="12"/>
    </row>
    <row r="1258" spans="1:51" s="21" customFormat="1" ht="11.25" hidden="1" x14ac:dyDescent="0.2">
      <c r="A1258" s="17"/>
      <c r="B1258" s="18"/>
      <c r="C1258" s="19"/>
      <c r="D1258" s="19"/>
      <c r="E1258" s="20"/>
      <c r="F1258" s="137"/>
      <c r="G1258" s="137"/>
      <c r="H1258" s="137"/>
      <c r="I1258" s="137"/>
      <c r="J1258" s="137"/>
      <c r="K1258" s="137"/>
      <c r="L1258" s="137"/>
      <c r="M1258" s="137"/>
      <c r="N1258" s="137"/>
      <c r="O1258" s="137"/>
      <c r="P1258" s="137"/>
      <c r="Q1258" s="137"/>
      <c r="R1258" s="137"/>
      <c r="S1258" s="137"/>
      <c r="T1258" s="137"/>
      <c r="U1258" s="137"/>
      <c r="V1258" s="137"/>
      <c r="W1258" s="137"/>
      <c r="X1258" s="137"/>
      <c r="Y1258" s="137"/>
      <c r="Z1258" s="137"/>
      <c r="AA1258" s="137"/>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37"/>
      <c r="AW1258" s="137"/>
      <c r="AX1258" s="137"/>
      <c r="AY1258" s="12"/>
    </row>
    <row r="1259" spans="1:51" s="21" customFormat="1" ht="11.25" hidden="1" x14ac:dyDescent="0.2">
      <c r="A1259" s="17"/>
      <c r="B1259" s="18"/>
      <c r="C1259" s="19"/>
      <c r="D1259" s="19"/>
      <c r="E1259" s="20"/>
      <c r="F1259" s="137"/>
      <c r="G1259" s="137"/>
      <c r="H1259" s="137"/>
      <c r="I1259" s="137"/>
      <c r="J1259" s="137"/>
      <c r="K1259" s="137"/>
      <c r="L1259" s="137"/>
      <c r="M1259" s="137"/>
      <c r="N1259" s="137"/>
      <c r="O1259" s="137"/>
      <c r="P1259" s="137"/>
      <c r="Q1259" s="137"/>
      <c r="R1259" s="137"/>
      <c r="S1259" s="137"/>
      <c r="T1259" s="137"/>
      <c r="U1259" s="137"/>
      <c r="V1259" s="137"/>
      <c r="W1259" s="137"/>
      <c r="X1259" s="137"/>
      <c r="Y1259" s="137"/>
      <c r="Z1259" s="137"/>
      <c r="AA1259" s="137"/>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37"/>
      <c r="AW1259" s="137"/>
      <c r="AX1259" s="137"/>
      <c r="AY1259" s="12"/>
    </row>
    <row r="1260" spans="1:51" s="21" customFormat="1" ht="11.25" hidden="1" x14ac:dyDescent="0.2">
      <c r="A1260" s="17"/>
      <c r="B1260" s="18"/>
      <c r="C1260" s="19"/>
      <c r="D1260" s="19"/>
      <c r="E1260" s="20"/>
      <c r="F1260" s="137"/>
      <c r="G1260" s="137"/>
      <c r="H1260" s="137"/>
      <c r="I1260" s="137"/>
      <c r="J1260" s="137"/>
      <c r="K1260" s="137"/>
      <c r="L1260" s="137"/>
      <c r="M1260" s="137"/>
      <c r="N1260" s="137"/>
      <c r="O1260" s="137"/>
      <c r="P1260" s="137"/>
      <c r="Q1260" s="137"/>
      <c r="R1260" s="137"/>
      <c r="S1260" s="137"/>
      <c r="T1260" s="137"/>
      <c r="U1260" s="137"/>
      <c r="V1260" s="137"/>
      <c r="W1260" s="137"/>
      <c r="X1260" s="137"/>
      <c r="Y1260" s="137"/>
      <c r="Z1260" s="137"/>
      <c r="AA1260" s="137"/>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37"/>
      <c r="AW1260" s="137"/>
      <c r="AX1260" s="137"/>
      <c r="AY1260" s="12"/>
    </row>
    <row r="1261" spans="1:51" s="21" customFormat="1" ht="11.25" hidden="1" x14ac:dyDescent="0.2">
      <c r="A1261" s="17"/>
      <c r="B1261" s="18"/>
      <c r="C1261" s="19"/>
      <c r="D1261" s="19"/>
      <c r="E1261" s="20"/>
      <c r="F1261" s="137"/>
      <c r="G1261" s="137"/>
      <c r="H1261" s="137"/>
      <c r="I1261" s="137"/>
      <c r="J1261" s="137"/>
      <c r="K1261" s="137"/>
      <c r="L1261" s="137"/>
      <c r="M1261" s="137"/>
      <c r="N1261" s="137"/>
      <c r="O1261" s="137"/>
      <c r="P1261" s="137"/>
      <c r="Q1261" s="137"/>
      <c r="R1261" s="137"/>
      <c r="S1261" s="137"/>
      <c r="T1261" s="137"/>
      <c r="U1261" s="137"/>
      <c r="V1261" s="137"/>
      <c r="W1261" s="137"/>
      <c r="X1261" s="137"/>
      <c r="Y1261" s="137"/>
      <c r="Z1261" s="137"/>
      <c r="AA1261" s="137"/>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37"/>
      <c r="AW1261" s="137"/>
      <c r="AX1261" s="137"/>
      <c r="AY1261" s="12"/>
    </row>
    <row r="1262" spans="1:51" s="21" customFormat="1" ht="11.25" hidden="1" x14ac:dyDescent="0.2">
      <c r="A1262" s="17"/>
      <c r="B1262" s="18"/>
      <c r="C1262" s="19"/>
      <c r="D1262" s="19"/>
      <c r="E1262" s="20"/>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37"/>
      <c r="AW1262" s="137"/>
      <c r="AX1262" s="137"/>
      <c r="AY1262" s="12"/>
    </row>
    <row r="1263" spans="1:51" s="21" customFormat="1" ht="11.25" hidden="1" x14ac:dyDescent="0.2">
      <c r="A1263" s="17"/>
      <c r="B1263" s="18"/>
      <c r="C1263" s="19"/>
      <c r="D1263" s="19"/>
      <c r="E1263" s="20"/>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37"/>
      <c r="AW1263" s="137"/>
      <c r="AX1263" s="137"/>
      <c r="AY1263" s="12"/>
    </row>
    <row r="1264" spans="1:51" s="21" customFormat="1" ht="11.25" hidden="1" x14ac:dyDescent="0.2">
      <c r="A1264" s="17"/>
      <c r="B1264" s="18"/>
      <c r="C1264" s="19"/>
      <c r="D1264" s="19"/>
      <c r="E1264" s="20"/>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37"/>
      <c r="AW1264" s="137"/>
      <c r="AX1264" s="137"/>
      <c r="AY1264" s="12"/>
    </row>
    <row r="1265" spans="1:51" s="21" customFormat="1" ht="11.25" hidden="1" x14ac:dyDescent="0.2">
      <c r="A1265" s="17"/>
      <c r="B1265" s="18"/>
      <c r="C1265" s="19"/>
      <c r="D1265" s="19"/>
      <c r="E1265" s="20"/>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37"/>
      <c r="AW1265" s="137"/>
      <c r="AX1265" s="137"/>
      <c r="AY1265" s="12"/>
    </row>
    <row r="1266" spans="1:51" s="21" customFormat="1" ht="11.25" hidden="1" x14ac:dyDescent="0.2">
      <c r="A1266" s="17"/>
      <c r="B1266" s="18"/>
      <c r="C1266" s="19"/>
      <c r="D1266" s="19"/>
      <c r="E1266" s="20"/>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37"/>
      <c r="AW1266" s="137"/>
      <c r="AX1266" s="137"/>
      <c r="AY1266" s="12"/>
    </row>
    <row r="1267" spans="1:51" s="21" customFormat="1" ht="11.25" hidden="1" x14ac:dyDescent="0.2">
      <c r="A1267" s="17"/>
      <c r="B1267" s="18"/>
      <c r="C1267" s="19"/>
      <c r="D1267" s="19"/>
      <c r="E1267" s="20"/>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37"/>
      <c r="AW1267" s="137"/>
      <c r="AX1267" s="137"/>
      <c r="AY1267" s="12"/>
    </row>
    <row r="1268" spans="1:51" s="21" customFormat="1" ht="11.25" hidden="1" x14ac:dyDescent="0.2">
      <c r="A1268" s="17"/>
      <c r="B1268" s="18"/>
      <c r="C1268" s="19"/>
      <c r="D1268" s="19"/>
      <c r="E1268" s="20"/>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37"/>
      <c r="AW1268" s="137"/>
      <c r="AX1268" s="137"/>
      <c r="AY1268" s="12"/>
    </row>
    <row r="1269" spans="1:51" s="21" customFormat="1" ht="11.25" hidden="1" x14ac:dyDescent="0.2">
      <c r="A1269" s="17"/>
      <c r="B1269" s="18"/>
      <c r="C1269" s="19"/>
      <c r="D1269" s="19"/>
      <c r="E1269" s="20"/>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37"/>
      <c r="AW1269" s="137"/>
      <c r="AX1269" s="137"/>
      <c r="AY1269" s="12"/>
    </row>
    <row r="1270" spans="1:51" s="21" customFormat="1" ht="11.25" hidden="1" x14ac:dyDescent="0.2">
      <c r="A1270" s="17"/>
      <c r="B1270" s="18"/>
      <c r="C1270" s="19"/>
      <c r="D1270" s="19"/>
      <c r="E1270" s="20"/>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37"/>
      <c r="AW1270" s="137"/>
      <c r="AX1270" s="137"/>
      <c r="AY1270" s="12"/>
    </row>
    <row r="1271" spans="1:51" s="21" customFormat="1" ht="11.25" hidden="1" x14ac:dyDescent="0.2">
      <c r="A1271" s="17"/>
      <c r="B1271" s="18"/>
      <c r="C1271" s="19"/>
      <c r="D1271" s="19"/>
      <c r="E1271" s="20"/>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37"/>
      <c r="AW1271" s="137"/>
      <c r="AX1271" s="137"/>
      <c r="AY1271" s="12"/>
    </row>
    <row r="1272" spans="1:51" s="21" customFormat="1" ht="11.25" hidden="1" x14ac:dyDescent="0.2">
      <c r="A1272" s="17"/>
      <c r="B1272" s="18"/>
      <c r="C1272" s="19"/>
      <c r="D1272" s="19"/>
      <c r="E1272" s="20"/>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37"/>
      <c r="AW1272" s="137"/>
      <c r="AX1272" s="137"/>
      <c r="AY1272" s="12"/>
    </row>
    <row r="1273" spans="1:51" s="21" customFormat="1" ht="11.25" hidden="1" x14ac:dyDescent="0.2">
      <c r="A1273" s="17"/>
      <c r="B1273" s="18"/>
      <c r="C1273" s="19"/>
      <c r="D1273" s="19"/>
      <c r="E1273" s="20"/>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37"/>
      <c r="AW1273" s="137"/>
      <c r="AX1273" s="137"/>
      <c r="AY1273" s="12"/>
    </row>
    <row r="1274" spans="1:51" s="21" customFormat="1" ht="11.25" hidden="1" x14ac:dyDescent="0.2">
      <c r="A1274" s="17"/>
      <c r="B1274" s="18"/>
      <c r="C1274" s="19"/>
      <c r="D1274" s="19"/>
      <c r="E1274" s="20"/>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37"/>
      <c r="AW1274" s="137"/>
      <c r="AX1274" s="137"/>
      <c r="AY1274" s="12"/>
    </row>
    <row r="1275" spans="1:51" s="21" customFormat="1" ht="11.25" hidden="1" x14ac:dyDescent="0.2">
      <c r="A1275" s="17"/>
      <c r="B1275" s="18"/>
      <c r="C1275" s="19"/>
      <c r="D1275" s="19"/>
      <c r="E1275" s="20"/>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37"/>
      <c r="AW1275" s="137"/>
      <c r="AX1275" s="137"/>
      <c r="AY1275" s="12"/>
    </row>
    <row r="1276" spans="1:51" s="21" customFormat="1" ht="11.25" hidden="1" x14ac:dyDescent="0.2">
      <c r="A1276" s="17"/>
      <c r="B1276" s="18"/>
      <c r="C1276" s="19"/>
      <c r="D1276" s="19"/>
      <c r="E1276" s="20"/>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37"/>
      <c r="AW1276" s="137"/>
      <c r="AX1276" s="137"/>
      <c r="AY1276" s="12"/>
    </row>
    <row r="1277" spans="1:51" s="21" customFormat="1" ht="11.25" hidden="1" x14ac:dyDescent="0.2">
      <c r="A1277" s="17"/>
      <c r="B1277" s="18"/>
      <c r="C1277" s="19"/>
      <c r="D1277" s="19"/>
      <c r="E1277" s="20"/>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37"/>
      <c r="AW1277" s="137"/>
      <c r="AX1277" s="137"/>
      <c r="AY1277" s="12"/>
    </row>
    <row r="1278" spans="1:51" s="21" customFormat="1" ht="11.25" hidden="1" x14ac:dyDescent="0.2">
      <c r="A1278" s="17"/>
      <c r="B1278" s="18"/>
      <c r="C1278" s="19"/>
      <c r="D1278" s="19"/>
      <c r="E1278" s="20"/>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37"/>
      <c r="AW1278" s="137"/>
      <c r="AX1278" s="137"/>
      <c r="AY1278" s="12"/>
    </row>
    <row r="1279" spans="1:51" s="21" customFormat="1" ht="11.25" hidden="1" x14ac:dyDescent="0.2">
      <c r="A1279" s="17"/>
      <c r="B1279" s="18"/>
      <c r="C1279" s="19"/>
      <c r="D1279" s="19"/>
      <c r="E1279" s="20"/>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c r="AB1279" s="137"/>
      <c r="AC1279" s="137"/>
      <c r="AD1279" s="137"/>
      <c r="AE1279" s="137"/>
      <c r="AF1279" s="137"/>
      <c r="AG1279" s="137"/>
      <c r="AH1279" s="137"/>
      <c r="AI1279" s="137"/>
      <c r="AJ1279" s="137"/>
      <c r="AK1279" s="137"/>
      <c r="AL1279" s="137"/>
      <c r="AM1279" s="137"/>
      <c r="AN1279" s="137"/>
      <c r="AO1279" s="137"/>
      <c r="AP1279" s="137"/>
      <c r="AQ1279" s="137"/>
      <c r="AR1279" s="137"/>
      <c r="AS1279" s="137"/>
      <c r="AT1279" s="137"/>
      <c r="AU1279" s="137"/>
      <c r="AV1279" s="137"/>
      <c r="AW1279" s="137"/>
      <c r="AX1279" s="137"/>
      <c r="AY1279" s="12"/>
    </row>
    <row r="1280" spans="1:51" s="21" customFormat="1" ht="11.25" hidden="1" x14ac:dyDescent="0.2">
      <c r="A1280" s="17"/>
      <c r="B1280" s="18"/>
      <c r="C1280" s="19"/>
      <c r="D1280" s="19"/>
      <c r="E1280" s="20"/>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c r="AB1280" s="137"/>
      <c r="AC1280" s="137"/>
      <c r="AD1280" s="137"/>
      <c r="AE1280" s="137"/>
      <c r="AF1280" s="137"/>
      <c r="AG1280" s="137"/>
      <c r="AH1280" s="137"/>
      <c r="AI1280" s="137"/>
      <c r="AJ1280" s="137"/>
      <c r="AK1280" s="137"/>
      <c r="AL1280" s="137"/>
      <c r="AM1280" s="137"/>
      <c r="AN1280" s="137"/>
      <c r="AO1280" s="137"/>
      <c r="AP1280" s="137"/>
      <c r="AQ1280" s="137"/>
      <c r="AR1280" s="137"/>
      <c r="AS1280" s="137"/>
      <c r="AT1280" s="137"/>
      <c r="AU1280" s="137"/>
      <c r="AV1280" s="137"/>
      <c r="AW1280" s="137"/>
      <c r="AX1280" s="137"/>
      <c r="AY1280" s="12"/>
    </row>
    <row r="1281" spans="1:51" s="21" customFormat="1" ht="11.25" hidden="1" x14ac:dyDescent="0.2">
      <c r="A1281" s="17"/>
      <c r="B1281" s="18"/>
      <c r="C1281" s="19"/>
      <c r="D1281" s="19"/>
      <c r="E1281" s="20"/>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c r="AB1281" s="137"/>
      <c r="AC1281" s="137"/>
      <c r="AD1281" s="137"/>
      <c r="AE1281" s="137"/>
      <c r="AF1281" s="137"/>
      <c r="AG1281" s="137"/>
      <c r="AH1281" s="137"/>
      <c r="AI1281" s="137"/>
      <c r="AJ1281" s="137"/>
      <c r="AK1281" s="137"/>
      <c r="AL1281" s="137"/>
      <c r="AM1281" s="137"/>
      <c r="AN1281" s="137"/>
      <c r="AO1281" s="137"/>
      <c r="AP1281" s="137"/>
      <c r="AQ1281" s="137"/>
      <c r="AR1281" s="137"/>
      <c r="AS1281" s="137"/>
      <c r="AT1281" s="137"/>
      <c r="AU1281" s="137"/>
      <c r="AV1281" s="137"/>
      <c r="AW1281" s="137"/>
      <c r="AX1281" s="137"/>
      <c r="AY1281" s="12"/>
    </row>
    <row r="1282" spans="1:51" s="21" customFormat="1" ht="11.25" hidden="1" x14ac:dyDescent="0.2">
      <c r="A1282" s="17"/>
      <c r="B1282" s="18"/>
      <c r="C1282" s="19"/>
      <c r="D1282" s="19"/>
      <c r="E1282" s="20"/>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c r="AB1282" s="137"/>
      <c r="AC1282" s="137"/>
      <c r="AD1282" s="137"/>
      <c r="AE1282" s="137"/>
      <c r="AF1282" s="137"/>
      <c r="AG1282" s="137"/>
      <c r="AH1282" s="137"/>
      <c r="AI1282" s="137"/>
      <c r="AJ1282" s="137"/>
      <c r="AK1282" s="137"/>
      <c r="AL1282" s="137"/>
      <c r="AM1282" s="137"/>
      <c r="AN1282" s="137"/>
      <c r="AO1282" s="137"/>
      <c r="AP1282" s="137"/>
      <c r="AQ1282" s="137"/>
      <c r="AR1282" s="137"/>
      <c r="AS1282" s="137"/>
      <c r="AT1282" s="137"/>
      <c r="AU1282" s="137"/>
      <c r="AV1282" s="137"/>
      <c r="AW1282" s="137"/>
      <c r="AX1282" s="137"/>
      <c r="AY1282" s="12"/>
    </row>
    <row r="1283" spans="1:51" s="21" customFormat="1" ht="11.25" hidden="1" x14ac:dyDescent="0.2">
      <c r="A1283" s="17"/>
      <c r="B1283" s="18"/>
      <c r="C1283" s="19"/>
      <c r="D1283" s="19"/>
      <c r="E1283" s="20"/>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c r="AB1283" s="137"/>
      <c r="AC1283" s="137"/>
      <c r="AD1283" s="137"/>
      <c r="AE1283" s="137"/>
      <c r="AF1283" s="137"/>
      <c r="AG1283" s="137"/>
      <c r="AH1283" s="137"/>
      <c r="AI1283" s="137"/>
      <c r="AJ1283" s="137"/>
      <c r="AK1283" s="137"/>
      <c r="AL1283" s="137"/>
      <c r="AM1283" s="137"/>
      <c r="AN1283" s="137"/>
      <c r="AO1283" s="137"/>
      <c r="AP1283" s="137"/>
      <c r="AQ1283" s="137"/>
      <c r="AR1283" s="137"/>
      <c r="AS1283" s="137"/>
      <c r="AT1283" s="137"/>
      <c r="AU1283" s="137"/>
      <c r="AV1283" s="137"/>
      <c r="AW1283" s="137"/>
      <c r="AX1283" s="137"/>
      <c r="AY1283" s="12"/>
    </row>
    <row r="1284" spans="1:51" s="21" customFormat="1" ht="11.25" hidden="1" x14ac:dyDescent="0.2">
      <c r="A1284" s="17"/>
      <c r="B1284" s="18"/>
      <c r="C1284" s="19"/>
      <c r="D1284" s="19"/>
      <c r="E1284" s="20"/>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c r="AB1284" s="137"/>
      <c r="AC1284" s="137"/>
      <c r="AD1284" s="137"/>
      <c r="AE1284" s="137"/>
      <c r="AF1284" s="137"/>
      <c r="AG1284" s="137"/>
      <c r="AH1284" s="137"/>
      <c r="AI1284" s="137"/>
      <c r="AJ1284" s="137"/>
      <c r="AK1284" s="137"/>
      <c r="AL1284" s="137"/>
      <c r="AM1284" s="137"/>
      <c r="AN1284" s="137"/>
      <c r="AO1284" s="137"/>
      <c r="AP1284" s="137"/>
      <c r="AQ1284" s="137"/>
      <c r="AR1284" s="137"/>
      <c r="AS1284" s="137"/>
      <c r="AT1284" s="137"/>
      <c r="AU1284" s="137"/>
      <c r="AV1284" s="137"/>
      <c r="AW1284" s="137"/>
      <c r="AX1284" s="137"/>
      <c r="AY1284" s="12"/>
    </row>
    <row r="1285" spans="1:51" s="21" customFormat="1" ht="11.25" hidden="1" x14ac:dyDescent="0.2">
      <c r="A1285" s="17"/>
      <c r="B1285" s="18"/>
      <c r="C1285" s="19"/>
      <c r="D1285" s="19"/>
      <c r="E1285" s="20"/>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37"/>
      <c r="AW1285" s="137"/>
      <c r="AX1285" s="137"/>
      <c r="AY1285" s="12"/>
    </row>
    <row r="1286" spans="1:51" s="21" customFormat="1" ht="11.25" hidden="1" x14ac:dyDescent="0.2">
      <c r="A1286" s="17"/>
      <c r="B1286" s="18"/>
      <c r="C1286" s="19"/>
      <c r="D1286" s="19"/>
      <c r="E1286" s="20"/>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37"/>
      <c r="AW1286" s="137"/>
      <c r="AX1286" s="137"/>
      <c r="AY1286" s="12"/>
    </row>
    <row r="1287" spans="1:51" s="21" customFormat="1" ht="11.25" hidden="1" x14ac:dyDescent="0.2">
      <c r="A1287" s="17"/>
      <c r="B1287" s="18"/>
      <c r="C1287" s="19"/>
      <c r="D1287" s="19"/>
      <c r="E1287" s="20"/>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37"/>
      <c r="AW1287" s="137"/>
      <c r="AX1287" s="137"/>
      <c r="AY1287" s="12"/>
    </row>
    <row r="1288" spans="1:51" s="21" customFormat="1" ht="11.25" hidden="1" x14ac:dyDescent="0.2">
      <c r="A1288" s="17"/>
      <c r="B1288" s="18"/>
      <c r="C1288" s="19"/>
      <c r="D1288" s="19"/>
      <c r="E1288" s="20"/>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37"/>
      <c r="AW1288" s="137"/>
      <c r="AX1288" s="137"/>
      <c r="AY1288" s="12"/>
    </row>
    <row r="1289" spans="1:51" s="21" customFormat="1" ht="11.25" hidden="1" x14ac:dyDescent="0.2">
      <c r="A1289" s="17"/>
      <c r="B1289" s="18"/>
      <c r="C1289" s="19"/>
      <c r="D1289" s="19"/>
      <c r="E1289" s="20"/>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37"/>
      <c r="AW1289" s="137"/>
      <c r="AX1289" s="137"/>
      <c r="AY1289" s="12"/>
    </row>
    <row r="1290" spans="1:51" s="21" customFormat="1" ht="11.25" hidden="1" x14ac:dyDescent="0.2">
      <c r="A1290" s="17"/>
      <c r="B1290" s="18"/>
      <c r="C1290" s="19"/>
      <c r="D1290" s="19"/>
      <c r="E1290" s="20"/>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37"/>
      <c r="AW1290" s="137"/>
      <c r="AX1290" s="137"/>
      <c r="AY1290" s="12"/>
    </row>
    <row r="1291" spans="1:51" s="21" customFormat="1" ht="11.25" hidden="1" x14ac:dyDescent="0.2">
      <c r="A1291" s="17"/>
      <c r="B1291" s="18"/>
      <c r="C1291" s="19"/>
      <c r="D1291" s="19"/>
      <c r="E1291" s="20"/>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37"/>
      <c r="AW1291" s="137"/>
      <c r="AX1291" s="137"/>
      <c r="AY1291" s="12"/>
    </row>
    <row r="1292" spans="1:51" s="21" customFormat="1" ht="11.25" hidden="1" x14ac:dyDescent="0.2">
      <c r="A1292" s="17"/>
      <c r="B1292" s="18"/>
      <c r="C1292" s="19"/>
      <c r="D1292" s="19"/>
      <c r="E1292" s="20"/>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37"/>
      <c r="AW1292" s="137"/>
      <c r="AX1292" s="137"/>
      <c r="AY1292" s="12"/>
    </row>
    <row r="1293" spans="1:51" s="21" customFormat="1" ht="11.25" hidden="1" x14ac:dyDescent="0.2">
      <c r="A1293" s="17"/>
      <c r="B1293" s="18"/>
      <c r="C1293" s="19"/>
      <c r="D1293" s="19"/>
      <c r="E1293" s="20"/>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37"/>
      <c r="AW1293" s="137"/>
      <c r="AX1293" s="137"/>
      <c r="AY1293" s="12"/>
    </row>
    <row r="1294" spans="1:51" s="21" customFormat="1" ht="11.25" hidden="1" x14ac:dyDescent="0.2">
      <c r="A1294" s="17"/>
      <c r="B1294" s="18"/>
      <c r="C1294" s="19"/>
      <c r="D1294" s="19"/>
      <c r="E1294" s="20"/>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37"/>
      <c r="AW1294" s="137"/>
      <c r="AX1294" s="137"/>
      <c r="AY1294" s="12"/>
    </row>
    <row r="1295" spans="1:51" s="21" customFormat="1" ht="11.25" hidden="1" x14ac:dyDescent="0.2">
      <c r="A1295" s="17"/>
      <c r="B1295" s="18"/>
      <c r="C1295" s="19"/>
      <c r="D1295" s="19"/>
      <c r="E1295" s="20"/>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37"/>
      <c r="AW1295" s="137"/>
      <c r="AX1295" s="137"/>
      <c r="AY1295" s="12"/>
    </row>
    <row r="1296" spans="1:51" s="21" customFormat="1" ht="11.25" hidden="1" x14ac:dyDescent="0.2">
      <c r="A1296" s="17"/>
      <c r="B1296" s="18"/>
      <c r="C1296" s="19"/>
      <c r="D1296" s="19"/>
      <c r="E1296" s="20"/>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37"/>
      <c r="AW1296" s="137"/>
      <c r="AX1296" s="137"/>
      <c r="AY1296" s="12"/>
    </row>
    <row r="1297" spans="1:51" s="21" customFormat="1" ht="11.25" hidden="1" x14ac:dyDescent="0.2">
      <c r="A1297" s="17"/>
      <c r="B1297" s="18"/>
      <c r="C1297" s="19"/>
      <c r="D1297" s="19"/>
      <c r="E1297" s="20"/>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37"/>
      <c r="AW1297" s="137"/>
      <c r="AX1297" s="137"/>
      <c r="AY1297" s="12"/>
    </row>
    <row r="1298" spans="1:51" s="21" customFormat="1" ht="11.25" hidden="1" x14ac:dyDescent="0.2">
      <c r="A1298" s="17"/>
      <c r="B1298" s="18"/>
      <c r="C1298" s="19"/>
      <c r="D1298" s="19"/>
      <c r="E1298" s="20"/>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37"/>
      <c r="AW1298" s="137"/>
      <c r="AX1298" s="137"/>
      <c r="AY1298" s="12"/>
    </row>
    <row r="1299" spans="1:51" s="21" customFormat="1" ht="11.25" hidden="1" x14ac:dyDescent="0.2">
      <c r="A1299" s="17"/>
      <c r="B1299" s="18"/>
      <c r="C1299" s="19"/>
      <c r="D1299" s="19"/>
      <c r="E1299" s="20"/>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37"/>
      <c r="AW1299" s="137"/>
      <c r="AX1299" s="137"/>
      <c r="AY1299" s="12"/>
    </row>
    <row r="1300" spans="1:51" s="21" customFormat="1" ht="11.25" hidden="1" x14ac:dyDescent="0.2">
      <c r="A1300" s="17"/>
      <c r="B1300" s="18"/>
      <c r="C1300" s="19"/>
      <c r="D1300" s="19"/>
      <c r="E1300" s="20"/>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37"/>
      <c r="AW1300" s="137"/>
      <c r="AX1300" s="137"/>
      <c r="AY1300" s="12"/>
    </row>
    <row r="1301" spans="1:51" s="21" customFormat="1" ht="11.25" hidden="1" x14ac:dyDescent="0.2">
      <c r="A1301" s="17"/>
      <c r="B1301" s="18"/>
      <c r="C1301" s="19"/>
      <c r="D1301" s="19"/>
      <c r="E1301" s="20"/>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37"/>
      <c r="AW1301" s="137"/>
      <c r="AX1301" s="137"/>
      <c r="AY1301" s="12"/>
    </row>
    <row r="1302" spans="1:51" s="21" customFormat="1" ht="11.25" hidden="1" x14ac:dyDescent="0.2">
      <c r="A1302" s="17"/>
      <c r="B1302" s="18"/>
      <c r="C1302" s="19"/>
      <c r="D1302" s="19"/>
      <c r="E1302" s="20"/>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37"/>
      <c r="AW1302" s="137"/>
      <c r="AX1302" s="137"/>
      <c r="AY1302" s="12"/>
    </row>
    <row r="1303" spans="1:51" s="21" customFormat="1" ht="11.25" hidden="1" x14ac:dyDescent="0.2">
      <c r="A1303" s="17"/>
      <c r="B1303" s="18"/>
      <c r="C1303" s="19"/>
      <c r="D1303" s="19"/>
      <c r="E1303" s="20"/>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37"/>
      <c r="AW1303" s="137"/>
      <c r="AX1303" s="137"/>
      <c r="AY1303" s="12"/>
    </row>
    <row r="1304" spans="1:51" s="21" customFormat="1" ht="11.25" hidden="1" x14ac:dyDescent="0.2">
      <c r="A1304" s="17"/>
      <c r="B1304" s="18"/>
      <c r="C1304" s="19"/>
      <c r="D1304" s="19"/>
      <c r="E1304" s="20"/>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37"/>
      <c r="AW1304" s="137"/>
      <c r="AX1304" s="137"/>
      <c r="AY1304" s="12"/>
    </row>
    <row r="1305" spans="1:51" s="21" customFormat="1" ht="11.25" hidden="1" x14ac:dyDescent="0.2">
      <c r="A1305" s="17"/>
      <c r="B1305" s="18"/>
      <c r="C1305" s="19"/>
      <c r="D1305" s="19"/>
      <c r="E1305" s="20"/>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37"/>
      <c r="AW1305" s="137"/>
      <c r="AX1305" s="137"/>
      <c r="AY1305" s="12"/>
    </row>
    <row r="1306" spans="1:51" s="21" customFormat="1" ht="11.25" hidden="1" x14ac:dyDescent="0.2">
      <c r="A1306" s="17"/>
      <c r="B1306" s="18"/>
      <c r="C1306" s="19"/>
      <c r="D1306" s="19"/>
      <c r="E1306" s="20"/>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37"/>
      <c r="AW1306" s="137"/>
      <c r="AX1306" s="137"/>
      <c r="AY1306" s="12"/>
    </row>
    <row r="1307" spans="1:51" s="21" customFormat="1" ht="11.25" hidden="1" x14ac:dyDescent="0.2">
      <c r="A1307" s="17"/>
      <c r="B1307" s="18"/>
      <c r="C1307" s="19"/>
      <c r="D1307" s="19"/>
      <c r="E1307" s="20"/>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37"/>
      <c r="AW1307" s="137"/>
      <c r="AX1307" s="137"/>
      <c r="AY1307" s="12"/>
    </row>
    <row r="1308" spans="1:51" s="21" customFormat="1" ht="11.25" hidden="1" x14ac:dyDescent="0.2">
      <c r="A1308" s="17"/>
      <c r="B1308" s="18"/>
      <c r="C1308" s="19"/>
      <c r="D1308" s="19"/>
      <c r="E1308" s="20"/>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37"/>
      <c r="AW1308" s="137"/>
      <c r="AX1308" s="137"/>
      <c r="AY1308" s="12"/>
    </row>
    <row r="1309" spans="1:51" s="21" customFormat="1" ht="11.25" hidden="1" x14ac:dyDescent="0.2">
      <c r="A1309" s="17"/>
      <c r="B1309" s="18"/>
      <c r="C1309" s="19"/>
      <c r="D1309" s="19"/>
      <c r="E1309" s="20"/>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37"/>
      <c r="AW1309" s="137"/>
      <c r="AX1309" s="137"/>
      <c r="AY1309" s="12"/>
    </row>
    <row r="1310" spans="1:51" s="21" customFormat="1" ht="11.25" hidden="1" x14ac:dyDescent="0.2">
      <c r="A1310" s="17"/>
      <c r="B1310" s="18"/>
      <c r="C1310" s="19"/>
      <c r="D1310" s="19"/>
      <c r="E1310" s="20"/>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37"/>
      <c r="AW1310" s="137"/>
      <c r="AX1310" s="137"/>
      <c r="AY1310" s="12"/>
    </row>
    <row r="1311" spans="1:51" s="21" customFormat="1" ht="11.25" hidden="1" x14ac:dyDescent="0.2">
      <c r="A1311" s="17"/>
      <c r="B1311" s="18"/>
      <c r="C1311" s="19"/>
      <c r="D1311" s="19"/>
      <c r="E1311" s="20"/>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37"/>
      <c r="AW1311" s="137"/>
      <c r="AX1311" s="137"/>
      <c r="AY1311" s="12"/>
    </row>
    <row r="1312" spans="1:51" s="21" customFormat="1" ht="11.25" hidden="1" x14ac:dyDescent="0.2">
      <c r="A1312" s="17"/>
      <c r="B1312" s="18"/>
      <c r="C1312" s="19"/>
      <c r="D1312" s="19"/>
      <c r="E1312" s="20"/>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c r="AB1312" s="137"/>
      <c r="AC1312" s="137"/>
      <c r="AD1312" s="137"/>
      <c r="AE1312" s="137"/>
      <c r="AF1312" s="137"/>
      <c r="AG1312" s="137"/>
      <c r="AH1312" s="137"/>
      <c r="AI1312" s="137"/>
      <c r="AJ1312" s="137"/>
      <c r="AK1312" s="137"/>
      <c r="AL1312" s="137"/>
      <c r="AM1312" s="137"/>
      <c r="AN1312" s="137"/>
      <c r="AO1312" s="137"/>
      <c r="AP1312" s="137"/>
      <c r="AQ1312" s="137"/>
      <c r="AR1312" s="137"/>
      <c r="AS1312" s="137"/>
      <c r="AT1312" s="137"/>
      <c r="AU1312" s="137"/>
      <c r="AV1312" s="137"/>
      <c r="AW1312" s="137"/>
      <c r="AX1312" s="137"/>
      <c r="AY1312" s="12"/>
    </row>
    <row r="1313" spans="1:51" s="21" customFormat="1" ht="11.25" hidden="1" x14ac:dyDescent="0.2">
      <c r="A1313" s="17"/>
      <c r="B1313" s="18"/>
      <c r="C1313" s="19"/>
      <c r="D1313" s="19"/>
      <c r="E1313" s="20"/>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c r="AB1313" s="137"/>
      <c r="AC1313" s="137"/>
      <c r="AD1313" s="137"/>
      <c r="AE1313" s="137"/>
      <c r="AF1313" s="137"/>
      <c r="AG1313" s="137"/>
      <c r="AH1313" s="137"/>
      <c r="AI1313" s="137"/>
      <c r="AJ1313" s="137"/>
      <c r="AK1313" s="137"/>
      <c r="AL1313" s="137"/>
      <c r="AM1313" s="137"/>
      <c r="AN1313" s="137"/>
      <c r="AO1313" s="137"/>
      <c r="AP1313" s="137"/>
      <c r="AQ1313" s="137"/>
      <c r="AR1313" s="137"/>
      <c r="AS1313" s="137"/>
      <c r="AT1313" s="137"/>
      <c r="AU1313" s="137"/>
      <c r="AV1313" s="137"/>
      <c r="AW1313" s="137"/>
      <c r="AX1313" s="137"/>
      <c r="AY1313" s="12"/>
    </row>
    <row r="1314" spans="1:51" s="21" customFormat="1" ht="11.25" hidden="1" x14ac:dyDescent="0.2">
      <c r="A1314" s="17"/>
      <c r="B1314" s="18"/>
      <c r="C1314" s="19"/>
      <c r="D1314" s="19"/>
      <c r="E1314" s="20"/>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c r="AB1314" s="137"/>
      <c r="AC1314" s="137"/>
      <c r="AD1314" s="137"/>
      <c r="AE1314" s="137"/>
      <c r="AF1314" s="137"/>
      <c r="AG1314" s="137"/>
      <c r="AH1314" s="137"/>
      <c r="AI1314" s="137"/>
      <c r="AJ1314" s="137"/>
      <c r="AK1314" s="137"/>
      <c r="AL1314" s="137"/>
      <c r="AM1314" s="137"/>
      <c r="AN1314" s="137"/>
      <c r="AO1314" s="137"/>
      <c r="AP1314" s="137"/>
      <c r="AQ1314" s="137"/>
      <c r="AR1314" s="137"/>
      <c r="AS1314" s="137"/>
      <c r="AT1314" s="137"/>
      <c r="AU1314" s="137"/>
      <c r="AV1314" s="137"/>
      <c r="AW1314" s="137"/>
      <c r="AX1314" s="137"/>
      <c r="AY1314" s="12"/>
    </row>
    <row r="1315" spans="1:51" s="21" customFormat="1" ht="11.25" hidden="1" x14ac:dyDescent="0.2">
      <c r="A1315" s="17"/>
      <c r="B1315" s="18"/>
      <c r="C1315" s="19"/>
      <c r="D1315" s="19"/>
      <c r="E1315" s="20"/>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c r="AB1315" s="137"/>
      <c r="AC1315" s="137"/>
      <c r="AD1315" s="137"/>
      <c r="AE1315" s="137"/>
      <c r="AF1315" s="137"/>
      <c r="AG1315" s="137"/>
      <c r="AH1315" s="137"/>
      <c r="AI1315" s="137"/>
      <c r="AJ1315" s="137"/>
      <c r="AK1315" s="137"/>
      <c r="AL1315" s="137"/>
      <c r="AM1315" s="137"/>
      <c r="AN1315" s="137"/>
      <c r="AO1315" s="137"/>
      <c r="AP1315" s="137"/>
      <c r="AQ1315" s="137"/>
      <c r="AR1315" s="137"/>
      <c r="AS1315" s="137"/>
      <c r="AT1315" s="137"/>
      <c r="AU1315" s="137"/>
      <c r="AV1315" s="137"/>
      <c r="AW1315" s="137"/>
      <c r="AX1315" s="137"/>
      <c r="AY1315" s="12"/>
    </row>
    <row r="1316" spans="1:51" s="21" customFormat="1" ht="11.25" hidden="1" x14ac:dyDescent="0.2">
      <c r="A1316" s="17"/>
      <c r="B1316" s="18"/>
      <c r="C1316" s="19"/>
      <c r="D1316" s="19"/>
      <c r="E1316" s="20"/>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c r="AB1316" s="137"/>
      <c r="AC1316" s="137"/>
      <c r="AD1316" s="137"/>
      <c r="AE1316" s="137"/>
      <c r="AF1316" s="137"/>
      <c r="AG1316" s="137"/>
      <c r="AH1316" s="137"/>
      <c r="AI1316" s="137"/>
      <c r="AJ1316" s="137"/>
      <c r="AK1316" s="137"/>
      <c r="AL1316" s="137"/>
      <c r="AM1316" s="137"/>
      <c r="AN1316" s="137"/>
      <c r="AO1316" s="137"/>
      <c r="AP1316" s="137"/>
      <c r="AQ1316" s="137"/>
      <c r="AR1316" s="137"/>
      <c r="AS1316" s="137"/>
      <c r="AT1316" s="137"/>
      <c r="AU1316" s="137"/>
      <c r="AV1316" s="137"/>
      <c r="AW1316" s="137"/>
      <c r="AX1316" s="137"/>
      <c r="AY1316" s="12"/>
    </row>
    <row r="1317" spans="1:51" s="21" customFormat="1" ht="11.25" hidden="1" x14ac:dyDescent="0.2">
      <c r="A1317" s="17"/>
      <c r="B1317" s="18"/>
      <c r="C1317" s="19"/>
      <c r="D1317" s="19"/>
      <c r="E1317" s="20"/>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c r="AB1317" s="137"/>
      <c r="AC1317" s="137"/>
      <c r="AD1317" s="137"/>
      <c r="AE1317" s="137"/>
      <c r="AF1317" s="137"/>
      <c r="AG1317" s="137"/>
      <c r="AH1317" s="137"/>
      <c r="AI1317" s="137"/>
      <c r="AJ1317" s="137"/>
      <c r="AK1317" s="137"/>
      <c r="AL1317" s="137"/>
      <c r="AM1317" s="137"/>
      <c r="AN1317" s="137"/>
      <c r="AO1317" s="137"/>
      <c r="AP1317" s="137"/>
      <c r="AQ1317" s="137"/>
      <c r="AR1317" s="137"/>
      <c r="AS1317" s="137"/>
      <c r="AT1317" s="137"/>
      <c r="AU1317" s="137"/>
      <c r="AV1317" s="137"/>
      <c r="AW1317" s="137"/>
      <c r="AX1317" s="137"/>
      <c r="AY1317" s="12"/>
    </row>
    <row r="1318" spans="1:51" s="21" customFormat="1" ht="11.25" hidden="1" x14ac:dyDescent="0.2">
      <c r="A1318" s="17"/>
      <c r="B1318" s="18"/>
      <c r="C1318" s="19"/>
      <c r="D1318" s="19"/>
      <c r="E1318" s="20"/>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c r="AB1318" s="137"/>
      <c r="AC1318" s="137"/>
      <c r="AD1318" s="137"/>
      <c r="AE1318" s="137"/>
      <c r="AF1318" s="137"/>
      <c r="AG1318" s="137"/>
      <c r="AH1318" s="137"/>
      <c r="AI1318" s="137"/>
      <c r="AJ1318" s="137"/>
      <c r="AK1318" s="137"/>
      <c r="AL1318" s="137"/>
      <c r="AM1318" s="137"/>
      <c r="AN1318" s="137"/>
      <c r="AO1318" s="137"/>
      <c r="AP1318" s="137"/>
      <c r="AQ1318" s="137"/>
      <c r="AR1318" s="137"/>
      <c r="AS1318" s="137"/>
      <c r="AT1318" s="137"/>
      <c r="AU1318" s="137"/>
      <c r="AV1318" s="137"/>
      <c r="AW1318" s="137"/>
      <c r="AX1318" s="137"/>
      <c r="AY1318" s="12"/>
    </row>
    <row r="1319" spans="1:51" s="21" customFormat="1" ht="11.25" hidden="1" x14ac:dyDescent="0.2">
      <c r="A1319" s="17"/>
      <c r="B1319" s="18"/>
      <c r="C1319" s="19"/>
      <c r="D1319" s="19"/>
      <c r="E1319" s="20"/>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c r="AB1319" s="137"/>
      <c r="AC1319" s="137"/>
      <c r="AD1319" s="137"/>
      <c r="AE1319" s="137"/>
      <c r="AF1319" s="137"/>
      <c r="AG1319" s="137"/>
      <c r="AH1319" s="137"/>
      <c r="AI1319" s="137"/>
      <c r="AJ1319" s="137"/>
      <c r="AK1319" s="137"/>
      <c r="AL1319" s="137"/>
      <c r="AM1319" s="137"/>
      <c r="AN1319" s="137"/>
      <c r="AO1319" s="137"/>
      <c r="AP1319" s="137"/>
      <c r="AQ1319" s="137"/>
      <c r="AR1319" s="137"/>
      <c r="AS1319" s="137"/>
      <c r="AT1319" s="137"/>
      <c r="AU1319" s="137"/>
      <c r="AV1319" s="137"/>
      <c r="AW1319" s="137"/>
      <c r="AX1319" s="137"/>
      <c r="AY1319" s="12"/>
    </row>
    <row r="1320" spans="1:51" s="21" customFormat="1" ht="11.25" hidden="1" x14ac:dyDescent="0.2">
      <c r="A1320" s="17"/>
      <c r="B1320" s="18"/>
      <c r="C1320" s="19"/>
      <c r="D1320" s="19"/>
      <c r="E1320" s="20"/>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c r="AB1320" s="137"/>
      <c r="AC1320" s="137"/>
      <c r="AD1320" s="137"/>
      <c r="AE1320" s="137"/>
      <c r="AF1320" s="137"/>
      <c r="AG1320" s="137"/>
      <c r="AH1320" s="137"/>
      <c r="AI1320" s="137"/>
      <c r="AJ1320" s="137"/>
      <c r="AK1320" s="137"/>
      <c r="AL1320" s="137"/>
      <c r="AM1320" s="137"/>
      <c r="AN1320" s="137"/>
      <c r="AO1320" s="137"/>
      <c r="AP1320" s="137"/>
      <c r="AQ1320" s="137"/>
      <c r="AR1320" s="137"/>
      <c r="AS1320" s="137"/>
      <c r="AT1320" s="137"/>
      <c r="AU1320" s="137"/>
      <c r="AV1320" s="137"/>
      <c r="AW1320" s="137"/>
      <c r="AX1320" s="137"/>
      <c r="AY1320" s="12"/>
    </row>
    <row r="1321" spans="1:51" s="21" customFormat="1" ht="11.25" hidden="1" x14ac:dyDescent="0.2">
      <c r="A1321" s="17"/>
      <c r="B1321" s="18"/>
      <c r="C1321" s="19"/>
      <c r="D1321" s="19"/>
      <c r="E1321" s="20"/>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c r="AB1321" s="137"/>
      <c r="AC1321" s="137"/>
      <c r="AD1321" s="137"/>
      <c r="AE1321" s="137"/>
      <c r="AF1321" s="137"/>
      <c r="AG1321" s="137"/>
      <c r="AH1321" s="137"/>
      <c r="AI1321" s="137"/>
      <c r="AJ1321" s="137"/>
      <c r="AK1321" s="137"/>
      <c r="AL1321" s="137"/>
      <c r="AM1321" s="137"/>
      <c r="AN1321" s="137"/>
      <c r="AO1321" s="137"/>
      <c r="AP1321" s="137"/>
      <c r="AQ1321" s="137"/>
      <c r="AR1321" s="137"/>
      <c r="AS1321" s="137"/>
      <c r="AT1321" s="137"/>
      <c r="AU1321" s="137"/>
      <c r="AV1321" s="137"/>
      <c r="AW1321" s="137"/>
      <c r="AX1321" s="137"/>
      <c r="AY1321" s="12"/>
    </row>
    <row r="1322" spans="1:51" s="21" customFormat="1" ht="11.25" hidden="1" x14ac:dyDescent="0.2">
      <c r="A1322" s="17"/>
      <c r="B1322" s="18"/>
      <c r="C1322" s="19"/>
      <c r="D1322" s="19"/>
      <c r="E1322" s="20"/>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c r="AB1322" s="137"/>
      <c r="AC1322" s="137"/>
      <c r="AD1322" s="137"/>
      <c r="AE1322" s="137"/>
      <c r="AF1322" s="137"/>
      <c r="AG1322" s="137"/>
      <c r="AH1322" s="137"/>
      <c r="AI1322" s="137"/>
      <c r="AJ1322" s="137"/>
      <c r="AK1322" s="137"/>
      <c r="AL1322" s="137"/>
      <c r="AM1322" s="137"/>
      <c r="AN1322" s="137"/>
      <c r="AO1322" s="137"/>
      <c r="AP1322" s="137"/>
      <c r="AQ1322" s="137"/>
      <c r="AR1322" s="137"/>
      <c r="AS1322" s="137"/>
      <c r="AT1322" s="137"/>
      <c r="AU1322" s="137"/>
      <c r="AV1322" s="137"/>
      <c r="AW1322" s="137"/>
      <c r="AX1322" s="137"/>
      <c r="AY1322" s="12"/>
    </row>
    <row r="1323" spans="1:51" s="21" customFormat="1" ht="11.25" hidden="1" x14ac:dyDescent="0.2">
      <c r="A1323" s="17"/>
      <c r="B1323" s="18"/>
      <c r="C1323" s="19"/>
      <c r="D1323" s="19"/>
      <c r="E1323" s="20"/>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c r="AB1323" s="137"/>
      <c r="AC1323" s="137"/>
      <c r="AD1323" s="137"/>
      <c r="AE1323" s="137"/>
      <c r="AF1323" s="137"/>
      <c r="AG1323" s="137"/>
      <c r="AH1323" s="137"/>
      <c r="AI1323" s="137"/>
      <c r="AJ1323" s="137"/>
      <c r="AK1323" s="137"/>
      <c r="AL1323" s="137"/>
      <c r="AM1323" s="137"/>
      <c r="AN1323" s="137"/>
      <c r="AO1323" s="137"/>
      <c r="AP1323" s="137"/>
      <c r="AQ1323" s="137"/>
      <c r="AR1323" s="137"/>
      <c r="AS1323" s="137"/>
      <c r="AT1323" s="137"/>
      <c r="AU1323" s="137"/>
      <c r="AV1323" s="137"/>
      <c r="AW1323" s="137"/>
      <c r="AX1323" s="137"/>
      <c r="AY1323" s="12"/>
    </row>
    <row r="1324" spans="1:51" s="21" customFormat="1" ht="11.25" hidden="1" x14ac:dyDescent="0.2">
      <c r="A1324" s="17"/>
      <c r="B1324" s="18"/>
      <c r="C1324" s="19"/>
      <c r="D1324" s="19"/>
      <c r="E1324" s="20"/>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c r="AB1324" s="137"/>
      <c r="AC1324" s="137"/>
      <c r="AD1324" s="137"/>
      <c r="AE1324" s="137"/>
      <c r="AF1324" s="137"/>
      <c r="AG1324" s="137"/>
      <c r="AH1324" s="137"/>
      <c r="AI1324" s="137"/>
      <c r="AJ1324" s="137"/>
      <c r="AK1324" s="137"/>
      <c r="AL1324" s="137"/>
      <c r="AM1324" s="137"/>
      <c r="AN1324" s="137"/>
      <c r="AO1324" s="137"/>
      <c r="AP1324" s="137"/>
      <c r="AQ1324" s="137"/>
      <c r="AR1324" s="137"/>
      <c r="AS1324" s="137"/>
      <c r="AT1324" s="137"/>
      <c r="AU1324" s="137"/>
      <c r="AV1324" s="137"/>
      <c r="AW1324" s="137"/>
      <c r="AX1324" s="137"/>
      <c r="AY1324" s="12"/>
    </row>
    <row r="1325" spans="1:51" s="21" customFormat="1" ht="11.25" hidden="1" x14ac:dyDescent="0.2">
      <c r="A1325" s="17"/>
      <c r="B1325" s="18"/>
      <c r="C1325" s="19"/>
      <c r="D1325" s="19"/>
      <c r="E1325" s="20"/>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c r="AB1325" s="137"/>
      <c r="AC1325" s="137"/>
      <c r="AD1325" s="137"/>
      <c r="AE1325" s="137"/>
      <c r="AF1325" s="137"/>
      <c r="AG1325" s="137"/>
      <c r="AH1325" s="137"/>
      <c r="AI1325" s="137"/>
      <c r="AJ1325" s="137"/>
      <c r="AK1325" s="137"/>
      <c r="AL1325" s="137"/>
      <c r="AM1325" s="137"/>
      <c r="AN1325" s="137"/>
      <c r="AO1325" s="137"/>
      <c r="AP1325" s="137"/>
      <c r="AQ1325" s="137"/>
      <c r="AR1325" s="137"/>
      <c r="AS1325" s="137"/>
      <c r="AT1325" s="137"/>
      <c r="AU1325" s="137"/>
      <c r="AV1325" s="137"/>
      <c r="AW1325" s="137"/>
      <c r="AX1325" s="137"/>
      <c r="AY1325" s="12"/>
    </row>
    <row r="1326" spans="1:51" s="21" customFormat="1" ht="11.25" hidden="1" x14ac:dyDescent="0.2">
      <c r="A1326" s="17"/>
      <c r="B1326" s="18"/>
      <c r="C1326" s="19"/>
      <c r="D1326" s="19"/>
      <c r="E1326" s="20"/>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c r="AB1326" s="137"/>
      <c r="AC1326" s="137"/>
      <c r="AD1326" s="137"/>
      <c r="AE1326" s="137"/>
      <c r="AF1326" s="137"/>
      <c r="AG1326" s="137"/>
      <c r="AH1326" s="137"/>
      <c r="AI1326" s="137"/>
      <c r="AJ1326" s="137"/>
      <c r="AK1326" s="137"/>
      <c r="AL1326" s="137"/>
      <c r="AM1326" s="137"/>
      <c r="AN1326" s="137"/>
      <c r="AO1326" s="137"/>
      <c r="AP1326" s="137"/>
      <c r="AQ1326" s="137"/>
      <c r="AR1326" s="137"/>
      <c r="AS1326" s="137"/>
      <c r="AT1326" s="137"/>
      <c r="AU1326" s="137"/>
      <c r="AV1326" s="137"/>
      <c r="AW1326" s="137"/>
      <c r="AX1326" s="137"/>
      <c r="AY1326" s="12"/>
    </row>
    <row r="1327" spans="1:51" s="21" customFormat="1" ht="11.25" hidden="1" x14ac:dyDescent="0.2">
      <c r="A1327" s="17"/>
      <c r="B1327" s="18"/>
      <c r="C1327" s="19"/>
      <c r="D1327" s="19"/>
      <c r="E1327" s="20"/>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c r="AB1327" s="137"/>
      <c r="AC1327" s="137"/>
      <c r="AD1327" s="137"/>
      <c r="AE1327" s="137"/>
      <c r="AF1327" s="137"/>
      <c r="AG1327" s="137"/>
      <c r="AH1327" s="137"/>
      <c r="AI1327" s="137"/>
      <c r="AJ1327" s="137"/>
      <c r="AK1327" s="137"/>
      <c r="AL1327" s="137"/>
      <c r="AM1327" s="137"/>
      <c r="AN1327" s="137"/>
      <c r="AO1327" s="137"/>
      <c r="AP1327" s="137"/>
      <c r="AQ1327" s="137"/>
      <c r="AR1327" s="137"/>
      <c r="AS1327" s="137"/>
      <c r="AT1327" s="137"/>
      <c r="AU1327" s="137"/>
      <c r="AV1327" s="137"/>
      <c r="AW1327" s="137"/>
      <c r="AX1327" s="137"/>
      <c r="AY1327" s="12"/>
    </row>
    <row r="1328" spans="1:51" s="21" customFormat="1" ht="11.25" hidden="1" x14ac:dyDescent="0.2">
      <c r="A1328" s="17"/>
      <c r="B1328" s="18"/>
      <c r="C1328" s="19"/>
      <c r="D1328" s="19"/>
      <c r="E1328" s="20"/>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c r="AB1328" s="137"/>
      <c r="AC1328" s="137"/>
      <c r="AD1328" s="137"/>
      <c r="AE1328" s="137"/>
      <c r="AF1328" s="137"/>
      <c r="AG1328" s="137"/>
      <c r="AH1328" s="137"/>
      <c r="AI1328" s="137"/>
      <c r="AJ1328" s="137"/>
      <c r="AK1328" s="137"/>
      <c r="AL1328" s="137"/>
      <c r="AM1328" s="137"/>
      <c r="AN1328" s="137"/>
      <c r="AO1328" s="137"/>
      <c r="AP1328" s="137"/>
      <c r="AQ1328" s="137"/>
      <c r="AR1328" s="137"/>
      <c r="AS1328" s="137"/>
      <c r="AT1328" s="137"/>
      <c r="AU1328" s="137"/>
      <c r="AV1328" s="137"/>
      <c r="AW1328" s="137"/>
      <c r="AX1328" s="137"/>
      <c r="AY1328" s="12"/>
    </row>
    <row r="1329" spans="1:51" s="21" customFormat="1" ht="11.25" hidden="1" x14ac:dyDescent="0.2">
      <c r="A1329" s="17"/>
      <c r="B1329" s="18"/>
      <c r="C1329" s="19"/>
      <c r="D1329" s="19"/>
      <c r="E1329" s="20"/>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c r="AB1329" s="137"/>
      <c r="AC1329" s="137"/>
      <c r="AD1329" s="137"/>
      <c r="AE1329" s="137"/>
      <c r="AF1329" s="137"/>
      <c r="AG1329" s="137"/>
      <c r="AH1329" s="137"/>
      <c r="AI1329" s="137"/>
      <c r="AJ1329" s="137"/>
      <c r="AK1329" s="137"/>
      <c r="AL1329" s="137"/>
      <c r="AM1329" s="137"/>
      <c r="AN1329" s="137"/>
      <c r="AO1329" s="137"/>
      <c r="AP1329" s="137"/>
      <c r="AQ1329" s="137"/>
      <c r="AR1329" s="137"/>
      <c r="AS1329" s="137"/>
      <c r="AT1329" s="137"/>
      <c r="AU1329" s="137"/>
      <c r="AV1329" s="137"/>
      <c r="AW1329" s="137"/>
      <c r="AX1329" s="137"/>
      <c r="AY1329" s="12"/>
    </row>
    <row r="1330" spans="1:51" s="21" customFormat="1" ht="11.25" hidden="1" x14ac:dyDescent="0.2">
      <c r="A1330" s="17"/>
      <c r="B1330" s="18"/>
      <c r="C1330" s="19"/>
      <c r="D1330" s="19"/>
      <c r="E1330" s="20"/>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c r="AB1330" s="137"/>
      <c r="AC1330" s="137"/>
      <c r="AD1330" s="137"/>
      <c r="AE1330" s="137"/>
      <c r="AF1330" s="137"/>
      <c r="AG1330" s="137"/>
      <c r="AH1330" s="137"/>
      <c r="AI1330" s="137"/>
      <c r="AJ1330" s="137"/>
      <c r="AK1330" s="137"/>
      <c r="AL1330" s="137"/>
      <c r="AM1330" s="137"/>
      <c r="AN1330" s="137"/>
      <c r="AO1330" s="137"/>
      <c r="AP1330" s="137"/>
      <c r="AQ1330" s="137"/>
      <c r="AR1330" s="137"/>
      <c r="AS1330" s="137"/>
      <c r="AT1330" s="137"/>
      <c r="AU1330" s="137"/>
      <c r="AV1330" s="137"/>
      <c r="AW1330" s="137"/>
      <c r="AX1330" s="137"/>
      <c r="AY1330" s="12"/>
    </row>
    <row r="1331" spans="1:51" s="21" customFormat="1" ht="11.25" hidden="1" x14ac:dyDescent="0.2">
      <c r="A1331" s="17"/>
      <c r="B1331" s="18"/>
      <c r="C1331" s="19"/>
      <c r="D1331" s="19"/>
      <c r="E1331" s="20"/>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c r="AB1331" s="137"/>
      <c r="AC1331" s="137"/>
      <c r="AD1331" s="137"/>
      <c r="AE1331" s="137"/>
      <c r="AF1331" s="137"/>
      <c r="AG1331" s="137"/>
      <c r="AH1331" s="137"/>
      <c r="AI1331" s="137"/>
      <c r="AJ1331" s="137"/>
      <c r="AK1331" s="137"/>
      <c r="AL1331" s="137"/>
      <c r="AM1331" s="137"/>
      <c r="AN1331" s="137"/>
      <c r="AO1331" s="137"/>
      <c r="AP1331" s="137"/>
      <c r="AQ1331" s="137"/>
      <c r="AR1331" s="137"/>
      <c r="AS1331" s="137"/>
      <c r="AT1331" s="137"/>
      <c r="AU1331" s="137"/>
      <c r="AV1331" s="137"/>
      <c r="AW1331" s="137"/>
      <c r="AX1331" s="137"/>
      <c r="AY1331" s="12"/>
    </row>
    <row r="1332" spans="1:51" s="21" customFormat="1" ht="11.25" hidden="1" x14ac:dyDescent="0.2">
      <c r="A1332" s="17"/>
      <c r="B1332" s="18"/>
      <c r="C1332" s="19"/>
      <c r="D1332" s="19"/>
      <c r="E1332" s="20"/>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c r="AB1332" s="137"/>
      <c r="AC1332" s="137"/>
      <c r="AD1332" s="137"/>
      <c r="AE1332" s="137"/>
      <c r="AF1332" s="137"/>
      <c r="AG1332" s="137"/>
      <c r="AH1332" s="137"/>
      <c r="AI1332" s="137"/>
      <c r="AJ1332" s="137"/>
      <c r="AK1332" s="137"/>
      <c r="AL1332" s="137"/>
      <c r="AM1332" s="137"/>
      <c r="AN1332" s="137"/>
      <c r="AO1332" s="137"/>
      <c r="AP1332" s="137"/>
      <c r="AQ1332" s="137"/>
      <c r="AR1332" s="137"/>
      <c r="AS1332" s="137"/>
      <c r="AT1332" s="137"/>
      <c r="AU1332" s="137"/>
      <c r="AV1332" s="137"/>
      <c r="AW1332" s="137"/>
      <c r="AX1332" s="137"/>
      <c r="AY1332" s="12"/>
    </row>
    <row r="1333" spans="1:51" s="21" customFormat="1" ht="11.25" hidden="1" x14ac:dyDescent="0.2">
      <c r="A1333" s="17"/>
      <c r="B1333" s="18"/>
      <c r="C1333" s="19"/>
      <c r="D1333" s="19"/>
      <c r="E1333" s="20"/>
      <c r="F1333" s="137"/>
      <c r="G1333" s="137"/>
      <c r="H1333" s="137"/>
      <c r="I1333" s="137"/>
      <c r="J1333" s="137"/>
      <c r="K1333" s="137"/>
      <c r="L1333" s="137"/>
      <c r="M1333" s="137"/>
      <c r="N1333" s="137"/>
      <c r="O1333" s="137"/>
      <c r="P1333" s="137"/>
      <c r="Q1333" s="137"/>
      <c r="R1333" s="137"/>
      <c r="S1333" s="137"/>
      <c r="T1333" s="137"/>
      <c r="U1333" s="137"/>
      <c r="V1333" s="137"/>
      <c r="W1333" s="137"/>
      <c r="X1333" s="137"/>
      <c r="Y1333" s="137"/>
      <c r="Z1333" s="137"/>
      <c r="AA1333" s="137"/>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37"/>
      <c r="AW1333" s="137"/>
      <c r="AX1333" s="137"/>
      <c r="AY1333" s="12"/>
    </row>
    <row r="1334" spans="1:51" s="21" customFormat="1" ht="11.25" hidden="1" x14ac:dyDescent="0.2">
      <c r="A1334" s="17"/>
      <c r="B1334" s="18"/>
      <c r="C1334" s="19"/>
      <c r="D1334" s="19"/>
      <c r="E1334" s="20"/>
      <c r="F1334" s="137"/>
      <c r="G1334" s="137"/>
      <c r="H1334" s="137"/>
      <c r="I1334" s="137"/>
      <c r="J1334" s="137"/>
      <c r="K1334" s="137"/>
      <c r="L1334" s="137"/>
      <c r="M1334" s="137"/>
      <c r="N1334" s="137"/>
      <c r="O1334" s="137"/>
      <c r="P1334" s="137"/>
      <c r="Q1334" s="137"/>
      <c r="R1334" s="137"/>
      <c r="S1334" s="137"/>
      <c r="T1334" s="137"/>
      <c r="U1334" s="137"/>
      <c r="V1334" s="137"/>
      <c r="W1334" s="137"/>
      <c r="X1334" s="137"/>
      <c r="Y1334" s="137"/>
      <c r="Z1334" s="137"/>
      <c r="AA1334" s="137"/>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37"/>
      <c r="AW1334" s="137"/>
      <c r="AX1334" s="137"/>
      <c r="AY1334" s="12"/>
    </row>
    <row r="1335" spans="1:51" s="21" customFormat="1" ht="11.25" hidden="1" x14ac:dyDescent="0.2">
      <c r="A1335" s="17"/>
      <c r="B1335" s="18"/>
      <c r="C1335" s="19"/>
      <c r="D1335" s="19"/>
      <c r="E1335" s="20"/>
      <c r="F1335" s="137"/>
      <c r="G1335" s="137"/>
      <c r="H1335" s="137"/>
      <c r="I1335" s="137"/>
      <c r="J1335" s="137"/>
      <c r="K1335" s="137"/>
      <c r="L1335" s="137"/>
      <c r="M1335" s="137"/>
      <c r="N1335" s="137"/>
      <c r="O1335" s="137"/>
      <c r="P1335" s="137"/>
      <c r="Q1335" s="137"/>
      <c r="R1335" s="137"/>
      <c r="S1335" s="137"/>
      <c r="T1335" s="137"/>
      <c r="U1335" s="137"/>
      <c r="V1335" s="137"/>
      <c r="W1335" s="137"/>
      <c r="X1335" s="137"/>
      <c r="Y1335" s="137"/>
      <c r="Z1335" s="137"/>
      <c r="AA1335" s="137"/>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37"/>
      <c r="AW1335" s="137"/>
      <c r="AX1335" s="137"/>
      <c r="AY1335" s="12"/>
    </row>
    <row r="1336" spans="1:51" s="21" customFormat="1" ht="11.25" hidden="1" x14ac:dyDescent="0.2">
      <c r="A1336" s="17"/>
      <c r="B1336" s="18"/>
      <c r="C1336" s="19"/>
      <c r="D1336" s="19"/>
      <c r="E1336" s="20"/>
      <c r="F1336" s="137"/>
      <c r="G1336" s="137"/>
      <c r="H1336" s="137"/>
      <c r="I1336" s="137"/>
      <c r="J1336" s="137"/>
      <c r="K1336" s="137"/>
      <c r="L1336" s="137"/>
      <c r="M1336" s="137"/>
      <c r="N1336" s="137"/>
      <c r="O1336" s="137"/>
      <c r="P1336" s="137"/>
      <c r="Q1336" s="137"/>
      <c r="R1336" s="137"/>
      <c r="S1336" s="137"/>
      <c r="T1336" s="137"/>
      <c r="U1336" s="137"/>
      <c r="V1336" s="137"/>
      <c r="W1336" s="137"/>
      <c r="X1336" s="137"/>
      <c r="Y1336" s="137"/>
      <c r="Z1336" s="137"/>
      <c r="AA1336" s="137"/>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37"/>
      <c r="AW1336" s="137"/>
      <c r="AX1336" s="137"/>
      <c r="AY1336" s="12"/>
    </row>
    <row r="1337" spans="1:51" s="21" customFormat="1" ht="11.25" hidden="1" x14ac:dyDescent="0.2">
      <c r="A1337" s="17"/>
      <c r="B1337" s="18"/>
      <c r="C1337" s="19"/>
      <c r="D1337" s="19"/>
      <c r="E1337" s="20"/>
      <c r="F1337" s="137"/>
      <c r="G1337" s="137"/>
      <c r="H1337" s="137"/>
      <c r="I1337" s="137"/>
      <c r="J1337" s="137"/>
      <c r="K1337" s="137"/>
      <c r="L1337" s="137"/>
      <c r="M1337" s="137"/>
      <c r="N1337" s="137"/>
      <c r="O1337" s="137"/>
      <c r="P1337" s="137"/>
      <c r="Q1337" s="137"/>
      <c r="R1337" s="137"/>
      <c r="S1337" s="137"/>
      <c r="T1337" s="137"/>
      <c r="U1337" s="137"/>
      <c r="V1337" s="137"/>
      <c r="W1337" s="137"/>
      <c r="X1337" s="137"/>
      <c r="Y1337" s="137"/>
      <c r="Z1337" s="137"/>
      <c r="AA1337" s="137"/>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37"/>
      <c r="AW1337" s="137"/>
      <c r="AX1337" s="137"/>
      <c r="AY1337" s="12"/>
    </row>
    <row r="1338" spans="1:51" s="21" customFormat="1" ht="11.25" hidden="1" x14ac:dyDescent="0.2">
      <c r="A1338" s="17"/>
      <c r="B1338" s="18"/>
      <c r="C1338" s="19"/>
      <c r="D1338" s="19"/>
      <c r="E1338" s="20"/>
      <c r="F1338" s="137"/>
      <c r="G1338" s="137"/>
      <c r="H1338" s="137"/>
      <c r="I1338" s="137"/>
      <c r="J1338" s="137"/>
      <c r="K1338" s="137"/>
      <c r="L1338" s="137"/>
      <c r="M1338" s="137"/>
      <c r="N1338" s="137"/>
      <c r="O1338" s="137"/>
      <c r="P1338" s="137"/>
      <c r="Q1338" s="137"/>
      <c r="R1338" s="137"/>
      <c r="S1338" s="137"/>
      <c r="T1338" s="137"/>
      <c r="U1338" s="137"/>
      <c r="V1338" s="137"/>
      <c r="W1338" s="137"/>
      <c r="X1338" s="137"/>
      <c r="Y1338" s="137"/>
      <c r="Z1338" s="137"/>
      <c r="AA1338" s="137"/>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37"/>
      <c r="AW1338" s="137"/>
      <c r="AX1338" s="137"/>
      <c r="AY1338" s="12"/>
    </row>
    <row r="1339" spans="1:51" s="21" customFormat="1" ht="11.25" hidden="1" x14ac:dyDescent="0.2">
      <c r="A1339" s="17"/>
      <c r="B1339" s="18"/>
      <c r="C1339" s="19"/>
      <c r="D1339" s="19"/>
      <c r="E1339" s="20"/>
      <c r="F1339" s="137"/>
      <c r="G1339" s="137"/>
      <c r="H1339" s="137"/>
      <c r="I1339" s="137"/>
      <c r="J1339" s="137"/>
      <c r="K1339" s="137"/>
      <c r="L1339" s="137"/>
      <c r="M1339" s="137"/>
      <c r="N1339" s="137"/>
      <c r="O1339" s="137"/>
      <c r="P1339" s="137"/>
      <c r="Q1339" s="137"/>
      <c r="R1339" s="137"/>
      <c r="S1339" s="137"/>
      <c r="T1339" s="137"/>
      <c r="U1339" s="137"/>
      <c r="V1339" s="137"/>
      <c r="W1339" s="137"/>
      <c r="X1339" s="137"/>
      <c r="Y1339" s="137"/>
      <c r="Z1339" s="137"/>
      <c r="AA1339" s="137"/>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37"/>
      <c r="AW1339" s="137"/>
      <c r="AX1339" s="137"/>
      <c r="AY1339" s="12"/>
    </row>
    <row r="1340" spans="1:51" s="21" customFormat="1" ht="11.25" hidden="1" x14ac:dyDescent="0.2">
      <c r="A1340" s="17"/>
      <c r="B1340" s="18"/>
      <c r="C1340" s="19"/>
      <c r="D1340" s="19"/>
      <c r="E1340" s="20"/>
      <c r="F1340" s="137"/>
      <c r="G1340" s="137"/>
      <c r="H1340" s="137"/>
      <c r="I1340" s="137"/>
      <c r="J1340" s="137"/>
      <c r="K1340" s="137"/>
      <c r="L1340" s="137"/>
      <c r="M1340" s="137"/>
      <c r="N1340" s="137"/>
      <c r="O1340" s="137"/>
      <c r="P1340" s="137"/>
      <c r="Q1340" s="137"/>
      <c r="R1340" s="137"/>
      <c r="S1340" s="137"/>
      <c r="T1340" s="137"/>
      <c r="U1340" s="137"/>
      <c r="V1340" s="137"/>
      <c r="W1340" s="137"/>
      <c r="X1340" s="137"/>
      <c r="Y1340" s="137"/>
      <c r="Z1340" s="137"/>
      <c r="AA1340" s="137"/>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37"/>
      <c r="AW1340" s="137"/>
      <c r="AX1340" s="137"/>
      <c r="AY1340" s="12"/>
    </row>
    <row r="1341" spans="1:51" s="21" customFormat="1" ht="11.25" hidden="1" x14ac:dyDescent="0.2">
      <c r="A1341" s="17"/>
      <c r="B1341" s="18"/>
      <c r="C1341" s="19"/>
      <c r="D1341" s="19"/>
      <c r="E1341" s="20"/>
      <c r="F1341" s="137"/>
      <c r="G1341" s="137"/>
      <c r="H1341" s="137"/>
      <c r="I1341" s="137"/>
      <c r="J1341" s="137"/>
      <c r="K1341" s="137"/>
      <c r="L1341" s="137"/>
      <c r="M1341" s="137"/>
      <c r="N1341" s="137"/>
      <c r="O1341" s="137"/>
      <c r="P1341" s="137"/>
      <c r="Q1341" s="137"/>
      <c r="R1341" s="137"/>
      <c r="S1341" s="137"/>
      <c r="T1341" s="137"/>
      <c r="U1341" s="137"/>
      <c r="V1341" s="137"/>
      <c r="W1341" s="137"/>
      <c r="X1341" s="137"/>
      <c r="Y1341" s="137"/>
      <c r="Z1341" s="137"/>
      <c r="AA1341" s="137"/>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37"/>
      <c r="AW1341" s="137"/>
      <c r="AX1341" s="137"/>
      <c r="AY1341" s="12"/>
    </row>
    <row r="1342" spans="1:51" s="21" customFormat="1" ht="11.25" hidden="1" x14ac:dyDescent="0.2">
      <c r="A1342" s="17"/>
      <c r="B1342" s="18"/>
      <c r="C1342" s="19"/>
      <c r="D1342" s="19"/>
      <c r="E1342" s="20"/>
      <c r="F1342" s="137"/>
      <c r="G1342" s="137"/>
      <c r="H1342" s="137"/>
      <c r="I1342" s="137"/>
      <c r="J1342" s="137"/>
      <c r="K1342" s="137"/>
      <c r="L1342" s="137"/>
      <c r="M1342" s="137"/>
      <c r="N1342" s="137"/>
      <c r="O1342" s="137"/>
      <c r="P1342" s="137"/>
      <c r="Q1342" s="137"/>
      <c r="R1342" s="137"/>
      <c r="S1342" s="137"/>
      <c r="T1342" s="137"/>
      <c r="U1342" s="137"/>
      <c r="V1342" s="137"/>
      <c r="W1342" s="137"/>
      <c r="X1342" s="137"/>
      <c r="Y1342" s="137"/>
      <c r="Z1342" s="137"/>
      <c r="AA1342" s="137"/>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37"/>
      <c r="AW1342" s="137"/>
      <c r="AX1342" s="137"/>
      <c r="AY1342" s="12"/>
    </row>
    <row r="1343" spans="1:51" s="21" customFormat="1" ht="11.25" hidden="1" x14ac:dyDescent="0.2">
      <c r="A1343" s="17"/>
      <c r="B1343" s="18"/>
      <c r="C1343" s="19"/>
      <c r="D1343" s="19"/>
      <c r="E1343" s="20"/>
      <c r="F1343" s="137"/>
      <c r="G1343" s="137"/>
      <c r="H1343" s="137"/>
      <c r="I1343" s="137"/>
      <c r="J1343" s="137"/>
      <c r="K1343" s="137"/>
      <c r="L1343" s="137"/>
      <c r="M1343" s="137"/>
      <c r="N1343" s="137"/>
      <c r="O1343" s="137"/>
      <c r="P1343" s="137"/>
      <c r="Q1343" s="137"/>
      <c r="R1343" s="137"/>
      <c r="S1343" s="137"/>
      <c r="T1343" s="137"/>
      <c r="U1343" s="137"/>
      <c r="V1343" s="137"/>
      <c r="W1343" s="137"/>
      <c r="X1343" s="137"/>
      <c r="Y1343" s="137"/>
      <c r="Z1343" s="137"/>
      <c r="AA1343" s="137"/>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37"/>
      <c r="AW1343" s="137"/>
      <c r="AX1343" s="137"/>
      <c r="AY1343" s="12"/>
    </row>
    <row r="1344" spans="1:51" s="21" customFormat="1" ht="11.25" hidden="1" x14ac:dyDescent="0.2">
      <c r="A1344" s="17"/>
      <c r="B1344" s="18"/>
      <c r="C1344" s="19"/>
      <c r="D1344" s="19"/>
      <c r="E1344" s="20"/>
      <c r="F1344" s="137"/>
      <c r="G1344" s="137"/>
      <c r="H1344" s="137"/>
      <c r="I1344" s="137"/>
      <c r="J1344" s="137"/>
      <c r="K1344" s="137"/>
      <c r="L1344" s="137"/>
      <c r="M1344" s="137"/>
      <c r="N1344" s="137"/>
      <c r="O1344" s="137"/>
      <c r="P1344" s="137"/>
      <c r="Q1344" s="137"/>
      <c r="R1344" s="137"/>
      <c r="S1344" s="137"/>
      <c r="T1344" s="137"/>
      <c r="U1344" s="137"/>
      <c r="V1344" s="137"/>
      <c r="W1344" s="137"/>
      <c r="X1344" s="137"/>
      <c r="Y1344" s="137"/>
      <c r="Z1344" s="137"/>
      <c r="AA1344" s="137"/>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37"/>
      <c r="AW1344" s="137"/>
      <c r="AX1344" s="137"/>
      <c r="AY1344" s="12"/>
    </row>
    <row r="1345" spans="1:51" s="21" customFormat="1" ht="11.25" hidden="1" x14ac:dyDescent="0.2">
      <c r="A1345" s="17"/>
      <c r="B1345" s="18"/>
      <c r="C1345" s="19"/>
      <c r="D1345" s="19"/>
      <c r="E1345" s="20"/>
      <c r="F1345" s="137"/>
      <c r="G1345" s="137"/>
      <c r="H1345" s="137"/>
      <c r="I1345" s="137"/>
      <c r="J1345" s="137"/>
      <c r="K1345" s="137"/>
      <c r="L1345" s="137"/>
      <c r="M1345" s="137"/>
      <c r="N1345" s="137"/>
      <c r="O1345" s="137"/>
      <c r="P1345" s="137"/>
      <c r="Q1345" s="137"/>
      <c r="R1345" s="137"/>
      <c r="S1345" s="137"/>
      <c r="T1345" s="137"/>
      <c r="U1345" s="137"/>
      <c r="V1345" s="137"/>
      <c r="W1345" s="137"/>
      <c r="X1345" s="137"/>
      <c r="Y1345" s="137"/>
      <c r="Z1345" s="137"/>
      <c r="AA1345" s="137"/>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37"/>
      <c r="AW1345" s="137"/>
      <c r="AX1345" s="137"/>
      <c r="AY1345" s="12"/>
    </row>
    <row r="1346" spans="1:51" s="21" customFormat="1" ht="11.25" hidden="1" x14ac:dyDescent="0.2">
      <c r="A1346" s="17"/>
      <c r="B1346" s="18"/>
      <c r="C1346" s="19"/>
      <c r="D1346" s="19"/>
      <c r="E1346" s="20"/>
      <c r="F1346" s="137"/>
      <c r="G1346" s="137"/>
      <c r="H1346" s="137"/>
      <c r="I1346" s="137"/>
      <c r="J1346" s="137"/>
      <c r="K1346" s="137"/>
      <c r="L1346" s="137"/>
      <c r="M1346" s="137"/>
      <c r="N1346" s="137"/>
      <c r="O1346" s="137"/>
      <c r="P1346" s="137"/>
      <c r="Q1346" s="137"/>
      <c r="R1346" s="137"/>
      <c r="S1346" s="137"/>
      <c r="T1346" s="137"/>
      <c r="U1346" s="137"/>
      <c r="V1346" s="137"/>
      <c r="W1346" s="137"/>
      <c r="X1346" s="137"/>
      <c r="Y1346" s="137"/>
      <c r="Z1346" s="137"/>
      <c r="AA1346" s="137"/>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37"/>
      <c r="AW1346" s="137"/>
      <c r="AX1346" s="137"/>
      <c r="AY1346" s="12"/>
    </row>
    <row r="1347" spans="1:51" s="21" customFormat="1" ht="11.25" hidden="1" x14ac:dyDescent="0.2">
      <c r="A1347" s="17"/>
      <c r="B1347" s="18"/>
      <c r="C1347" s="19"/>
      <c r="D1347" s="19"/>
      <c r="E1347" s="20"/>
      <c r="F1347" s="137"/>
      <c r="G1347" s="137"/>
      <c r="H1347" s="137"/>
      <c r="I1347" s="137"/>
      <c r="J1347" s="137"/>
      <c r="K1347" s="137"/>
      <c r="L1347" s="137"/>
      <c r="M1347" s="137"/>
      <c r="N1347" s="137"/>
      <c r="O1347" s="137"/>
      <c r="P1347" s="137"/>
      <c r="Q1347" s="137"/>
      <c r="R1347" s="137"/>
      <c r="S1347" s="137"/>
      <c r="T1347" s="137"/>
      <c r="U1347" s="137"/>
      <c r="V1347" s="137"/>
      <c r="W1347" s="137"/>
      <c r="X1347" s="137"/>
      <c r="Y1347" s="137"/>
      <c r="Z1347" s="137"/>
      <c r="AA1347" s="137"/>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37"/>
      <c r="AW1347" s="137"/>
      <c r="AX1347" s="137"/>
      <c r="AY1347" s="12"/>
    </row>
    <row r="1348" spans="1:51" s="21" customFormat="1" ht="11.25" hidden="1" x14ac:dyDescent="0.2">
      <c r="A1348" s="17"/>
      <c r="B1348" s="18"/>
      <c r="C1348" s="19"/>
      <c r="D1348" s="19"/>
      <c r="E1348" s="20"/>
      <c r="F1348" s="137"/>
      <c r="G1348" s="137"/>
      <c r="H1348" s="137"/>
      <c r="I1348" s="137"/>
      <c r="J1348" s="137"/>
      <c r="K1348" s="137"/>
      <c r="L1348" s="137"/>
      <c r="M1348" s="137"/>
      <c r="N1348" s="137"/>
      <c r="O1348" s="137"/>
      <c r="P1348" s="137"/>
      <c r="Q1348" s="137"/>
      <c r="R1348" s="137"/>
      <c r="S1348" s="137"/>
      <c r="T1348" s="137"/>
      <c r="U1348" s="137"/>
      <c r="V1348" s="137"/>
      <c r="W1348" s="137"/>
      <c r="X1348" s="137"/>
      <c r="Y1348" s="137"/>
      <c r="Z1348" s="137"/>
      <c r="AA1348" s="137"/>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37"/>
      <c r="AW1348" s="137"/>
      <c r="AX1348" s="137"/>
      <c r="AY1348" s="12"/>
    </row>
    <row r="1349" spans="1:51" s="21" customFormat="1" ht="11.25" hidden="1" x14ac:dyDescent="0.2">
      <c r="A1349" s="17"/>
      <c r="B1349" s="18"/>
      <c r="C1349" s="19"/>
      <c r="D1349" s="19"/>
      <c r="E1349" s="20"/>
      <c r="F1349" s="137"/>
      <c r="G1349" s="137"/>
      <c r="H1349" s="137"/>
      <c r="I1349" s="137"/>
      <c r="J1349" s="137"/>
      <c r="K1349" s="137"/>
      <c r="L1349" s="137"/>
      <c r="M1349" s="137"/>
      <c r="N1349" s="137"/>
      <c r="O1349" s="137"/>
      <c r="P1349" s="137"/>
      <c r="Q1349" s="137"/>
      <c r="R1349" s="137"/>
      <c r="S1349" s="137"/>
      <c r="T1349" s="137"/>
      <c r="U1349" s="137"/>
      <c r="V1349" s="137"/>
      <c r="W1349" s="137"/>
      <c r="X1349" s="137"/>
      <c r="Y1349" s="137"/>
      <c r="Z1349" s="137"/>
      <c r="AA1349" s="137"/>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37"/>
      <c r="AW1349" s="137"/>
      <c r="AX1349" s="137"/>
      <c r="AY1349" s="12"/>
    </row>
    <row r="1350" spans="1:51" s="21" customFormat="1" ht="11.25" hidden="1" x14ac:dyDescent="0.2">
      <c r="A1350" s="17"/>
      <c r="B1350" s="18"/>
      <c r="C1350" s="19"/>
      <c r="D1350" s="19"/>
      <c r="E1350" s="20"/>
      <c r="F1350" s="137"/>
      <c r="G1350" s="137"/>
      <c r="H1350" s="137"/>
      <c r="I1350" s="137"/>
      <c r="J1350" s="137"/>
      <c r="K1350" s="137"/>
      <c r="L1350" s="137"/>
      <c r="M1350" s="137"/>
      <c r="N1350" s="137"/>
      <c r="O1350" s="137"/>
      <c r="P1350" s="137"/>
      <c r="Q1350" s="137"/>
      <c r="R1350" s="137"/>
      <c r="S1350" s="137"/>
      <c r="T1350" s="137"/>
      <c r="U1350" s="137"/>
      <c r="V1350" s="137"/>
      <c r="W1350" s="137"/>
      <c r="X1350" s="137"/>
      <c r="Y1350" s="137"/>
      <c r="Z1350" s="137"/>
      <c r="AA1350" s="137"/>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37"/>
      <c r="AW1350" s="137"/>
      <c r="AX1350" s="137"/>
      <c r="AY1350" s="12"/>
    </row>
    <row r="1351" spans="1:51" s="21" customFormat="1" ht="11.25" hidden="1" x14ac:dyDescent="0.2">
      <c r="A1351" s="17"/>
      <c r="B1351" s="18"/>
      <c r="C1351" s="19"/>
      <c r="D1351" s="19"/>
      <c r="E1351" s="20"/>
      <c r="F1351" s="137"/>
      <c r="G1351" s="137"/>
      <c r="H1351" s="137"/>
      <c r="I1351" s="137"/>
      <c r="J1351" s="137"/>
      <c r="K1351" s="137"/>
      <c r="L1351" s="137"/>
      <c r="M1351" s="137"/>
      <c r="N1351" s="137"/>
      <c r="O1351" s="137"/>
      <c r="P1351" s="137"/>
      <c r="Q1351" s="137"/>
      <c r="R1351" s="137"/>
      <c r="S1351" s="137"/>
      <c r="T1351" s="137"/>
      <c r="U1351" s="137"/>
      <c r="V1351" s="137"/>
      <c r="W1351" s="137"/>
      <c r="X1351" s="137"/>
      <c r="Y1351" s="137"/>
      <c r="Z1351" s="137"/>
      <c r="AA1351" s="137"/>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37"/>
      <c r="AW1351" s="137"/>
      <c r="AX1351" s="137"/>
      <c r="AY1351" s="12"/>
    </row>
    <row r="1352" spans="1:51" s="21" customFormat="1" ht="11.25" hidden="1" x14ac:dyDescent="0.2">
      <c r="A1352" s="17"/>
      <c r="B1352" s="18"/>
      <c r="C1352" s="19"/>
      <c r="D1352" s="19"/>
      <c r="E1352" s="20"/>
      <c r="F1352" s="137"/>
      <c r="G1352" s="137"/>
      <c r="H1352" s="137"/>
      <c r="I1352" s="137"/>
      <c r="J1352" s="137"/>
      <c r="K1352" s="137"/>
      <c r="L1352" s="137"/>
      <c r="M1352" s="137"/>
      <c r="N1352" s="137"/>
      <c r="O1352" s="137"/>
      <c r="P1352" s="137"/>
      <c r="Q1352" s="137"/>
      <c r="R1352" s="137"/>
      <c r="S1352" s="137"/>
      <c r="T1352" s="137"/>
      <c r="U1352" s="137"/>
      <c r="V1352" s="137"/>
      <c r="W1352" s="137"/>
      <c r="X1352" s="137"/>
      <c r="Y1352" s="137"/>
      <c r="Z1352" s="137"/>
      <c r="AA1352" s="137"/>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37"/>
      <c r="AW1352" s="137"/>
      <c r="AX1352" s="137"/>
      <c r="AY1352" s="12"/>
    </row>
    <row r="1353" spans="1:51" s="21" customFormat="1" ht="11.25" hidden="1" x14ac:dyDescent="0.2">
      <c r="A1353" s="17"/>
      <c r="B1353" s="18"/>
      <c r="C1353" s="19"/>
      <c r="D1353" s="19"/>
      <c r="E1353" s="20"/>
      <c r="F1353" s="137"/>
      <c r="G1353" s="137"/>
      <c r="H1353" s="137"/>
      <c r="I1353" s="137"/>
      <c r="J1353" s="137"/>
      <c r="K1353" s="137"/>
      <c r="L1353" s="137"/>
      <c r="M1353" s="137"/>
      <c r="N1353" s="137"/>
      <c r="O1353" s="137"/>
      <c r="P1353" s="137"/>
      <c r="Q1353" s="137"/>
      <c r="R1353" s="137"/>
      <c r="S1353" s="137"/>
      <c r="T1353" s="137"/>
      <c r="U1353" s="137"/>
      <c r="V1353" s="137"/>
      <c r="W1353" s="137"/>
      <c r="X1353" s="137"/>
      <c r="Y1353" s="137"/>
      <c r="Z1353" s="137"/>
      <c r="AA1353" s="137"/>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37"/>
      <c r="AW1353" s="137"/>
      <c r="AX1353" s="137"/>
      <c r="AY1353" s="12"/>
    </row>
    <row r="1354" spans="1:51" s="21" customFormat="1" ht="11.25" hidden="1" x14ac:dyDescent="0.2">
      <c r="A1354" s="17"/>
      <c r="B1354" s="18"/>
      <c r="C1354" s="19"/>
      <c r="D1354" s="19"/>
      <c r="E1354" s="20"/>
      <c r="F1354" s="137"/>
      <c r="G1354" s="137"/>
      <c r="H1354" s="137"/>
      <c r="I1354" s="137"/>
      <c r="J1354" s="137"/>
      <c r="K1354" s="137"/>
      <c r="L1354" s="137"/>
      <c r="M1354" s="137"/>
      <c r="N1354" s="137"/>
      <c r="O1354" s="137"/>
      <c r="P1354" s="137"/>
      <c r="Q1354" s="137"/>
      <c r="R1354" s="137"/>
      <c r="S1354" s="137"/>
      <c r="T1354" s="137"/>
      <c r="U1354" s="137"/>
      <c r="V1354" s="137"/>
      <c r="W1354" s="137"/>
      <c r="X1354" s="137"/>
      <c r="Y1354" s="137"/>
      <c r="Z1354" s="137"/>
      <c r="AA1354" s="137"/>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37"/>
      <c r="AW1354" s="137"/>
      <c r="AX1354" s="137"/>
      <c r="AY1354" s="12"/>
    </row>
    <row r="1355" spans="1:51" s="21" customFormat="1" ht="11.25" hidden="1" x14ac:dyDescent="0.2">
      <c r="A1355" s="17"/>
      <c r="B1355" s="18"/>
      <c r="C1355" s="19"/>
      <c r="D1355" s="19"/>
      <c r="E1355" s="20"/>
      <c r="F1355" s="137"/>
      <c r="G1355" s="137"/>
      <c r="H1355" s="137"/>
      <c r="I1355" s="137"/>
      <c r="J1355" s="137"/>
      <c r="K1355" s="137"/>
      <c r="L1355" s="137"/>
      <c r="M1355" s="137"/>
      <c r="N1355" s="137"/>
      <c r="O1355" s="137"/>
      <c r="P1355" s="137"/>
      <c r="Q1355" s="137"/>
      <c r="R1355" s="137"/>
      <c r="S1355" s="137"/>
      <c r="T1355" s="137"/>
      <c r="U1355" s="137"/>
      <c r="V1355" s="137"/>
      <c r="W1355" s="137"/>
      <c r="X1355" s="137"/>
      <c r="Y1355" s="137"/>
      <c r="Z1355" s="137"/>
      <c r="AA1355" s="137"/>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37"/>
      <c r="AW1355" s="137"/>
      <c r="AX1355" s="137"/>
      <c r="AY1355" s="12"/>
    </row>
    <row r="1356" spans="1:51" s="21" customFormat="1" ht="11.25" hidden="1" x14ac:dyDescent="0.2">
      <c r="A1356" s="17"/>
      <c r="B1356" s="18"/>
      <c r="C1356" s="19"/>
      <c r="D1356" s="19"/>
      <c r="E1356" s="20"/>
      <c r="F1356" s="137"/>
      <c r="G1356" s="137"/>
      <c r="H1356" s="137"/>
      <c r="I1356" s="137"/>
      <c r="J1356" s="137"/>
      <c r="K1356" s="137"/>
      <c r="L1356" s="137"/>
      <c r="M1356" s="137"/>
      <c r="N1356" s="137"/>
      <c r="O1356" s="137"/>
      <c r="P1356" s="137"/>
      <c r="Q1356" s="137"/>
      <c r="R1356" s="137"/>
      <c r="S1356" s="137"/>
      <c r="T1356" s="137"/>
      <c r="U1356" s="137"/>
      <c r="V1356" s="137"/>
      <c r="W1356" s="137"/>
      <c r="X1356" s="137"/>
      <c r="Y1356" s="137"/>
      <c r="Z1356" s="137"/>
      <c r="AA1356" s="137"/>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37"/>
      <c r="AW1356" s="137"/>
      <c r="AX1356" s="137"/>
      <c r="AY1356" s="12"/>
    </row>
    <row r="1357" spans="1:51" s="21" customFormat="1" ht="11.25" hidden="1" x14ac:dyDescent="0.2">
      <c r="A1357" s="17"/>
      <c r="B1357" s="18"/>
      <c r="C1357" s="19"/>
      <c r="D1357" s="19"/>
      <c r="E1357" s="20"/>
      <c r="F1357" s="137"/>
      <c r="G1357" s="137"/>
      <c r="H1357" s="137"/>
      <c r="I1357" s="137"/>
      <c r="J1357" s="137"/>
      <c r="K1357" s="137"/>
      <c r="L1357" s="137"/>
      <c r="M1357" s="137"/>
      <c r="N1357" s="137"/>
      <c r="O1357" s="137"/>
      <c r="P1357" s="137"/>
      <c r="Q1357" s="137"/>
      <c r="R1357" s="137"/>
      <c r="S1357" s="137"/>
      <c r="T1357" s="137"/>
      <c r="U1357" s="137"/>
      <c r="V1357" s="137"/>
      <c r="W1357" s="137"/>
      <c r="X1357" s="137"/>
      <c r="Y1357" s="137"/>
      <c r="Z1357" s="137"/>
      <c r="AA1357" s="137"/>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37"/>
      <c r="AW1357" s="137"/>
      <c r="AX1357" s="137"/>
      <c r="AY1357" s="12"/>
    </row>
    <row r="1358" spans="1:51" s="21" customFormat="1" ht="11.25" hidden="1" x14ac:dyDescent="0.2">
      <c r="A1358" s="17"/>
      <c r="B1358" s="18"/>
      <c r="C1358" s="19"/>
      <c r="D1358" s="19"/>
      <c r="E1358" s="20"/>
      <c r="F1358" s="137"/>
      <c r="G1358" s="137"/>
      <c r="H1358" s="137"/>
      <c r="I1358" s="137"/>
      <c r="J1358" s="137"/>
      <c r="K1358" s="137"/>
      <c r="L1358" s="137"/>
      <c r="M1358" s="137"/>
      <c r="N1358" s="137"/>
      <c r="O1358" s="137"/>
      <c r="P1358" s="137"/>
      <c r="Q1358" s="137"/>
      <c r="R1358" s="137"/>
      <c r="S1358" s="137"/>
      <c r="T1358" s="137"/>
      <c r="U1358" s="137"/>
      <c r="V1358" s="137"/>
      <c r="W1358" s="137"/>
      <c r="X1358" s="137"/>
      <c r="Y1358" s="137"/>
      <c r="Z1358" s="137"/>
      <c r="AA1358" s="137"/>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37"/>
      <c r="AW1358" s="137"/>
      <c r="AX1358" s="137"/>
      <c r="AY1358" s="12"/>
    </row>
    <row r="1359" spans="1:51" s="21" customFormat="1" ht="11.25" hidden="1" x14ac:dyDescent="0.2">
      <c r="A1359" s="17"/>
      <c r="B1359" s="18"/>
      <c r="C1359" s="19"/>
      <c r="D1359" s="19"/>
      <c r="E1359" s="20"/>
      <c r="F1359" s="137"/>
      <c r="G1359" s="137"/>
      <c r="H1359" s="137"/>
      <c r="I1359" s="137"/>
      <c r="J1359" s="137"/>
      <c r="K1359" s="137"/>
      <c r="L1359" s="137"/>
      <c r="M1359" s="137"/>
      <c r="N1359" s="137"/>
      <c r="O1359" s="137"/>
      <c r="P1359" s="137"/>
      <c r="Q1359" s="137"/>
      <c r="R1359" s="137"/>
      <c r="S1359" s="137"/>
      <c r="T1359" s="137"/>
      <c r="U1359" s="137"/>
      <c r="V1359" s="137"/>
      <c r="W1359" s="137"/>
      <c r="X1359" s="137"/>
      <c r="Y1359" s="137"/>
      <c r="Z1359" s="137"/>
      <c r="AA1359" s="137"/>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37"/>
      <c r="AW1359" s="137"/>
      <c r="AX1359" s="137"/>
      <c r="AY1359" s="12"/>
    </row>
    <row r="1360" spans="1:51" s="21" customFormat="1" ht="11.25" hidden="1" x14ac:dyDescent="0.2">
      <c r="A1360" s="17"/>
      <c r="B1360" s="18"/>
      <c r="C1360" s="19"/>
      <c r="D1360" s="19"/>
      <c r="E1360" s="20"/>
      <c r="F1360" s="137"/>
      <c r="G1360" s="137"/>
      <c r="H1360" s="137"/>
      <c r="I1360" s="137"/>
      <c r="J1360" s="137"/>
      <c r="K1360" s="137"/>
      <c r="L1360" s="137"/>
      <c r="M1360" s="137"/>
      <c r="N1360" s="137"/>
      <c r="O1360" s="137"/>
      <c r="P1360" s="137"/>
      <c r="Q1360" s="137"/>
      <c r="R1360" s="137"/>
      <c r="S1360" s="137"/>
      <c r="T1360" s="137"/>
      <c r="U1360" s="137"/>
      <c r="V1360" s="137"/>
      <c r="W1360" s="137"/>
      <c r="X1360" s="137"/>
      <c r="Y1360" s="137"/>
      <c r="Z1360" s="137"/>
      <c r="AA1360" s="137"/>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37"/>
      <c r="AW1360" s="137"/>
      <c r="AX1360" s="137"/>
      <c r="AY1360" s="12"/>
    </row>
    <row r="1361" spans="1:51" s="21" customFormat="1" ht="11.25" hidden="1" x14ac:dyDescent="0.2">
      <c r="A1361" s="17"/>
      <c r="B1361" s="18"/>
      <c r="C1361" s="19"/>
      <c r="D1361" s="19"/>
      <c r="E1361" s="20"/>
      <c r="F1361" s="137"/>
      <c r="G1361" s="137"/>
      <c r="H1361" s="137"/>
      <c r="I1361" s="137"/>
      <c r="J1361" s="137"/>
      <c r="K1361" s="137"/>
      <c r="L1361" s="137"/>
      <c r="M1361" s="137"/>
      <c r="N1361" s="137"/>
      <c r="O1361" s="137"/>
      <c r="P1361" s="137"/>
      <c r="Q1361" s="137"/>
      <c r="R1361" s="137"/>
      <c r="S1361" s="137"/>
      <c r="T1361" s="137"/>
      <c r="U1361" s="137"/>
      <c r="V1361" s="137"/>
      <c r="W1361" s="137"/>
      <c r="X1361" s="137"/>
      <c r="Y1361" s="137"/>
      <c r="Z1361" s="137"/>
      <c r="AA1361" s="137"/>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37"/>
      <c r="AW1361" s="137"/>
      <c r="AX1361" s="137"/>
      <c r="AY1361" s="12"/>
    </row>
    <row r="1362" spans="1:51" s="21" customFormat="1" ht="11.25" hidden="1" x14ac:dyDescent="0.2">
      <c r="A1362" s="17"/>
      <c r="B1362" s="18"/>
      <c r="C1362" s="19"/>
      <c r="D1362" s="19"/>
      <c r="E1362" s="20"/>
      <c r="F1362" s="137"/>
      <c r="G1362" s="137"/>
      <c r="H1362" s="137"/>
      <c r="I1362" s="137"/>
      <c r="J1362" s="137"/>
      <c r="K1362" s="137"/>
      <c r="L1362" s="137"/>
      <c r="M1362" s="137"/>
      <c r="N1362" s="137"/>
      <c r="O1362" s="137"/>
      <c r="P1362" s="137"/>
      <c r="Q1362" s="137"/>
      <c r="R1362" s="137"/>
      <c r="S1362" s="137"/>
      <c r="T1362" s="137"/>
      <c r="U1362" s="137"/>
      <c r="V1362" s="137"/>
      <c r="W1362" s="137"/>
      <c r="X1362" s="137"/>
      <c r="Y1362" s="137"/>
      <c r="Z1362" s="137"/>
      <c r="AA1362" s="137"/>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37"/>
      <c r="AW1362" s="137"/>
      <c r="AX1362" s="137"/>
      <c r="AY1362" s="12"/>
    </row>
    <row r="1363" spans="1:51" s="21" customFormat="1" ht="11.25" hidden="1" x14ac:dyDescent="0.2">
      <c r="A1363" s="17"/>
      <c r="B1363" s="18"/>
      <c r="C1363" s="19"/>
      <c r="D1363" s="19"/>
      <c r="E1363" s="20"/>
      <c r="F1363" s="137"/>
      <c r="G1363" s="137"/>
      <c r="H1363" s="137"/>
      <c r="I1363" s="137"/>
      <c r="J1363" s="137"/>
      <c r="K1363" s="137"/>
      <c r="L1363" s="137"/>
      <c r="M1363" s="137"/>
      <c r="N1363" s="137"/>
      <c r="O1363" s="137"/>
      <c r="P1363" s="137"/>
      <c r="Q1363" s="137"/>
      <c r="R1363" s="137"/>
      <c r="S1363" s="137"/>
      <c r="T1363" s="137"/>
      <c r="U1363" s="137"/>
      <c r="V1363" s="137"/>
      <c r="W1363" s="137"/>
      <c r="X1363" s="137"/>
      <c r="Y1363" s="137"/>
      <c r="Z1363" s="137"/>
      <c r="AA1363" s="137"/>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37"/>
      <c r="AW1363" s="137"/>
      <c r="AX1363" s="137"/>
      <c r="AY1363" s="12"/>
    </row>
    <row r="1364" spans="1:51" s="21" customFormat="1" ht="11.25" hidden="1" x14ac:dyDescent="0.2">
      <c r="A1364" s="17"/>
      <c r="B1364" s="18"/>
      <c r="C1364" s="19"/>
      <c r="D1364" s="19"/>
      <c r="E1364" s="20"/>
      <c r="F1364" s="137"/>
      <c r="G1364" s="137"/>
      <c r="H1364" s="137"/>
      <c r="I1364" s="137"/>
      <c r="J1364" s="137"/>
      <c r="K1364" s="137"/>
      <c r="L1364" s="137"/>
      <c r="M1364" s="137"/>
      <c r="N1364" s="137"/>
      <c r="O1364" s="137"/>
      <c r="P1364" s="137"/>
      <c r="Q1364" s="137"/>
      <c r="R1364" s="137"/>
      <c r="S1364" s="137"/>
      <c r="T1364" s="137"/>
      <c r="U1364" s="137"/>
      <c r="V1364" s="137"/>
      <c r="W1364" s="137"/>
      <c r="X1364" s="137"/>
      <c r="Y1364" s="137"/>
      <c r="Z1364" s="137"/>
      <c r="AA1364" s="137"/>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37"/>
      <c r="AW1364" s="137"/>
      <c r="AX1364" s="137"/>
      <c r="AY1364" s="12"/>
    </row>
    <row r="1365" spans="1:51" s="21" customFormat="1" ht="11.25" hidden="1" x14ac:dyDescent="0.2">
      <c r="A1365" s="17"/>
      <c r="B1365" s="18"/>
      <c r="C1365" s="19"/>
      <c r="D1365" s="19"/>
      <c r="E1365" s="20"/>
      <c r="F1365" s="137"/>
      <c r="G1365" s="137"/>
      <c r="H1365" s="137"/>
      <c r="I1365" s="137"/>
      <c r="J1365" s="137"/>
      <c r="K1365" s="137"/>
      <c r="L1365" s="137"/>
      <c r="M1365" s="137"/>
      <c r="N1365" s="137"/>
      <c r="O1365" s="137"/>
      <c r="P1365" s="137"/>
      <c r="Q1365" s="137"/>
      <c r="R1365" s="137"/>
      <c r="S1365" s="137"/>
      <c r="T1365" s="137"/>
      <c r="U1365" s="137"/>
      <c r="V1365" s="137"/>
      <c r="W1365" s="137"/>
      <c r="X1365" s="137"/>
      <c r="Y1365" s="137"/>
      <c r="Z1365" s="137"/>
      <c r="AA1365" s="137"/>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37"/>
      <c r="AW1365" s="137"/>
      <c r="AX1365" s="137"/>
      <c r="AY1365" s="12"/>
    </row>
    <row r="1366" spans="1:51" s="21" customFormat="1" ht="11.25" hidden="1" x14ac:dyDescent="0.2">
      <c r="A1366" s="17"/>
      <c r="B1366" s="18"/>
      <c r="C1366" s="19"/>
      <c r="D1366" s="19"/>
      <c r="E1366" s="20"/>
      <c r="F1366" s="137"/>
      <c r="G1366" s="137"/>
      <c r="H1366" s="137"/>
      <c r="I1366" s="137"/>
      <c r="J1366" s="137"/>
      <c r="K1366" s="137"/>
      <c r="L1366" s="137"/>
      <c r="M1366" s="137"/>
      <c r="N1366" s="137"/>
      <c r="O1366" s="137"/>
      <c r="P1366" s="137"/>
      <c r="Q1366" s="137"/>
      <c r="R1366" s="137"/>
      <c r="S1366" s="137"/>
      <c r="T1366" s="137"/>
      <c r="U1366" s="137"/>
      <c r="V1366" s="137"/>
      <c r="W1366" s="137"/>
      <c r="X1366" s="137"/>
      <c r="Y1366" s="137"/>
      <c r="Z1366" s="137"/>
      <c r="AA1366" s="137"/>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37"/>
      <c r="AW1366" s="137"/>
      <c r="AX1366" s="137"/>
      <c r="AY1366" s="12"/>
    </row>
    <row r="1367" spans="1:51" s="21" customFormat="1" ht="11.25" hidden="1" x14ac:dyDescent="0.2">
      <c r="A1367" s="17"/>
      <c r="B1367" s="18"/>
      <c r="C1367" s="19"/>
      <c r="D1367" s="19"/>
      <c r="E1367" s="20"/>
      <c r="F1367" s="137"/>
      <c r="G1367" s="137"/>
      <c r="H1367" s="137"/>
      <c r="I1367" s="137"/>
      <c r="J1367" s="137"/>
      <c r="K1367" s="137"/>
      <c r="L1367" s="137"/>
      <c r="M1367" s="137"/>
      <c r="N1367" s="137"/>
      <c r="O1367" s="137"/>
      <c r="P1367" s="137"/>
      <c r="Q1367" s="137"/>
      <c r="R1367" s="137"/>
      <c r="S1367" s="137"/>
      <c r="T1367" s="137"/>
      <c r="U1367" s="137"/>
      <c r="V1367" s="137"/>
      <c r="W1367" s="137"/>
      <c r="X1367" s="137"/>
      <c r="Y1367" s="137"/>
      <c r="Z1367" s="137"/>
      <c r="AA1367" s="137"/>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37"/>
      <c r="AW1367" s="137"/>
      <c r="AX1367" s="137"/>
      <c r="AY1367" s="12"/>
    </row>
    <row r="1368" spans="1:51" s="21" customFormat="1" ht="11.25" hidden="1" x14ac:dyDescent="0.2">
      <c r="A1368" s="17"/>
      <c r="B1368" s="18"/>
      <c r="C1368" s="19"/>
      <c r="D1368" s="19"/>
      <c r="E1368" s="20"/>
      <c r="F1368" s="137"/>
      <c r="G1368" s="137"/>
      <c r="H1368" s="137"/>
      <c r="I1368" s="137"/>
      <c r="J1368" s="137"/>
      <c r="K1368" s="137"/>
      <c r="L1368" s="137"/>
      <c r="M1368" s="137"/>
      <c r="N1368" s="137"/>
      <c r="O1368" s="137"/>
      <c r="P1368" s="137"/>
      <c r="Q1368" s="137"/>
      <c r="R1368" s="137"/>
      <c r="S1368" s="137"/>
      <c r="T1368" s="137"/>
      <c r="U1368" s="137"/>
      <c r="V1368" s="137"/>
      <c r="W1368" s="137"/>
      <c r="X1368" s="137"/>
      <c r="Y1368" s="137"/>
      <c r="Z1368" s="137"/>
      <c r="AA1368" s="137"/>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37"/>
      <c r="AW1368" s="137"/>
      <c r="AX1368" s="137"/>
      <c r="AY1368" s="12"/>
    </row>
    <row r="1369" spans="1:51" s="21" customFormat="1" ht="11.25" hidden="1" x14ac:dyDescent="0.2">
      <c r="A1369" s="17"/>
      <c r="B1369" s="18"/>
      <c r="C1369" s="19"/>
      <c r="D1369" s="19"/>
      <c r="E1369" s="20"/>
      <c r="F1369" s="137"/>
      <c r="G1369" s="137"/>
      <c r="H1369" s="137"/>
      <c r="I1369" s="137"/>
      <c r="J1369" s="137"/>
      <c r="K1369" s="137"/>
      <c r="L1369" s="137"/>
      <c r="M1369" s="137"/>
      <c r="N1369" s="137"/>
      <c r="O1369" s="137"/>
      <c r="P1369" s="137"/>
      <c r="Q1369" s="137"/>
      <c r="R1369" s="137"/>
      <c r="S1369" s="137"/>
      <c r="T1369" s="137"/>
      <c r="U1369" s="137"/>
      <c r="V1369" s="137"/>
      <c r="W1369" s="137"/>
      <c r="X1369" s="137"/>
      <c r="Y1369" s="137"/>
      <c r="Z1369" s="137"/>
      <c r="AA1369" s="137"/>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37"/>
      <c r="AW1369" s="137"/>
      <c r="AX1369" s="137"/>
      <c r="AY1369" s="12"/>
    </row>
    <row r="1370" spans="1:51" s="21" customFormat="1" ht="11.25" hidden="1" x14ac:dyDescent="0.2">
      <c r="A1370" s="17"/>
      <c r="B1370" s="18"/>
      <c r="C1370" s="19"/>
      <c r="D1370" s="19"/>
      <c r="E1370" s="20"/>
      <c r="F1370" s="137"/>
      <c r="G1370" s="137"/>
      <c r="H1370" s="137"/>
      <c r="I1370" s="137"/>
      <c r="J1370" s="137"/>
      <c r="K1370" s="137"/>
      <c r="L1370" s="137"/>
      <c r="M1370" s="137"/>
      <c r="N1370" s="137"/>
      <c r="O1370" s="137"/>
      <c r="P1370" s="137"/>
      <c r="Q1370" s="137"/>
      <c r="R1370" s="137"/>
      <c r="S1370" s="137"/>
      <c r="T1370" s="137"/>
      <c r="U1370" s="137"/>
      <c r="V1370" s="137"/>
      <c r="W1370" s="137"/>
      <c r="X1370" s="137"/>
      <c r="Y1370" s="137"/>
      <c r="Z1370" s="137"/>
      <c r="AA1370" s="137"/>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37"/>
      <c r="AW1370" s="137"/>
      <c r="AX1370" s="137"/>
      <c r="AY1370" s="12"/>
    </row>
    <row r="1371" spans="1:51" s="21" customFormat="1" ht="11.25" hidden="1" x14ac:dyDescent="0.2">
      <c r="A1371" s="17"/>
      <c r="B1371" s="18"/>
      <c r="C1371" s="19"/>
      <c r="D1371" s="19"/>
      <c r="E1371" s="20"/>
      <c r="F1371" s="137"/>
      <c r="G1371" s="137"/>
      <c r="H1371" s="137"/>
      <c r="I1371" s="137"/>
      <c r="J1371" s="137"/>
      <c r="K1371" s="137"/>
      <c r="L1371" s="137"/>
      <c r="M1371" s="137"/>
      <c r="N1371" s="137"/>
      <c r="O1371" s="137"/>
      <c r="P1371" s="137"/>
      <c r="Q1371" s="137"/>
      <c r="R1371" s="137"/>
      <c r="S1371" s="137"/>
      <c r="T1371" s="137"/>
      <c r="U1371" s="137"/>
      <c r="V1371" s="137"/>
      <c r="W1371" s="137"/>
      <c r="X1371" s="137"/>
      <c r="Y1371" s="137"/>
      <c r="Z1371" s="137"/>
      <c r="AA1371" s="137"/>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37"/>
      <c r="AW1371" s="137"/>
      <c r="AX1371" s="137"/>
      <c r="AY1371" s="12"/>
    </row>
    <row r="1372" spans="1:51" s="21" customFormat="1" ht="11.25" hidden="1" x14ac:dyDescent="0.2">
      <c r="A1372" s="17"/>
      <c r="B1372" s="18"/>
      <c r="C1372" s="19"/>
      <c r="D1372" s="19"/>
      <c r="E1372" s="20"/>
      <c r="F1372" s="137"/>
      <c r="G1372" s="137"/>
      <c r="H1372" s="137"/>
      <c r="I1372" s="137"/>
      <c r="J1372" s="137"/>
      <c r="K1372" s="137"/>
      <c r="L1372" s="137"/>
      <c r="M1372" s="137"/>
      <c r="N1372" s="137"/>
      <c r="O1372" s="137"/>
      <c r="P1372" s="137"/>
      <c r="Q1372" s="137"/>
      <c r="R1372" s="137"/>
      <c r="S1372" s="137"/>
      <c r="T1372" s="137"/>
      <c r="U1372" s="137"/>
      <c r="V1372" s="137"/>
      <c r="W1372" s="137"/>
      <c r="X1372" s="137"/>
      <c r="Y1372" s="137"/>
      <c r="Z1372" s="137"/>
      <c r="AA1372" s="137"/>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37"/>
      <c r="AW1372" s="137"/>
      <c r="AX1372" s="137"/>
      <c r="AY1372" s="12"/>
    </row>
    <row r="1373" spans="1:51" s="21" customFormat="1" ht="11.25" hidden="1" x14ac:dyDescent="0.2">
      <c r="A1373" s="17"/>
      <c r="B1373" s="18"/>
      <c r="C1373" s="19"/>
      <c r="D1373" s="19"/>
      <c r="E1373" s="20"/>
      <c r="F1373" s="137"/>
      <c r="G1373" s="137"/>
      <c r="H1373" s="137"/>
      <c r="I1373" s="137"/>
      <c r="J1373" s="137"/>
      <c r="K1373" s="137"/>
      <c r="L1373" s="137"/>
      <c r="M1373" s="137"/>
      <c r="N1373" s="137"/>
      <c r="O1373" s="137"/>
      <c r="P1373" s="137"/>
      <c r="Q1373" s="137"/>
      <c r="R1373" s="137"/>
      <c r="S1373" s="137"/>
      <c r="T1373" s="137"/>
      <c r="U1373" s="137"/>
      <c r="V1373" s="137"/>
      <c r="W1373" s="137"/>
      <c r="X1373" s="137"/>
      <c r="Y1373" s="137"/>
      <c r="Z1373" s="137"/>
      <c r="AA1373" s="137"/>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37"/>
      <c r="AW1373" s="137"/>
      <c r="AX1373" s="137"/>
      <c r="AY1373" s="12"/>
    </row>
    <row r="1374" spans="1:51" s="21" customFormat="1" ht="11.25" hidden="1" x14ac:dyDescent="0.2">
      <c r="A1374" s="17"/>
      <c r="B1374" s="18"/>
      <c r="C1374" s="19"/>
      <c r="D1374" s="19"/>
      <c r="E1374" s="20"/>
      <c r="F1374" s="137"/>
      <c r="G1374" s="137"/>
      <c r="H1374" s="137"/>
      <c r="I1374" s="137"/>
      <c r="J1374" s="137"/>
      <c r="K1374" s="137"/>
      <c r="L1374" s="137"/>
      <c r="M1374" s="137"/>
      <c r="N1374" s="137"/>
      <c r="O1374" s="137"/>
      <c r="P1374" s="137"/>
      <c r="Q1374" s="137"/>
      <c r="R1374" s="137"/>
      <c r="S1374" s="137"/>
      <c r="T1374" s="137"/>
      <c r="U1374" s="137"/>
      <c r="V1374" s="137"/>
      <c r="W1374" s="137"/>
      <c r="X1374" s="137"/>
      <c r="Y1374" s="137"/>
      <c r="Z1374" s="137"/>
      <c r="AA1374" s="137"/>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37"/>
      <c r="AW1374" s="137"/>
      <c r="AX1374" s="137"/>
      <c r="AY1374" s="12"/>
    </row>
    <row r="1375" spans="1:51" s="21" customFormat="1" ht="11.25" hidden="1" x14ac:dyDescent="0.2">
      <c r="A1375" s="17"/>
      <c r="B1375" s="18"/>
      <c r="C1375" s="19"/>
      <c r="D1375" s="19"/>
      <c r="E1375" s="20"/>
      <c r="F1375" s="137"/>
      <c r="G1375" s="137"/>
      <c r="H1375" s="137"/>
      <c r="I1375" s="137"/>
      <c r="J1375" s="137"/>
      <c r="K1375" s="137"/>
      <c r="L1375" s="137"/>
      <c r="M1375" s="137"/>
      <c r="N1375" s="137"/>
      <c r="O1375" s="137"/>
      <c r="P1375" s="137"/>
      <c r="Q1375" s="137"/>
      <c r="R1375" s="137"/>
      <c r="S1375" s="137"/>
      <c r="T1375" s="137"/>
      <c r="U1375" s="137"/>
      <c r="V1375" s="137"/>
      <c r="W1375" s="137"/>
      <c r="X1375" s="137"/>
      <c r="Y1375" s="137"/>
      <c r="Z1375" s="137"/>
      <c r="AA1375" s="137"/>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37"/>
      <c r="AW1375" s="137"/>
      <c r="AX1375" s="137"/>
      <c r="AY1375" s="12"/>
    </row>
    <row r="1376" spans="1:51" s="21" customFormat="1" ht="11.25" hidden="1" x14ac:dyDescent="0.2">
      <c r="A1376" s="17"/>
      <c r="B1376" s="18"/>
      <c r="C1376" s="19"/>
      <c r="D1376" s="19"/>
      <c r="E1376" s="20"/>
      <c r="F1376" s="137"/>
      <c r="G1376" s="137"/>
      <c r="H1376" s="137"/>
      <c r="I1376" s="137"/>
      <c r="J1376" s="137"/>
      <c r="K1376" s="137"/>
      <c r="L1376" s="137"/>
      <c r="M1376" s="137"/>
      <c r="N1376" s="137"/>
      <c r="O1376" s="137"/>
      <c r="P1376" s="137"/>
      <c r="Q1376" s="137"/>
      <c r="R1376" s="137"/>
      <c r="S1376" s="137"/>
      <c r="T1376" s="137"/>
      <c r="U1376" s="137"/>
      <c r="V1376" s="137"/>
      <c r="W1376" s="137"/>
      <c r="X1376" s="137"/>
      <c r="Y1376" s="137"/>
      <c r="Z1376" s="137"/>
      <c r="AA1376" s="137"/>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2"/>
    </row>
    <row r="1377" spans="1:51" s="21" customFormat="1" ht="11.25" hidden="1" x14ac:dyDescent="0.2">
      <c r="A1377" s="17"/>
      <c r="B1377" s="18"/>
      <c r="C1377" s="19"/>
      <c r="D1377" s="19"/>
      <c r="E1377" s="20"/>
      <c r="F1377" s="137"/>
      <c r="G1377" s="137"/>
      <c r="H1377" s="137"/>
      <c r="I1377" s="137"/>
      <c r="J1377" s="137"/>
      <c r="K1377" s="137"/>
      <c r="L1377" s="137"/>
      <c r="M1377" s="137"/>
      <c r="N1377" s="137"/>
      <c r="O1377" s="137"/>
      <c r="P1377" s="137"/>
      <c r="Q1377" s="137"/>
      <c r="R1377" s="137"/>
      <c r="S1377" s="137"/>
      <c r="T1377" s="137"/>
      <c r="U1377" s="137"/>
      <c r="V1377" s="137"/>
      <c r="W1377" s="137"/>
      <c r="X1377" s="137"/>
      <c r="Y1377" s="137"/>
      <c r="Z1377" s="137"/>
      <c r="AA1377" s="137"/>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37"/>
      <c r="AW1377" s="137"/>
      <c r="AX1377" s="137"/>
      <c r="AY1377" s="12"/>
    </row>
    <row r="1378" spans="1:51" s="21" customFormat="1" ht="11.25" hidden="1" x14ac:dyDescent="0.2">
      <c r="A1378" s="17"/>
      <c r="B1378" s="18"/>
      <c r="C1378" s="19"/>
      <c r="D1378" s="19"/>
      <c r="E1378" s="20"/>
      <c r="F1378" s="137"/>
      <c r="G1378" s="137"/>
      <c r="H1378" s="137"/>
      <c r="I1378" s="137"/>
      <c r="J1378" s="137"/>
      <c r="K1378" s="137"/>
      <c r="L1378" s="137"/>
      <c r="M1378" s="137"/>
      <c r="N1378" s="137"/>
      <c r="O1378" s="137"/>
      <c r="P1378" s="137"/>
      <c r="Q1378" s="137"/>
      <c r="R1378" s="137"/>
      <c r="S1378" s="137"/>
      <c r="T1378" s="137"/>
      <c r="U1378" s="137"/>
      <c r="V1378" s="137"/>
      <c r="W1378" s="137"/>
      <c r="X1378" s="137"/>
      <c r="Y1378" s="137"/>
      <c r="Z1378" s="137"/>
      <c r="AA1378" s="137"/>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37"/>
      <c r="AW1378" s="137"/>
      <c r="AX1378" s="137"/>
      <c r="AY1378" s="12"/>
    </row>
    <row r="1379" spans="1:51" s="21" customFormat="1" ht="11.25" hidden="1" x14ac:dyDescent="0.2">
      <c r="A1379" s="17"/>
      <c r="B1379" s="18"/>
      <c r="C1379" s="19"/>
      <c r="D1379" s="19"/>
      <c r="E1379" s="20"/>
      <c r="F1379" s="137"/>
      <c r="G1379" s="137"/>
      <c r="H1379" s="137"/>
      <c r="I1379" s="137"/>
      <c r="J1379" s="137"/>
      <c r="K1379" s="137"/>
      <c r="L1379" s="137"/>
      <c r="M1379" s="137"/>
      <c r="N1379" s="137"/>
      <c r="O1379" s="137"/>
      <c r="P1379" s="137"/>
      <c r="Q1379" s="137"/>
      <c r="R1379" s="137"/>
      <c r="S1379" s="137"/>
      <c r="T1379" s="137"/>
      <c r="U1379" s="137"/>
      <c r="V1379" s="137"/>
      <c r="W1379" s="137"/>
      <c r="X1379" s="137"/>
      <c r="Y1379" s="137"/>
      <c r="Z1379" s="137"/>
      <c r="AA1379" s="137"/>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37"/>
      <c r="AW1379" s="137"/>
      <c r="AX1379" s="137"/>
      <c r="AY1379" s="12"/>
    </row>
    <row r="1380" spans="1:51" s="21" customFormat="1" ht="11.25" hidden="1" x14ac:dyDescent="0.2">
      <c r="A1380" s="17"/>
      <c r="B1380" s="18"/>
      <c r="C1380" s="19"/>
      <c r="D1380" s="19"/>
      <c r="E1380" s="20"/>
      <c r="F1380" s="137"/>
      <c r="G1380" s="137"/>
      <c r="H1380" s="137"/>
      <c r="I1380" s="137"/>
      <c r="J1380" s="137"/>
      <c r="K1380" s="137"/>
      <c r="L1380" s="137"/>
      <c r="M1380" s="137"/>
      <c r="N1380" s="137"/>
      <c r="O1380" s="137"/>
      <c r="P1380" s="137"/>
      <c r="Q1380" s="137"/>
      <c r="R1380" s="137"/>
      <c r="S1380" s="137"/>
      <c r="T1380" s="137"/>
      <c r="U1380" s="137"/>
      <c r="V1380" s="137"/>
      <c r="W1380" s="137"/>
      <c r="X1380" s="137"/>
      <c r="Y1380" s="137"/>
      <c r="Z1380" s="137"/>
      <c r="AA1380" s="137"/>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37"/>
      <c r="AW1380" s="137"/>
      <c r="AX1380" s="137"/>
      <c r="AY1380" s="12"/>
    </row>
    <row r="1381" spans="1:51" s="21" customFormat="1" ht="11.25" hidden="1" x14ac:dyDescent="0.2">
      <c r="A1381" s="17"/>
      <c r="B1381" s="18"/>
      <c r="C1381" s="19"/>
      <c r="D1381" s="19"/>
      <c r="E1381" s="20"/>
      <c r="F1381" s="137"/>
      <c r="G1381" s="137"/>
      <c r="H1381" s="137"/>
      <c r="I1381" s="137"/>
      <c r="J1381" s="137"/>
      <c r="K1381" s="137"/>
      <c r="L1381" s="137"/>
      <c r="M1381" s="137"/>
      <c r="N1381" s="137"/>
      <c r="O1381" s="137"/>
      <c r="P1381" s="137"/>
      <c r="Q1381" s="137"/>
      <c r="R1381" s="137"/>
      <c r="S1381" s="137"/>
      <c r="T1381" s="137"/>
      <c r="U1381" s="137"/>
      <c r="V1381" s="137"/>
      <c r="W1381" s="137"/>
      <c r="X1381" s="137"/>
      <c r="Y1381" s="137"/>
      <c r="Z1381" s="137"/>
      <c r="AA1381" s="137"/>
      <c r="AB1381" s="137"/>
      <c r="AC1381" s="137"/>
      <c r="AD1381" s="137"/>
      <c r="AE1381" s="137"/>
      <c r="AF1381" s="137"/>
      <c r="AG1381" s="137"/>
      <c r="AH1381" s="137"/>
      <c r="AI1381" s="137"/>
      <c r="AJ1381" s="137"/>
      <c r="AK1381" s="137"/>
      <c r="AL1381" s="137"/>
      <c r="AM1381" s="137"/>
      <c r="AN1381" s="137"/>
      <c r="AO1381" s="137"/>
      <c r="AP1381" s="137"/>
      <c r="AQ1381" s="137"/>
      <c r="AR1381" s="137"/>
      <c r="AS1381" s="137"/>
      <c r="AT1381" s="137"/>
      <c r="AU1381" s="137"/>
      <c r="AV1381" s="137"/>
      <c r="AW1381" s="137"/>
      <c r="AX1381" s="137"/>
      <c r="AY1381" s="12"/>
    </row>
    <row r="1382" spans="1:51" s="21" customFormat="1" ht="11.25" hidden="1" x14ac:dyDescent="0.2">
      <c r="A1382" s="17"/>
      <c r="B1382" s="18"/>
      <c r="C1382" s="19"/>
      <c r="D1382" s="19"/>
      <c r="E1382" s="20"/>
      <c r="F1382" s="137"/>
      <c r="G1382" s="137"/>
      <c r="H1382" s="137"/>
      <c r="I1382" s="137"/>
      <c r="J1382" s="137"/>
      <c r="K1382" s="137"/>
      <c r="L1382" s="137"/>
      <c r="M1382" s="137"/>
      <c r="N1382" s="137"/>
      <c r="O1382" s="137"/>
      <c r="P1382" s="137"/>
      <c r="Q1382" s="137"/>
      <c r="R1382" s="137"/>
      <c r="S1382" s="137"/>
      <c r="T1382" s="137"/>
      <c r="U1382" s="137"/>
      <c r="V1382" s="137"/>
      <c r="W1382" s="137"/>
      <c r="X1382" s="137"/>
      <c r="Y1382" s="137"/>
      <c r="Z1382" s="137"/>
      <c r="AA1382" s="137"/>
      <c r="AB1382" s="137"/>
      <c r="AC1382" s="137"/>
      <c r="AD1382" s="137"/>
      <c r="AE1382" s="137"/>
      <c r="AF1382" s="137"/>
      <c r="AG1382" s="137"/>
      <c r="AH1382" s="137"/>
      <c r="AI1382" s="137"/>
      <c r="AJ1382" s="137"/>
      <c r="AK1382" s="137"/>
      <c r="AL1382" s="137"/>
      <c r="AM1382" s="137"/>
      <c r="AN1382" s="137"/>
      <c r="AO1382" s="137"/>
      <c r="AP1382" s="137"/>
      <c r="AQ1382" s="137"/>
      <c r="AR1382" s="137"/>
      <c r="AS1382" s="137"/>
      <c r="AT1382" s="137"/>
      <c r="AU1382" s="137"/>
      <c r="AV1382" s="137"/>
      <c r="AW1382" s="137"/>
      <c r="AX1382" s="137"/>
      <c r="AY1382" s="12"/>
    </row>
    <row r="1383" spans="1:51" s="21" customFormat="1" ht="11.25" hidden="1" x14ac:dyDescent="0.2">
      <c r="A1383" s="17"/>
      <c r="B1383" s="18"/>
      <c r="C1383" s="19"/>
      <c r="D1383" s="19"/>
      <c r="E1383" s="20"/>
      <c r="F1383" s="137"/>
      <c r="G1383" s="137"/>
      <c r="H1383" s="137"/>
      <c r="I1383" s="137"/>
      <c r="J1383" s="137"/>
      <c r="K1383" s="137"/>
      <c r="L1383" s="137"/>
      <c r="M1383" s="137"/>
      <c r="N1383" s="137"/>
      <c r="O1383" s="137"/>
      <c r="P1383" s="137"/>
      <c r="Q1383" s="137"/>
      <c r="R1383" s="137"/>
      <c r="S1383" s="137"/>
      <c r="T1383" s="137"/>
      <c r="U1383" s="137"/>
      <c r="V1383" s="137"/>
      <c r="W1383" s="137"/>
      <c r="X1383" s="137"/>
      <c r="Y1383" s="137"/>
      <c r="Z1383" s="137"/>
      <c r="AA1383" s="137"/>
      <c r="AB1383" s="137"/>
      <c r="AC1383" s="137"/>
      <c r="AD1383" s="137"/>
      <c r="AE1383" s="137"/>
      <c r="AF1383" s="137"/>
      <c r="AG1383" s="137"/>
      <c r="AH1383" s="137"/>
      <c r="AI1383" s="137"/>
      <c r="AJ1383" s="137"/>
      <c r="AK1383" s="137"/>
      <c r="AL1383" s="137"/>
      <c r="AM1383" s="137"/>
      <c r="AN1383" s="137"/>
      <c r="AO1383" s="137"/>
      <c r="AP1383" s="137"/>
      <c r="AQ1383" s="137"/>
      <c r="AR1383" s="137"/>
      <c r="AS1383" s="137"/>
      <c r="AT1383" s="137"/>
      <c r="AU1383" s="137"/>
      <c r="AV1383" s="137"/>
      <c r="AW1383" s="137"/>
      <c r="AX1383" s="137"/>
      <c r="AY1383" s="12"/>
    </row>
    <row r="1384" spans="1:51" s="21" customFormat="1" ht="11.25" hidden="1" x14ac:dyDescent="0.2">
      <c r="A1384" s="17"/>
      <c r="B1384" s="18"/>
      <c r="C1384" s="19"/>
      <c r="D1384" s="19"/>
      <c r="E1384" s="20"/>
      <c r="F1384" s="137"/>
      <c r="G1384" s="137"/>
      <c r="H1384" s="137"/>
      <c r="I1384" s="137"/>
      <c r="J1384" s="137"/>
      <c r="K1384" s="137"/>
      <c r="L1384" s="137"/>
      <c r="M1384" s="137"/>
      <c r="N1384" s="137"/>
      <c r="O1384" s="137"/>
      <c r="P1384" s="137"/>
      <c r="Q1384" s="137"/>
      <c r="R1384" s="137"/>
      <c r="S1384" s="137"/>
      <c r="T1384" s="137"/>
      <c r="U1384" s="137"/>
      <c r="V1384" s="137"/>
      <c r="W1384" s="137"/>
      <c r="X1384" s="137"/>
      <c r="Y1384" s="137"/>
      <c r="Z1384" s="137"/>
      <c r="AA1384" s="137"/>
      <c r="AB1384" s="137"/>
      <c r="AC1384" s="137"/>
      <c r="AD1384" s="137"/>
      <c r="AE1384" s="137"/>
      <c r="AF1384" s="137"/>
      <c r="AG1384" s="137"/>
      <c r="AH1384" s="137"/>
      <c r="AI1384" s="137"/>
      <c r="AJ1384" s="137"/>
      <c r="AK1384" s="137"/>
      <c r="AL1384" s="137"/>
      <c r="AM1384" s="137"/>
      <c r="AN1384" s="137"/>
      <c r="AO1384" s="137"/>
      <c r="AP1384" s="137"/>
      <c r="AQ1384" s="137"/>
      <c r="AR1384" s="137"/>
      <c r="AS1384" s="137"/>
      <c r="AT1384" s="137"/>
      <c r="AU1384" s="137"/>
      <c r="AV1384" s="137"/>
      <c r="AW1384" s="137"/>
      <c r="AX1384" s="137"/>
      <c r="AY1384" s="12"/>
    </row>
    <row r="1385" spans="1:51" s="21" customFormat="1" ht="11.25" hidden="1" x14ac:dyDescent="0.2">
      <c r="A1385" s="17"/>
      <c r="B1385" s="18"/>
      <c r="C1385" s="19"/>
      <c r="D1385" s="19"/>
      <c r="E1385" s="20"/>
      <c r="F1385" s="137"/>
      <c r="G1385" s="137"/>
      <c r="H1385" s="137"/>
      <c r="I1385" s="137"/>
      <c r="J1385" s="137"/>
      <c r="K1385" s="137"/>
      <c r="L1385" s="137"/>
      <c r="M1385" s="137"/>
      <c r="N1385" s="137"/>
      <c r="O1385" s="137"/>
      <c r="P1385" s="137"/>
      <c r="Q1385" s="137"/>
      <c r="R1385" s="137"/>
      <c r="S1385" s="137"/>
      <c r="T1385" s="137"/>
      <c r="U1385" s="137"/>
      <c r="V1385" s="137"/>
      <c r="W1385" s="137"/>
      <c r="X1385" s="137"/>
      <c r="Y1385" s="137"/>
      <c r="Z1385" s="137"/>
      <c r="AA1385" s="137"/>
      <c r="AB1385" s="137"/>
      <c r="AC1385" s="137"/>
      <c r="AD1385" s="137"/>
      <c r="AE1385" s="137"/>
      <c r="AF1385" s="137"/>
      <c r="AG1385" s="137"/>
      <c r="AH1385" s="137"/>
      <c r="AI1385" s="137"/>
      <c r="AJ1385" s="137"/>
      <c r="AK1385" s="137"/>
      <c r="AL1385" s="137"/>
      <c r="AM1385" s="137"/>
      <c r="AN1385" s="137"/>
      <c r="AO1385" s="137"/>
      <c r="AP1385" s="137"/>
      <c r="AQ1385" s="137"/>
      <c r="AR1385" s="137"/>
      <c r="AS1385" s="137"/>
      <c r="AT1385" s="137"/>
      <c r="AU1385" s="137"/>
      <c r="AV1385" s="137"/>
      <c r="AW1385" s="137"/>
      <c r="AX1385" s="137"/>
      <c r="AY1385" s="12"/>
    </row>
    <row r="1386" spans="1:51" s="21" customFormat="1" ht="11.25" hidden="1" x14ac:dyDescent="0.2">
      <c r="A1386" s="17"/>
      <c r="B1386" s="18"/>
      <c r="C1386" s="19"/>
      <c r="D1386" s="19"/>
      <c r="E1386" s="20"/>
      <c r="F1386" s="137"/>
      <c r="G1386" s="137"/>
      <c r="H1386" s="137"/>
      <c r="I1386" s="137"/>
      <c r="J1386" s="137"/>
      <c r="K1386" s="137"/>
      <c r="L1386" s="137"/>
      <c r="M1386" s="137"/>
      <c r="N1386" s="137"/>
      <c r="O1386" s="137"/>
      <c r="P1386" s="137"/>
      <c r="Q1386" s="137"/>
      <c r="R1386" s="137"/>
      <c r="S1386" s="137"/>
      <c r="T1386" s="137"/>
      <c r="U1386" s="137"/>
      <c r="V1386" s="137"/>
      <c r="W1386" s="137"/>
      <c r="X1386" s="137"/>
      <c r="Y1386" s="137"/>
      <c r="Z1386" s="137"/>
      <c r="AA1386" s="137"/>
      <c r="AB1386" s="137"/>
      <c r="AC1386" s="137"/>
      <c r="AD1386" s="137"/>
      <c r="AE1386" s="137"/>
      <c r="AF1386" s="137"/>
      <c r="AG1386" s="137"/>
      <c r="AH1386" s="137"/>
      <c r="AI1386" s="137"/>
      <c r="AJ1386" s="137"/>
      <c r="AK1386" s="137"/>
      <c r="AL1386" s="137"/>
      <c r="AM1386" s="137"/>
      <c r="AN1386" s="137"/>
      <c r="AO1386" s="137"/>
      <c r="AP1386" s="137"/>
      <c r="AQ1386" s="137"/>
      <c r="AR1386" s="137"/>
      <c r="AS1386" s="137"/>
      <c r="AT1386" s="137"/>
      <c r="AU1386" s="137"/>
      <c r="AV1386" s="137"/>
      <c r="AW1386" s="137"/>
      <c r="AX1386" s="137"/>
      <c r="AY1386" s="12"/>
    </row>
    <row r="1387" spans="1:51" s="21" customFormat="1" ht="11.25" hidden="1" x14ac:dyDescent="0.2">
      <c r="A1387" s="17"/>
      <c r="B1387" s="18"/>
      <c r="C1387" s="19"/>
      <c r="D1387" s="19"/>
      <c r="E1387" s="20"/>
      <c r="F1387" s="137"/>
      <c r="G1387" s="137"/>
      <c r="H1387" s="137"/>
      <c r="I1387" s="137"/>
      <c r="J1387" s="137"/>
      <c r="K1387" s="137"/>
      <c r="L1387" s="137"/>
      <c r="M1387" s="137"/>
      <c r="N1387" s="137"/>
      <c r="O1387" s="137"/>
      <c r="P1387" s="137"/>
      <c r="Q1387" s="137"/>
      <c r="R1387" s="137"/>
      <c r="S1387" s="137"/>
      <c r="T1387" s="137"/>
      <c r="U1387" s="137"/>
      <c r="V1387" s="137"/>
      <c r="W1387" s="137"/>
      <c r="X1387" s="137"/>
      <c r="Y1387" s="137"/>
      <c r="Z1387" s="137"/>
      <c r="AA1387" s="137"/>
      <c r="AB1387" s="137"/>
      <c r="AC1387" s="137"/>
      <c r="AD1387" s="137"/>
      <c r="AE1387" s="137"/>
      <c r="AF1387" s="137"/>
      <c r="AG1387" s="137"/>
      <c r="AH1387" s="137"/>
      <c r="AI1387" s="137"/>
      <c r="AJ1387" s="137"/>
      <c r="AK1387" s="137"/>
      <c r="AL1387" s="137"/>
      <c r="AM1387" s="137"/>
      <c r="AN1387" s="137"/>
      <c r="AO1387" s="137"/>
      <c r="AP1387" s="137"/>
      <c r="AQ1387" s="137"/>
      <c r="AR1387" s="137"/>
      <c r="AS1387" s="137"/>
      <c r="AT1387" s="137"/>
      <c r="AU1387" s="137"/>
      <c r="AV1387" s="137"/>
      <c r="AW1387" s="137"/>
      <c r="AX1387" s="137"/>
      <c r="AY1387" s="12"/>
    </row>
    <row r="1388" spans="1:51" s="21" customFormat="1" ht="11.25" hidden="1" x14ac:dyDescent="0.2">
      <c r="A1388" s="17"/>
      <c r="B1388" s="18"/>
      <c r="C1388" s="19"/>
      <c r="D1388" s="19"/>
      <c r="E1388" s="20"/>
      <c r="F1388" s="137"/>
      <c r="G1388" s="137"/>
      <c r="H1388" s="137"/>
      <c r="I1388" s="137"/>
      <c r="J1388" s="137"/>
      <c r="K1388" s="137"/>
      <c r="L1388" s="137"/>
      <c r="M1388" s="137"/>
      <c r="N1388" s="137"/>
      <c r="O1388" s="137"/>
      <c r="P1388" s="137"/>
      <c r="Q1388" s="137"/>
      <c r="R1388" s="137"/>
      <c r="S1388" s="137"/>
      <c r="T1388" s="137"/>
      <c r="U1388" s="137"/>
      <c r="V1388" s="137"/>
      <c r="W1388" s="137"/>
      <c r="X1388" s="137"/>
      <c r="Y1388" s="137"/>
      <c r="Z1388" s="137"/>
      <c r="AA1388" s="137"/>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37"/>
      <c r="AW1388" s="137"/>
      <c r="AX1388" s="137"/>
      <c r="AY1388" s="12"/>
    </row>
    <row r="1389" spans="1:51" s="21" customFormat="1" ht="11.25" hidden="1" x14ac:dyDescent="0.2">
      <c r="A1389" s="17"/>
      <c r="B1389" s="18"/>
      <c r="C1389" s="19"/>
      <c r="D1389" s="19"/>
      <c r="E1389" s="20"/>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37"/>
      <c r="AW1389" s="137"/>
      <c r="AX1389" s="137"/>
      <c r="AY1389" s="12"/>
    </row>
    <row r="1390" spans="1:51" s="21" customFormat="1" ht="11.25" hidden="1" x14ac:dyDescent="0.2">
      <c r="A1390" s="17"/>
      <c r="B1390" s="18"/>
      <c r="C1390" s="19"/>
      <c r="D1390" s="19"/>
      <c r="E1390" s="20"/>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37"/>
      <c r="AW1390" s="137"/>
      <c r="AX1390" s="137"/>
      <c r="AY1390" s="12"/>
    </row>
    <row r="1391" spans="1:51" s="21" customFormat="1" ht="11.25" hidden="1" x14ac:dyDescent="0.2">
      <c r="A1391" s="17"/>
      <c r="B1391" s="18"/>
      <c r="C1391" s="19"/>
      <c r="D1391" s="19"/>
      <c r="E1391" s="20"/>
      <c r="F1391" s="137"/>
      <c r="G1391" s="137"/>
      <c r="H1391" s="137"/>
      <c r="I1391" s="137"/>
      <c r="J1391" s="137"/>
      <c r="K1391" s="137"/>
      <c r="L1391" s="137"/>
      <c r="M1391" s="137"/>
      <c r="N1391" s="137"/>
      <c r="O1391" s="137"/>
      <c r="P1391" s="137"/>
      <c r="Q1391" s="137"/>
      <c r="R1391" s="137"/>
      <c r="S1391" s="137"/>
      <c r="T1391" s="137"/>
      <c r="U1391" s="137"/>
      <c r="V1391" s="137"/>
      <c r="W1391" s="137"/>
      <c r="X1391" s="137"/>
      <c r="Y1391" s="137"/>
      <c r="Z1391" s="137"/>
      <c r="AA1391" s="137"/>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37"/>
      <c r="AW1391" s="137"/>
      <c r="AX1391" s="137"/>
      <c r="AY1391" s="12"/>
    </row>
    <row r="1392" spans="1:51" s="21" customFormat="1" ht="11.25" hidden="1" x14ac:dyDescent="0.2">
      <c r="A1392" s="17"/>
      <c r="B1392" s="18"/>
      <c r="C1392" s="19"/>
      <c r="D1392" s="19"/>
      <c r="E1392" s="20"/>
      <c r="F1392" s="137"/>
      <c r="G1392" s="137"/>
      <c r="H1392" s="137"/>
      <c r="I1392" s="137"/>
      <c r="J1392" s="137"/>
      <c r="K1392" s="137"/>
      <c r="L1392" s="137"/>
      <c r="M1392" s="137"/>
      <c r="N1392" s="137"/>
      <c r="O1392" s="137"/>
      <c r="P1392" s="137"/>
      <c r="Q1392" s="137"/>
      <c r="R1392" s="137"/>
      <c r="S1392" s="137"/>
      <c r="T1392" s="137"/>
      <c r="U1392" s="137"/>
      <c r="V1392" s="137"/>
      <c r="W1392" s="137"/>
      <c r="X1392" s="137"/>
      <c r="Y1392" s="137"/>
      <c r="Z1392" s="137"/>
      <c r="AA1392" s="137"/>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37"/>
      <c r="AW1392" s="137"/>
      <c r="AX1392" s="137"/>
      <c r="AY1392" s="12"/>
    </row>
    <row r="1393" spans="1:51" s="21" customFormat="1" ht="11.25" hidden="1" x14ac:dyDescent="0.2">
      <c r="A1393" s="17"/>
      <c r="B1393" s="18"/>
      <c r="C1393" s="19"/>
      <c r="D1393" s="19"/>
      <c r="E1393" s="20"/>
      <c r="F1393" s="137"/>
      <c r="G1393" s="137"/>
      <c r="H1393" s="137"/>
      <c r="I1393" s="137"/>
      <c r="J1393" s="137"/>
      <c r="K1393" s="137"/>
      <c r="L1393" s="137"/>
      <c r="M1393" s="137"/>
      <c r="N1393" s="137"/>
      <c r="O1393" s="137"/>
      <c r="P1393" s="137"/>
      <c r="Q1393" s="137"/>
      <c r="R1393" s="137"/>
      <c r="S1393" s="137"/>
      <c r="T1393" s="137"/>
      <c r="U1393" s="137"/>
      <c r="V1393" s="137"/>
      <c r="W1393" s="137"/>
      <c r="X1393" s="137"/>
      <c r="Y1393" s="137"/>
      <c r="Z1393" s="137"/>
      <c r="AA1393" s="137"/>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37"/>
      <c r="AW1393" s="137"/>
      <c r="AX1393" s="137"/>
      <c r="AY1393" s="12"/>
    </row>
    <row r="1394" spans="1:51" s="21" customFormat="1" ht="11.25" hidden="1" x14ac:dyDescent="0.2">
      <c r="A1394" s="17"/>
      <c r="B1394" s="18"/>
      <c r="C1394" s="19"/>
      <c r="D1394" s="19"/>
      <c r="E1394" s="20"/>
      <c r="F1394" s="137"/>
      <c r="G1394" s="137"/>
      <c r="H1394" s="137"/>
      <c r="I1394" s="137"/>
      <c r="J1394" s="137"/>
      <c r="K1394" s="137"/>
      <c r="L1394" s="137"/>
      <c r="M1394" s="137"/>
      <c r="N1394" s="137"/>
      <c r="O1394" s="137"/>
      <c r="P1394" s="137"/>
      <c r="Q1394" s="137"/>
      <c r="R1394" s="137"/>
      <c r="S1394" s="137"/>
      <c r="T1394" s="137"/>
      <c r="U1394" s="137"/>
      <c r="V1394" s="137"/>
      <c r="W1394" s="137"/>
      <c r="X1394" s="137"/>
      <c r="Y1394" s="137"/>
      <c r="Z1394" s="137"/>
      <c r="AA1394" s="137"/>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37"/>
      <c r="AW1394" s="137"/>
      <c r="AX1394" s="137"/>
      <c r="AY1394" s="12"/>
    </row>
    <row r="1395" spans="1:51" s="21" customFormat="1" ht="11.25" hidden="1" x14ac:dyDescent="0.2">
      <c r="A1395" s="17"/>
      <c r="B1395" s="18"/>
      <c r="C1395" s="19"/>
      <c r="D1395" s="19"/>
      <c r="E1395" s="20"/>
      <c r="F1395" s="137"/>
      <c r="G1395" s="137"/>
      <c r="H1395" s="137"/>
      <c r="I1395" s="137"/>
      <c r="J1395" s="137"/>
      <c r="K1395" s="137"/>
      <c r="L1395" s="137"/>
      <c r="M1395" s="137"/>
      <c r="N1395" s="137"/>
      <c r="O1395" s="137"/>
      <c r="P1395" s="137"/>
      <c r="Q1395" s="137"/>
      <c r="R1395" s="137"/>
      <c r="S1395" s="137"/>
      <c r="T1395" s="137"/>
      <c r="U1395" s="137"/>
      <c r="V1395" s="137"/>
      <c r="W1395" s="137"/>
      <c r="X1395" s="137"/>
      <c r="Y1395" s="137"/>
      <c r="Z1395" s="137"/>
      <c r="AA1395" s="137"/>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37"/>
      <c r="AW1395" s="137"/>
      <c r="AX1395" s="137"/>
      <c r="AY1395" s="12"/>
    </row>
    <row r="1396" spans="1:51" s="21" customFormat="1" ht="11.25" hidden="1" x14ac:dyDescent="0.2">
      <c r="A1396" s="17"/>
      <c r="B1396" s="18"/>
      <c r="C1396" s="19"/>
      <c r="D1396" s="19"/>
      <c r="E1396" s="20"/>
      <c r="F1396" s="137"/>
      <c r="G1396" s="137"/>
      <c r="H1396" s="137"/>
      <c r="I1396" s="137"/>
      <c r="J1396" s="137"/>
      <c r="K1396" s="137"/>
      <c r="L1396" s="137"/>
      <c r="M1396" s="137"/>
      <c r="N1396" s="137"/>
      <c r="O1396" s="137"/>
      <c r="P1396" s="137"/>
      <c r="Q1396" s="137"/>
      <c r="R1396" s="137"/>
      <c r="S1396" s="137"/>
      <c r="T1396" s="137"/>
      <c r="U1396" s="137"/>
      <c r="V1396" s="137"/>
      <c r="W1396" s="137"/>
      <c r="X1396" s="137"/>
      <c r="Y1396" s="137"/>
      <c r="Z1396" s="137"/>
      <c r="AA1396" s="137"/>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37"/>
      <c r="AW1396" s="137"/>
      <c r="AX1396" s="137"/>
      <c r="AY1396" s="12"/>
    </row>
    <row r="1397" spans="1:51" s="21" customFormat="1" ht="11.25" hidden="1" x14ac:dyDescent="0.2">
      <c r="A1397" s="17"/>
      <c r="B1397" s="18"/>
      <c r="C1397" s="19"/>
      <c r="D1397" s="19"/>
      <c r="E1397" s="20"/>
      <c r="F1397" s="137"/>
      <c r="G1397" s="137"/>
      <c r="H1397" s="137"/>
      <c r="I1397" s="137"/>
      <c r="J1397" s="137"/>
      <c r="K1397" s="137"/>
      <c r="L1397" s="137"/>
      <c r="M1397" s="137"/>
      <c r="N1397" s="137"/>
      <c r="O1397" s="137"/>
      <c r="P1397" s="137"/>
      <c r="Q1397" s="137"/>
      <c r="R1397" s="137"/>
      <c r="S1397" s="137"/>
      <c r="T1397" s="137"/>
      <c r="U1397" s="137"/>
      <c r="V1397" s="137"/>
      <c r="W1397" s="137"/>
      <c r="X1397" s="137"/>
      <c r="Y1397" s="137"/>
      <c r="Z1397" s="137"/>
      <c r="AA1397" s="137"/>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37"/>
      <c r="AW1397" s="137"/>
      <c r="AX1397" s="137"/>
      <c r="AY1397" s="12"/>
    </row>
    <row r="1398" spans="1:51" s="21" customFormat="1" ht="11.25" hidden="1" x14ac:dyDescent="0.2">
      <c r="A1398" s="17"/>
      <c r="B1398" s="18"/>
      <c r="C1398" s="19"/>
      <c r="D1398" s="19"/>
      <c r="E1398" s="20"/>
      <c r="F1398" s="137"/>
      <c r="G1398" s="137"/>
      <c r="H1398" s="137"/>
      <c r="I1398" s="137"/>
      <c r="J1398" s="137"/>
      <c r="K1398" s="137"/>
      <c r="L1398" s="137"/>
      <c r="M1398" s="137"/>
      <c r="N1398" s="137"/>
      <c r="O1398" s="137"/>
      <c r="P1398" s="137"/>
      <c r="Q1398" s="137"/>
      <c r="R1398" s="137"/>
      <c r="S1398" s="137"/>
      <c r="T1398" s="137"/>
      <c r="U1398" s="137"/>
      <c r="V1398" s="137"/>
      <c r="W1398" s="137"/>
      <c r="X1398" s="137"/>
      <c r="Y1398" s="137"/>
      <c r="Z1398" s="137"/>
      <c r="AA1398" s="137"/>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37"/>
      <c r="AW1398" s="137"/>
      <c r="AX1398" s="137"/>
      <c r="AY1398" s="12"/>
    </row>
    <row r="1399" spans="1:51" s="21" customFormat="1" ht="11.25" hidden="1" x14ac:dyDescent="0.2">
      <c r="A1399" s="17"/>
      <c r="B1399" s="18"/>
      <c r="C1399" s="19"/>
      <c r="D1399" s="19"/>
      <c r="E1399" s="20"/>
      <c r="F1399" s="137"/>
      <c r="G1399" s="137"/>
      <c r="H1399" s="137"/>
      <c r="I1399" s="137"/>
      <c r="J1399" s="137"/>
      <c r="K1399" s="137"/>
      <c r="L1399" s="137"/>
      <c r="M1399" s="137"/>
      <c r="N1399" s="137"/>
      <c r="O1399" s="137"/>
      <c r="P1399" s="137"/>
      <c r="Q1399" s="137"/>
      <c r="R1399" s="137"/>
      <c r="S1399" s="137"/>
      <c r="T1399" s="137"/>
      <c r="U1399" s="137"/>
      <c r="V1399" s="137"/>
      <c r="W1399" s="137"/>
      <c r="X1399" s="137"/>
      <c r="Y1399" s="137"/>
      <c r="Z1399" s="137"/>
      <c r="AA1399" s="137"/>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37"/>
      <c r="AW1399" s="137"/>
      <c r="AX1399" s="137"/>
      <c r="AY1399" s="12"/>
    </row>
    <row r="1400" spans="1:51" s="21" customFormat="1" ht="11.25" hidden="1" x14ac:dyDescent="0.2">
      <c r="A1400" s="17"/>
      <c r="B1400" s="18"/>
      <c r="C1400" s="19"/>
      <c r="D1400" s="19"/>
      <c r="E1400" s="20"/>
      <c r="F1400" s="137"/>
      <c r="G1400" s="137"/>
      <c r="H1400" s="137"/>
      <c r="I1400" s="137"/>
      <c r="J1400" s="137"/>
      <c r="K1400" s="137"/>
      <c r="L1400" s="137"/>
      <c r="M1400" s="137"/>
      <c r="N1400" s="137"/>
      <c r="O1400" s="137"/>
      <c r="P1400" s="137"/>
      <c r="Q1400" s="137"/>
      <c r="R1400" s="137"/>
      <c r="S1400" s="137"/>
      <c r="T1400" s="137"/>
      <c r="U1400" s="137"/>
      <c r="V1400" s="137"/>
      <c r="W1400" s="137"/>
      <c r="X1400" s="137"/>
      <c r="Y1400" s="137"/>
      <c r="Z1400" s="137"/>
      <c r="AA1400" s="137"/>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37"/>
      <c r="AW1400" s="137"/>
      <c r="AX1400" s="137"/>
      <c r="AY1400" s="12"/>
    </row>
    <row r="1401" spans="1:51" s="21" customFormat="1" ht="11.25" hidden="1" x14ac:dyDescent="0.2">
      <c r="A1401" s="17"/>
      <c r="B1401" s="18"/>
      <c r="C1401" s="19"/>
      <c r="D1401" s="19"/>
      <c r="E1401" s="20"/>
      <c r="F1401" s="137"/>
      <c r="G1401" s="137"/>
      <c r="H1401" s="137"/>
      <c r="I1401" s="137"/>
      <c r="J1401" s="137"/>
      <c r="K1401" s="137"/>
      <c r="L1401" s="137"/>
      <c r="M1401" s="137"/>
      <c r="N1401" s="137"/>
      <c r="O1401" s="137"/>
      <c r="P1401" s="137"/>
      <c r="Q1401" s="137"/>
      <c r="R1401" s="137"/>
      <c r="S1401" s="137"/>
      <c r="T1401" s="137"/>
      <c r="U1401" s="137"/>
      <c r="V1401" s="137"/>
      <c r="W1401" s="137"/>
      <c r="X1401" s="137"/>
      <c r="Y1401" s="137"/>
      <c r="Z1401" s="137"/>
      <c r="AA1401" s="137"/>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37"/>
      <c r="AW1401" s="137"/>
      <c r="AX1401" s="137"/>
      <c r="AY1401" s="12"/>
    </row>
    <row r="1402" spans="1:51" s="21" customFormat="1" ht="11.25" hidden="1" x14ac:dyDescent="0.2">
      <c r="A1402" s="17"/>
      <c r="B1402" s="18"/>
      <c r="C1402" s="19"/>
      <c r="D1402" s="19"/>
      <c r="E1402" s="20"/>
      <c r="F1402" s="137"/>
      <c r="G1402" s="137"/>
      <c r="H1402" s="137"/>
      <c r="I1402" s="137"/>
      <c r="J1402" s="137"/>
      <c r="K1402" s="137"/>
      <c r="L1402" s="137"/>
      <c r="M1402" s="137"/>
      <c r="N1402" s="137"/>
      <c r="O1402" s="137"/>
      <c r="P1402" s="137"/>
      <c r="Q1402" s="137"/>
      <c r="R1402" s="137"/>
      <c r="S1402" s="137"/>
      <c r="T1402" s="137"/>
      <c r="U1402" s="137"/>
      <c r="V1402" s="137"/>
      <c r="W1402" s="137"/>
      <c r="X1402" s="137"/>
      <c r="Y1402" s="137"/>
      <c r="Z1402" s="137"/>
      <c r="AA1402" s="137"/>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c r="AX1402" s="137"/>
      <c r="AY1402" s="12"/>
    </row>
    <row r="1403" spans="1:51" s="21" customFormat="1" ht="11.25" hidden="1" x14ac:dyDescent="0.2">
      <c r="A1403" s="17"/>
      <c r="B1403" s="18"/>
      <c r="C1403" s="19"/>
      <c r="D1403" s="19"/>
      <c r="E1403" s="20"/>
      <c r="F1403" s="137"/>
      <c r="G1403" s="137"/>
      <c r="H1403" s="137"/>
      <c r="I1403" s="137"/>
      <c r="J1403" s="137"/>
      <c r="K1403" s="137"/>
      <c r="L1403" s="137"/>
      <c r="M1403" s="137"/>
      <c r="N1403" s="137"/>
      <c r="O1403" s="137"/>
      <c r="P1403" s="137"/>
      <c r="Q1403" s="137"/>
      <c r="R1403" s="137"/>
      <c r="S1403" s="137"/>
      <c r="T1403" s="137"/>
      <c r="U1403" s="137"/>
      <c r="V1403" s="137"/>
      <c r="W1403" s="137"/>
      <c r="X1403" s="137"/>
      <c r="Y1403" s="137"/>
      <c r="Z1403" s="137"/>
      <c r="AA1403" s="137"/>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37"/>
      <c r="AW1403" s="137"/>
      <c r="AX1403" s="137"/>
      <c r="AY1403" s="12"/>
    </row>
    <row r="1404" spans="1:51" s="21" customFormat="1" ht="11.25" hidden="1" x14ac:dyDescent="0.2">
      <c r="A1404" s="17"/>
      <c r="B1404" s="18"/>
      <c r="C1404" s="19"/>
      <c r="D1404" s="19"/>
      <c r="E1404" s="20"/>
      <c r="F1404" s="137"/>
      <c r="G1404" s="137"/>
      <c r="H1404" s="137"/>
      <c r="I1404" s="137"/>
      <c r="J1404" s="137"/>
      <c r="K1404" s="137"/>
      <c r="L1404" s="137"/>
      <c r="M1404" s="137"/>
      <c r="N1404" s="137"/>
      <c r="O1404" s="137"/>
      <c r="P1404" s="137"/>
      <c r="Q1404" s="137"/>
      <c r="R1404" s="137"/>
      <c r="S1404" s="137"/>
      <c r="T1404" s="137"/>
      <c r="U1404" s="137"/>
      <c r="V1404" s="137"/>
      <c r="W1404" s="137"/>
      <c r="X1404" s="137"/>
      <c r="Y1404" s="137"/>
      <c r="Z1404" s="137"/>
      <c r="AA1404" s="137"/>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37"/>
      <c r="AW1404" s="137"/>
      <c r="AX1404" s="137"/>
      <c r="AY1404" s="12"/>
    </row>
    <row r="1405" spans="1:51" s="21" customFormat="1" ht="11.25" hidden="1" x14ac:dyDescent="0.2">
      <c r="A1405" s="17"/>
      <c r="B1405" s="18"/>
      <c r="C1405" s="19"/>
      <c r="D1405" s="19"/>
      <c r="E1405" s="20"/>
      <c r="F1405" s="137"/>
      <c r="G1405" s="137"/>
      <c r="H1405" s="137"/>
      <c r="I1405" s="137"/>
      <c r="J1405" s="137"/>
      <c r="K1405" s="137"/>
      <c r="L1405" s="137"/>
      <c r="M1405" s="137"/>
      <c r="N1405" s="137"/>
      <c r="O1405" s="137"/>
      <c r="P1405" s="137"/>
      <c r="Q1405" s="137"/>
      <c r="R1405" s="137"/>
      <c r="S1405" s="137"/>
      <c r="T1405" s="137"/>
      <c r="U1405" s="137"/>
      <c r="V1405" s="137"/>
      <c r="W1405" s="137"/>
      <c r="X1405" s="137"/>
      <c r="Y1405" s="137"/>
      <c r="Z1405" s="137"/>
      <c r="AA1405" s="137"/>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37"/>
      <c r="AW1405" s="137"/>
      <c r="AX1405" s="137"/>
      <c r="AY1405" s="12"/>
    </row>
    <row r="1406" spans="1:51" s="21" customFormat="1" ht="11.25" hidden="1" x14ac:dyDescent="0.2">
      <c r="A1406" s="17"/>
      <c r="B1406" s="18"/>
      <c r="C1406" s="19"/>
      <c r="D1406" s="19"/>
      <c r="E1406" s="20"/>
      <c r="F1406" s="137"/>
      <c r="G1406" s="137"/>
      <c r="H1406" s="137"/>
      <c r="I1406" s="137"/>
      <c r="J1406" s="137"/>
      <c r="K1406" s="137"/>
      <c r="L1406" s="137"/>
      <c r="M1406" s="137"/>
      <c r="N1406" s="137"/>
      <c r="O1406" s="137"/>
      <c r="P1406" s="137"/>
      <c r="Q1406" s="137"/>
      <c r="R1406" s="137"/>
      <c r="S1406" s="137"/>
      <c r="T1406" s="137"/>
      <c r="U1406" s="137"/>
      <c r="V1406" s="137"/>
      <c r="W1406" s="137"/>
      <c r="X1406" s="137"/>
      <c r="Y1406" s="137"/>
      <c r="Z1406" s="137"/>
      <c r="AA1406" s="137"/>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37"/>
      <c r="AW1406" s="137"/>
      <c r="AX1406" s="137"/>
      <c r="AY1406" s="12"/>
    </row>
    <row r="1407" spans="1:51" s="21" customFormat="1" ht="11.25" hidden="1" x14ac:dyDescent="0.2">
      <c r="A1407" s="17"/>
      <c r="B1407" s="18"/>
      <c r="C1407" s="19"/>
      <c r="D1407" s="19"/>
      <c r="E1407" s="20"/>
      <c r="F1407" s="137"/>
      <c r="G1407" s="137"/>
      <c r="H1407" s="137"/>
      <c r="I1407" s="137"/>
      <c r="J1407" s="137"/>
      <c r="K1407" s="137"/>
      <c r="L1407" s="137"/>
      <c r="M1407" s="137"/>
      <c r="N1407" s="137"/>
      <c r="O1407" s="137"/>
      <c r="P1407" s="137"/>
      <c r="Q1407" s="137"/>
      <c r="R1407" s="137"/>
      <c r="S1407" s="137"/>
      <c r="T1407" s="137"/>
      <c r="U1407" s="137"/>
      <c r="V1407" s="137"/>
      <c r="W1407" s="137"/>
      <c r="X1407" s="137"/>
      <c r="Y1407" s="137"/>
      <c r="Z1407" s="137"/>
      <c r="AA1407" s="137"/>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37"/>
      <c r="AW1407" s="137"/>
      <c r="AX1407" s="137"/>
      <c r="AY1407" s="12"/>
    </row>
    <row r="1408" spans="1:51" s="21" customFormat="1" ht="11.25" hidden="1" x14ac:dyDescent="0.2">
      <c r="A1408" s="17"/>
      <c r="B1408" s="18"/>
      <c r="C1408" s="19"/>
      <c r="D1408" s="19"/>
      <c r="E1408" s="20"/>
      <c r="F1408" s="137"/>
      <c r="G1408" s="137"/>
      <c r="H1408" s="137"/>
      <c r="I1408" s="137"/>
      <c r="J1408" s="137"/>
      <c r="K1408" s="137"/>
      <c r="L1408" s="137"/>
      <c r="M1408" s="137"/>
      <c r="N1408" s="137"/>
      <c r="O1408" s="137"/>
      <c r="P1408" s="137"/>
      <c r="Q1408" s="137"/>
      <c r="R1408" s="137"/>
      <c r="S1408" s="137"/>
      <c r="T1408" s="137"/>
      <c r="U1408" s="137"/>
      <c r="V1408" s="137"/>
      <c r="W1408" s="137"/>
      <c r="X1408" s="137"/>
      <c r="Y1408" s="137"/>
      <c r="Z1408" s="137"/>
      <c r="AA1408" s="137"/>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37"/>
      <c r="AW1408" s="137"/>
      <c r="AX1408" s="137"/>
      <c r="AY1408" s="12"/>
    </row>
    <row r="1409" spans="1:51" s="21" customFormat="1" ht="11.25" hidden="1" x14ac:dyDescent="0.2">
      <c r="A1409" s="17"/>
      <c r="B1409" s="18"/>
      <c r="C1409" s="19"/>
      <c r="D1409" s="19"/>
      <c r="E1409" s="20"/>
      <c r="F1409" s="137"/>
      <c r="G1409" s="137"/>
      <c r="H1409" s="137"/>
      <c r="I1409" s="137"/>
      <c r="J1409" s="137"/>
      <c r="K1409" s="137"/>
      <c r="L1409" s="137"/>
      <c r="M1409" s="137"/>
      <c r="N1409" s="137"/>
      <c r="O1409" s="137"/>
      <c r="P1409" s="137"/>
      <c r="Q1409" s="137"/>
      <c r="R1409" s="137"/>
      <c r="S1409" s="137"/>
      <c r="T1409" s="137"/>
      <c r="U1409" s="137"/>
      <c r="V1409" s="137"/>
      <c r="W1409" s="137"/>
      <c r="X1409" s="137"/>
      <c r="Y1409" s="137"/>
      <c r="Z1409" s="137"/>
      <c r="AA1409" s="137"/>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37"/>
      <c r="AW1409" s="137"/>
      <c r="AX1409" s="137"/>
      <c r="AY1409" s="12"/>
    </row>
    <row r="1410" spans="1:51" s="21" customFormat="1" ht="11.25" hidden="1" x14ac:dyDescent="0.2">
      <c r="A1410" s="17"/>
      <c r="B1410" s="18"/>
      <c r="C1410" s="19"/>
      <c r="D1410" s="19"/>
      <c r="E1410" s="20"/>
      <c r="F1410" s="137"/>
      <c r="G1410" s="137"/>
      <c r="H1410" s="137"/>
      <c r="I1410" s="137"/>
      <c r="J1410" s="137"/>
      <c r="K1410" s="137"/>
      <c r="L1410" s="137"/>
      <c r="M1410" s="137"/>
      <c r="N1410" s="137"/>
      <c r="O1410" s="137"/>
      <c r="P1410" s="137"/>
      <c r="Q1410" s="137"/>
      <c r="R1410" s="137"/>
      <c r="S1410" s="137"/>
      <c r="T1410" s="137"/>
      <c r="U1410" s="137"/>
      <c r="V1410" s="137"/>
      <c r="W1410" s="137"/>
      <c r="X1410" s="137"/>
      <c r="Y1410" s="137"/>
      <c r="Z1410" s="137"/>
      <c r="AA1410" s="137"/>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37"/>
      <c r="AW1410" s="137"/>
      <c r="AX1410" s="137"/>
      <c r="AY1410" s="12"/>
    </row>
    <row r="1411" spans="1:51" s="21" customFormat="1" ht="11.25" hidden="1" x14ac:dyDescent="0.2">
      <c r="A1411" s="17"/>
      <c r="B1411" s="18"/>
      <c r="C1411" s="19"/>
      <c r="D1411" s="19"/>
      <c r="E1411" s="20"/>
      <c r="F1411" s="137"/>
      <c r="G1411" s="137"/>
      <c r="H1411" s="137"/>
      <c r="I1411" s="137"/>
      <c r="J1411" s="137"/>
      <c r="K1411" s="137"/>
      <c r="L1411" s="137"/>
      <c r="M1411" s="137"/>
      <c r="N1411" s="137"/>
      <c r="O1411" s="137"/>
      <c r="P1411" s="137"/>
      <c r="Q1411" s="137"/>
      <c r="R1411" s="137"/>
      <c r="S1411" s="137"/>
      <c r="T1411" s="137"/>
      <c r="U1411" s="137"/>
      <c r="V1411" s="137"/>
      <c r="W1411" s="137"/>
      <c r="X1411" s="137"/>
      <c r="Y1411" s="137"/>
      <c r="Z1411" s="137"/>
      <c r="AA1411" s="137"/>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37"/>
      <c r="AW1411" s="137"/>
      <c r="AX1411" s="137"/>
      <c r="AY1411" s="12"/>
    </row>
    <row r="1412" spans="1:51" s="21" customFormat="1" ht="11.25" hidden="1" x14ac:dyDescent="0.2">
      <c r="A1412" s="17"/>
      <c r="B1412" s="18"/>
      <c r="C1412" s="19"/>
      <c r="D1412" s="19"/>
      <c r="E1412" s="20"/>
      <c r="F1412" s="137"/>
      <c r="G1412" s="137"/>
      <c r="H1412" s="137"/>
      <c r="I1412" s="137"/>
      <c r="J1412" s="137"/>
      <c r="K1412" s="137"/>
      <c r="L1412" s="137"/>
      <c r="M1412" s="137"/>
      <c r="N1412" s="137"/>
      <c r="O1412" s="137"/>
      <c r="P1412" s="137"/>
      <c r="Q1412" s="137"/>
      <c r="R1412" s="137"/>
      <c r="S1412" s="137"/>
      <c r="T1412" s="137"/>
      <c r="U1412" s="137"/>
      <c r="V1412" s="137"/>
      <c r="W1412" s="137"/>
      <c r="X1412" s="137"/>
      <c r="Y1412" s="137"/>
      <c r="Z1412" s="137"/>
      <c r="AA1412" s="137"/>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37"/>
      <c r="AW1412" s="137"/>
      <c r="AX1412" s="137"/>
      <c r="AY1412" s="12"/>
    </row>
    <row r="1413" spans="1:51" s="21" customFormat="1" ht="11.25" hidden="1" x14ac:dyDescent="0.2">
      <c r="A1413" s="17"/>
      <c r="B1413" s="18"/>
      <c r="C1413" s="19"/>
      <c r="D1413" s="19"/>
      <c r="E1413" s="20"/>
      <c r="F1413" s="137"/>
      <c r="G1413" s="137"/>
      <c r="H1413" s="137"/>
      <c r="I1413" s="137"/>
      <c r="J1413" s="137"/>
      <c r="K1413" s="137"/>
      <c r="L1413" s="137"/>
      <c r="M1413" s="137"/>
      <c r="N1413" s="137"/>
      <c r="O1413" s="137"/>
      <c r="P1413" s="137"/>
      <c r="Q1413" s="137"/>
      <c r="R1413" s="137"/>
      <c r="S1413" s="137"/>
      <c r="T1413" s="137"/>
      <c r="U1413" s="137"/>
      <c r="V1413" s="137"/>
      <c r="W1413" s="137"/>
      <c r="X1413" s="137"/>
      <c r="Y1413" s="137"/>
      <c r="Z1413" s="137"/>
      <c r="AA1413" s="137"/>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37"/>
      <c r="AW1413" s="137"/>
      <c r="AX1413" s="137"/>
      <c r="AY1413" s="12"/>
    </row>
    <row r="1414" spans="1:51" s="21" customFormat="1" ht="11.25" hidden="1" x14ac:dyDescent="0.2">
      <c r="A1414" s="17"/>
      <c r="B1414" s="18"/>
      <c r="C1414" s="19"/>
      <c r="D1414" s="19"/>
      <c r="E1414" s="20"/>
      <c r="F1414" s="137"/>
      <c r="G1414" s="137"/>
      <c r="H1414" s="137"/>
      <c r="I1414" s="137"/>
      <c r="J1414" s="137"/>
      <c r="K1414" s="137"/>
      <c r="L1414" s="137"/>
      <c r="M1414" s="137"/>
      <c r="N1414" s="137"/>
      <c r="O1414" s="137"/>
      <c r="P1414" s="137"/>
      <c r="Q1414" s="137"/>
      <c r="R1414" s="137"/>
      <c r="S1414" s="137"/>
      <c r="T1414" s="137"/>
      <c r="U1414" s="137"/>
      <c r="V1414" s="137"/>
      <c r="W1414" s="137"/>
      <c r="X1414" s="137"/>
      <c r="Y1414" s="137"/>
      <c r="Z1414" s="137"/>
      <c r="AA1414" s="137"/>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37"/>
      <c r="AW1414" s="137"/>
      <c r="AX1414" s="137"/>
      <c r="AY1414" s="12"/>
    </row>
    <row r="1415" spans="1:51" s="21" customFormat="1" ht="11.25" hidden="1" x14ac:dyDescent="0.2">
      <c r="A1415" s="17"/>
      <c r="B1415" s="18"/>
      <c r="C1415" s="19"/>
      <c r="D1415" s="19"/>
      <c r="E1415" s="20"/>
      <c r="F1415" s="137"/>
      <c r="G1415" s="137"/>
      <c r="H1415" s="137"/>
      <c r="I1415" s="137"/>
      <c r="J1415" s="137"/>
      <c r="K1415" s="137"/>
      <c r="L1415" s="137"/>
      <c r="M1415" s="137"/>
      <c r="N1415" s="137"/>
      <c r="O1415" s="137"/>
      <c r="P1415" s="137"/>
      <c r="Q1415" s="137"/>
      <c r="R1415" s="137"/>
      <c r="S1415" s="137"/>
      <c r="T1415" s="137"/>
      <c r="U1415" s="137"/>
      <c r="V1415" s="137"/>
      <c r="W1415" s="137"/>
      <c r="X1415" s="137"/>
      <c r="Y1415" s="137"/>
      <c r="Z1415" s="137"/>
      <c r="AA1415" s="137"/>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37"/>
      <c r="AW1415" s="137"/>
      <c r="AX1415" s="137"/>
      <c r="AY1415" s="12"/>
    </row>
    <row r="1416" spans="1:51" s="21" customFormat="1" ht="11.25" hidden="1" x14ac:dyDescent="0.2">
      <c r="A1416" s="17"/>
      <c r="B1416" s="18"/>
      <c r="C1416" s="19"/>
      <c r="D1416" s="19"/>
      <c r="E1416" s="20"/>
      <c r="F1416" s="137"/>
      <c r="G1416" s="137"/>
      <c r="H1416" s="137"/>
      <c r="I1416" s="137"/>
      <c r="J1416" s="137"/>
      <c r="K1416" s="137"/>
      <c r="L1416" s="137"/>
      <c r="M1416" s="137"/>
      <c r="N1416" s="137"/>
      <c r="O1416" s="137"/>
      <c r="P1416" s="137"/>
      <c r="Q1416" s="137"/>
      <c r="R1416" s="137"/>
      <c r="S1416" s="137"/>
      <c r="T1416" s="137"/>
      <c r="U1416" s="137"/>
      <c r="V1416" s="137"/>
      <c r="W1416" s="137"/>
      <c r="X1416" s="137"/>
      <c r="Y1416" s="137"/>
      <c r="Z1416" s="137"/>
      <c r="AA1416" s="137"/>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37"/>
      <c r="AW1416" s="137"/>
      <c r="AX1416" s="137"/>
      <c r="AY1416" s="12"/>
    </row>
    <row r="1417" spans="1:51" s="21" customFormat="1" ht="11.25" hidden="1" x14ac:dyDescent="0.2">
      <c r="A1417" s="17"/>
      <c r="B1417" s="18"/>
      <c r="C1417" s="19"/>
      <c r="D1417" s="19"/>
      <c r="E1417" s="20"/>
      <c r="F1417" s="137"/>
      <c r="G1417" s="137"/>
      <c r="H1417" s="137"/>
      <c r="I1417" s="137"/>
      <c r="J1417" s="137"/>
      <c r="K1417" s="137"/>
      <c r="L1417" s="137"/>
      <c r="M1417" s="137"/>
      <c r="N1417" s="137"/>
      <c r="O1417" s="137"/>
      <c r="P1417" s="137"/>
      <c r="Q1417" s="137"/>
      <c r="R1417" s="137"/>
      <c r="S1417" s="137"/>
      <c r="T1417" s="137"/>
      <c r="U1417" s="137"/>
      <c r="V1417" s="137"/>
      <c r="W1417" s="137"/>
      <c r="X1417" s="137"/>
      <c r="Y1417" s="137"/>
      <c r="Z1417" s="137"/>
      <c r="AA1417" s="137"/>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37"/>
      <c r="AW1417" s="137"/>
      <c r="AX1417" s="137"/>
      <c r="AY1417" s="12"/>
    </row>
    <row r="1418" spans="1:51" s="21" customFormat="1" ht="11.25" hidden="1" x14ac:dyDescent="0.2">
      <c r="A1418" s="17"/>
      <c r="B1418" s="18"/>
      <c r="C1418" s="19"/>
      <c r="D1418" s="19"/>
      <c r="E1418" s="20"/>
      <c r="F1418" s="137"/>
      <c r="G1418" s="137"/>
      <c r="H1418" s="137"/>
      <c r="I1418" s="137"/>
      <c r="J1418" s="137"/>
      <c r="K1418" s="137"/>
      <c r="L1418" s="137"/>
      <c r="M1418" s="137"/>
      <c r="N1418" s="137"/>
      <c r="O1418" s="137"/>
      <c r="P1418" s="137"/>
      <c r="Q1418" s="137"/>
      <c r="R1418" s="137"/>
      <c r="S1418" s="137"/>
      <c r="T1418" s="137"/>
      <c r="U1418" s="137"/>
      <c r="V1418" s="137"/>
      <c r="W1418" s="137"/>
      <c r="X1418" s="137"/>
      <c r="Y1418" s="137"/>
      <c r="Z1418" s="137"/>
      <c r="AA1418" s="137"/>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37"/>
      <c r="AW1418" s="137"/>
      <c r="AX1418" s="137"/>
      <c r="AY1418" s="12"/>
    </row>
    <row r="1419" spans="1:51" s="21" customFormat="1" ht="11.25" hidden="1" x14ac:dyDescent="0.2">
      <c r="A1419" s="17"/>
      <c r="B1419" s="18"/>
      <c r="C1419" s="19"/>
      <c r="D1419" s="19"/>
      <c r="E1419" s="20"/>
      <c r="F1419" s="137"/>
      <c r="G1419" s="137"/>
      <c r="H1419" s="137"/>
      <c r="I1419" s="137"/>
      <c r="J1419" s="137"/>
      <c r="K1419" s="137"/>
      <c r="L1419" s="137"/>
      <c r="M1419" s="137"/>
      <c r="N1419" s="137"/>
      <c r="O1419" s="137"/>
      <c r="P1419" s="137"/>
      <c r="Q1419" s="137"/>
      <c r="R1419" s="137"/>
      <c r="S1419" s="137"/>
      <c r="T1419" s="137"/>
      <c r="U1419" s="137"/>
      <c r="V1419" s="137"/>
      <c r="W1419" s="137"/>
      <c r="X1419" s="137"/>
      <c r="Y1419" s="137"/>
      <c r="Z1419" s="137"/>
      <c r="AA1419" s="137"/>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37"/>
      <c r="AW1419" s="137"/>
      <c r="AX1419" s="137"/>
      <c r="AY1419" s="12"/>
    </row>
    <row r="1420" spans="1:51" s="21" customFormat="1" ht="11.25" hidden="1" x14ac:dyDescent="0.2">
      <c r="A1420" s="17"/>
      <c r="B1420" s="18"/>
      <c r="C1420" s="19"/>
      <c r="D1420" s="19"/>
      <c r="E1420" s="20"/>
      <c r="F1420" s="137"/>
      <c r="G1420" s="137"/>
      <c r="H1420" s="137"/>
      <c r="I1420" s="137"/>
      <c r="J1420" s="137"/>
      <c r="K1420" s="137"/>
      <c r="L1420" s="137"/>
      <c r="M1420" s="137"/>
      <c r="N1420" s="137"/>
      <c r="O1420" s="137"/>
      <c r="P1420" s="137"/>
      <c r="Q1420" s="137"/>
      <c r="R1420" s="137"/>
      <c r="S1420" s="137"/>
      <c r="T1420" s="137"/>
      <c r="U1420" s="137"/>
      <c r="V1420" s="137"/>
      <c r="W1420" s="137"/>
      <c r="X1420" s="137"/>
      <c r="Y1420" s="137"/>
      <c r="Z1420" s="137"/>
      <c r="AA1420" s="137"/>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37"/>
      <c r="AW1420" s="137"/>
      <c r="AX1420" s="137"/>
      <c r="AY1420" s="12"/>
    </row>
    <row r="1421" spans="1:51" s="21" customFormat="1" ht="11.25" hidden="1" x14ac:dyDescent="0.2">
      <c r="A1421" s="17"/>
      <c r="B1421" s="18"/>
      <c r="C1421" s="19"/>
      <c r="D1421" s="19"/>
      <c r="E1421" s="20"/>
      <c r="F1421" s="137"/>
      <c r="G1421" s="137"/>
      <c r="H1421" s="137"/>
      <c r="I1421" s="137"/>
      <c r="J1421" s="137"/>
      <c r="K1421" s="137"/>
      <c r="L1421" s="137"/>
      <c r="M1421" s="137"/>
      <c r="N1421" s="137"/>
      <c r="O1421" s="137"/>
      <c r="P1421" s="137"/>
      <c r="Q1421" s="137"/>
      <c r="R1421" s="137"/>
      <c r="S1421" s="137"/>
      <c r="T1421" s="137"/>
      <c r="U1421" s="137"/>
      <c r="V1421" s="137"/>
      <c r="W1421" s="137"/>
      <c r="X1421" s="137"/>
      <c r="Y1421" s="137"/>
      <c r="Z1421" s="137"/>
      <c r="AA1421" s="137"/>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37"/>
      <c r="AW1421" s="137"/>
      <c r="AX1421" s="137"/>
      <c r="AY1421" s="12"/>
    </row>
    <row r="1422" spans="1:51" s="21" customFormat="1" ht="11.25" hidden="1" x14ac:dyDescent="0.2">
      <c r="A1422" s="17"/>
      <c r="B1422" s="18"/>
      <c r="C1422" s="19"/>
      <c r="D1422" s="19"/>
      <c r="E1422" s="20"/>
      <c r="F1422" s="137"/>
      <c r="G1422" s="137"/>
      <c r="H1422" s="137"/>
      <c r="I1422" s="137"/>
      <c r="J1422" s="137"/>
      <c r="K1422" s="137"/>
      <c r="L1422" s="137"/>
      <c r="M1422" s="137"/>
      <c r="N1422" s="137"/>
      <c r="O1422" s="137"/>
      <c r="P1422" s="137"/>
      <c r="Q1422" s="137"/>
      <c r="R1422" s="137"/>
      <c r="S1422" s="137"/>
      <c r="T1422" s="137"/>
      <c r="U1422" s="137"/>
      <c r="V1422" s="137"/>
      <c r="W1422" s="137"/>
      <c r="X1422" s="137"/>
      <c r="Y1422" s="137"/>
      <c r="Z1422" s="137"/>
      <c r="AA1422" s="137"/>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37"/>
      <c r="AW1422" s="137"/>
      <c r="AX1422" s="137"/>
      <c r="AY1422" s="12"/>
    </row>
    <row r="1423" spans="1:51" s="21" customFormat="1" ht="11.25" hidden="1" x14ac:dyDescent="0.2">
      <c r="A1423" s="17"/>
      <c r="B1423" s="18"/>
      <c r="C1423" s="19"/>
      <c r="D1423" s="19"/>
      <c r="E1423" s="20"/>
      <c r="F1423" s="137"/>
      <c r="G1423" s="137"/>
      <c r="H1423" s="137"/>
      <c r="I1423" s="137"/>
      <c r="J1423" s="137"/>
      <c r="K1423" s="137"/>
      <c r="L1423" s="137"/>
      <c r="M1423" s="137"/>
      <c r="N1423" s="137"/>
      <c r="O1423" s="137"/>
      <c r="P1423" s="137"/>
      <c r="Q1423" s="137"/>
      <c r="R1423" s="137"/>
      <c r="S1423" s="137"/>
      <c r="T1423" s="137"/>
      <c r="U1423" s="137"/>
      <c r="V1423" s="137"/>
      <c r="W1423" s="137"/>
      <c r="X1423" s="137"/>
      <c r="Y1423" s="137"/>
      <c r="Z1423" s="137"/>
      <c r="AA1423" s="137"/>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37"/>
      <c r="AW1423" s="137"/>
      <c r="AX1423" s="137"/>
      <c r="AY1423" s="12"/>
    </row>
    <row r="1424" spans="1:51" s="21" customFormat="1" ht="11.25" hidden="1" x14ac:dyDescent="0.2">
      <c r="A1424" s="17"/>
      <c r="B1424" s="18"/>
      <c r="C1424" s="19"/>
      <c r="D1424" s="19"/>
      <c r="E1424" s="20"/>
      <c r="F1424" s="137"/>
      <c r="G1424" s="137"/>
      <c r="H1424" s="137"/>
      <c r="I1424" s="137"/>
      <c r="J1424" s="137"/>
      <c r="K1424" s="137"/>
      <c r="L1424" s="137"/>
      <c r="M1424" s="137"/>
      <c r="N1424" s="137"/>
      <c r="O1424" s="137"/>
      <c r="P1424" s="137"/>
      <c r="Q1424" s="137"/>
      <c r="R1424" s="137"/>
      <c r="S1424" s="137"/>
      <c r="T1424" s="137"/>
      <c r="U1424" s="137"/>
      <c r="V1424" s="137"/>
      <c r="W1424" s="137"/>
      <c r="X1424" s="137"/>
      <c r="Y1424" s="137"/>
      <c r="Z1424" s="137"/>
      <c r="AA1424" s="137"/>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37"/>
      <c r="AW1424" s="137"/>
      <c r="AX1424" s="137"/>
      <c r="AY1424" s="12"/>
    </row>
    <row r="1425" spans="1:51" s="21" customFormat="1" ht="11.25" hidden="1" x14ac:dyDescent="0.2">
      <c r="A1425" s="17"/>
      <c r="B1425" s="18"/>
      <c r="C1425" s="19"/>
      <c r="D1425" s="19"/>
      <c r="E1425" s="20"/>
      <c r="F1425" s="137"/>
      <c r="G1425" s="137"/>
      <c r="H1425" s="137"/>
      <c r="I1425" s="137"/>
      <c r="J1425" s="137"/>
      <c r="K1425" s="137"/>
      <c r="L1425" s="137"/>
      <c r="M1425" s="137"/>
      <c r="N1425" s="137"/>
      <c r="O1425" s="137"/>
      <c r="P1425" s="137"/>
      <c r="Q1425" s="137"/>
      <c r="R1425" s="137"/>
      <c r="S1425" s="137"/>
      <c r="T1425" s="137"/>
      <c r="U1425" s="137"/>
      <c r="V1425" s="137"/>
      <c r="W1425" s="137"/>
      <c r="X1425" s="137"/>
      <c r="Y1425" s="137"/>
      <c r="Z1425" s="137"/>
      <c r="AA1425" s="137"/>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37"/>
      <c r="AW1425" s="137"/>
      <c r="AX1425" s="137"/>
      <c r="AY1425" s="12"/>
    </row>
    <row r="1426" spans="1:51" s="21" customFormat="1" ht="11.25" hidden="1" x14ac:dyDescent="0.2">
      <c r="A1426" s="17"/>
      <c r="B1426" s="18"/>
      <c r="C1426" s="19"/>
      <c r="D1426" s="19"/>
      <c r="E1426" s="20"/>
      <c r="F1426" s="137"/>
      <c r="G1426" s="137"/>
      <c r="H1426" s="137"/>
      <c r="I1426" s="137"/>
      <c r="J1426" s="137"/>
      <c r="K1426" s="137"/>
      <c r="L1426" s="137"/>
      <c r="M1426" s="137"/>
      <c r="N1426" s="137"/>
      <c r="O1426" s="137"/>
      <c r="P1426" s="137"/>
      <c r="Q1426" s="137"/>
      <c r="R1426" s="137"/>
      <c r="S1426" s="137"/>
      <c r="T1426" s="137"/>
      <c r="U1426" s="137"/>
      <c r="V1426" s="137"/>
      <c r="W1426" s="137"/>
      <c r="X1426" s="137"/>
      <c r="Y1426" s="137"/>
      <c r="Z1426" s="137"/>
      <c r="AA1426" s="137"/>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37"/>
      <c r="AW1426" s="137"/>
      <c r="AX1426" s="137"/>
      <c r="AY1426" s="12"/>
    </row>
    <row r="1427" spans="1:51" s="21" customFormat="1" ht="11.25" hidden="1" x14ac:dyDescent="0.2">
      <c r="A1427" s="17"/>
      <c r="B1427" s="18"/>
      <c r="C1427" s="19"/>
      <c r="D1427" s="19"/>
      <c r="E1427" s="20"/>
      <c r="F1427" s="137"/>
      <c r="G1427" s="137"/>
      <c r="H1427" s="137"/>
      <c r="I1427" s="137"/>
      <c r="J1427" s="137"/>
      <c r="K1427" s="137"/>
      <c r="L1427" s="137"/>
      <c r="M1427" s="137"/>
      <c r="N1427" s="137"/>
      <c r="O1427" s="137"/>
      <c r="P1427" s="137"/>
      <c r="Q1427" s="137"/>
      <c r="R1427" s="137"/>
      <c r="S1427" s="137"/>
      <c r="T1427" s="137"/>
      <c r="U1427" s="137"/>
      <c r="V1427" s="137"/>
      <c r="W1427" s="137"/>
      <c r="X1427" s="137"/>
      <c r="Y1427" s="137"/>
      <c r="Z1427" s="137"/>
      <c r="AA1427" s="137"/>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37"/>
      <c r="AW1427" s="137"/>
      <c r="AX1427" s="137"/>
      <c r="AY1427" s="12"/>
    </row>
    <row r="1428" spans="1:51" s="21" customFormat="1" ht="11.25" hidden="1" x14ac:dyDescent="0.2">
      <c r="A1428" s="17"/>
      <c r="B1428" s="18"/>
      <c r="C1428" s="19"/>
      <c r="D1428" s="19"/>
      <c r="E1428" s="20"/>
      <c r="F1428" s="137"/>
      <c r="G1428" s="137"/>
      <c r="H1428" s="137"/>
      <c r="I1428" s="137"/>
      <c r="J1428" s="137"/>
      <c r="K1428" s="137"/>
      <c r="L1428" s="137"/>
      <c r="M1428" s="137"/>
      <c r="N1428" s="137"/>
      <c r="O1428" s="137"/>
      <c r="P1428" s="137"/>
      <c r="Q1428" s="137"/>
      <c r="R1428" s="137"/>
      <c r="S1428" s="137"/>
      <c r="T1428" s="137"/>
      <c r="U1428" s="137"/>
      <c r="V1428" s="137"/>
      <c r="W1428" s="137"/>
      <c r="X1428" s="137"/>
      <c r="Y1428" s="137"/>
      <c r="Z1428" s="137"/>
      <c r="AA1428" s="137"/>
      <c r="AB1428" s="137"/>
      <c r="AC1428" s="137"/>
      <c r="AD1428" s="137"/>
      <c r="AE1428" s="137"/>
      <c r="AF1428" s="137"/>
      <c r="AG1428" s="137"/>
      <c r="AH1428" s="137"/>
      <c r="AI1428" s="137"/>
      <c r="AJ1428" s="137"/>
      <c r="AK1428" s="137"/>
      <c r="AL1428" s="137"/>
      <c r="AM1428" s="137"/>
      <c r="AN1428" s="137"/>
      <c r="AO1428" s="137"/>
      <c r="AP1428" s="137"/>
      <c r="AQ1428" s="137"/>
      <c r="AR1428" s="137"/>
      <c r="AS1428" s="137"/>
      <c r="AT1428" s="137"/>
      <c r="AU1428" s="137"/>
      <c r="AV1428" s="137"/>
      <c r="AW1428" s="137"/>
      <c r="AX1428" s="137"/>
      <c r="AY1428" s="12"/>
    </row>
    <row r="1429" spans="1:51" s="21" customFormat="1" ht="11.25" hidden="1" x14ac:dyDescent="0.2">
      <c r="A1429" s="17"/>
      <c r="B1429" s="18"/>
      <c r="C1429" s="19"/>
      <c r="D1429" s="19"/>
      <c r="E1429" s="20"/>
      <c r="F1429" s="137"/>
      <c r="G1429" s="137"/>
      <c r="H1429" s="137"/>
      <c r="I1429" s="137"/>
      <c r="J1429" s="137"/>
      <c r="K1429" s="137"/>
      <c r="L1429" s="137"/>
      <c r="M1429" s="137"/>
      <c r="N1429" s="137"/>
      <c r="O1429" s="137"/>
      <c r="P1429" s="137"/>
      <c r="Q1429" s="137"/>
      <c r="R1429" s="137"/>
      <c r="S1429" s="137"/>
      <c r="T1429" s="137"/>
      <c r="U1429" s="137"/>
      <c r="V1429" s="137"/>
      <c r="W1429" s="137"/>
      <c r="X1429" s="137"/>
      <c r="Y1429" s="137"/>
      <c r="Z1429" s="137"/>
      <c r="AA1429" s="137"/>
      <c r="AB1429" s="137"/>
      <c r="AC1429" s="137"/>
      <c r="AD1429" s="137"/>
      <c r="AE1429" s="137"/>
      <c r="AF1429" s="137"/>
      <c r="AG1429" s="137"/>
      <c r="AH1429" s="137"/>
      <c r="AI1429" s="137"/>
      <c r="AJ1429" s="137"/>
      <c r="AK1429" s="137"/>
      <c r="AL1429" s="137"/>
      <c r="AM1429" s="137"/>
      <c r="AN1429" s="137"/>
      <c r="AO1429" s="137"/>
      <c r="AP1429" s="137"/>
      <c r="AQ1429" s="137"/>
      <c r="AR1429" s="137"/>
      <c r="AS1429" s="137"/>
      <c r="AT1429" s="137"/>
      <c r="AU1429" s="137"/>
      <c r="AV1429" s="137"/>
      <c r="AW1429" s="137"/>
      <c r="AX1429" s="137"/>
      <c r="AY1429" s="12"/>
    </row>
    <row r="1430" spans="1:51" s="21" customFormat="1" ht="11.25" hidden="1" x14ac:dyDescent="0.2">
      <c r="A1430" s="17"/>
      <c r="B1430" s="18"/>
      <c r="C1430" s="19"/>
      <c r="D1430" s="19"/>
      <c r="E1430" s="20"/>
      <c r="F1430" s="137"/>
      <c r="G1430" s="137"/>
      <c r="H1430" s="137"/>
      <c r="I1430" s="137"/>
      <c r="J1430" s="137"/>
      <c r="K1430" s="137"/>
      <c r="L1430" s="137"/>
      <c r="M1430" s="137"/>
      <c r="N1430" s="137"/>
      <c r="O1430" s="137"/>
      <c r="P1430" s="137"/>
      <c r="Q1430" s="137"/>
      <c r="R1430" s="137"/>
      <c r="S1430" s="137"/>
      <c r="T1430" s="137"/>
      <c r="U1430" s="137"/>
      <c r="V1430" s="137"/>
      <c r="W1430" s="137"/>
      <c r="X1430" s="137"/>
      <c r="Y1430" s="137"/>
      <c r="Z1430" s="137"/>
      <c r="AA1430" s="137"/>
      <c r="AB1430" s="137"/>
      <c r="AC1430" s="137"/>
      <c r="AD1430" s="137"/>
      <c r="AE1430" s="137"/>
      <c r="AF1430" s="137"/>
      <c r="AG1430" s="137"/>
      <c r="AH1430" s="137"/>
      <c r="AI1430" s="137"/>
      <c r="AJ1430" s="137"/>
      <c r="AK1430" s="137"/>
      <c r="AL1430" s="137"/>
      <c r="AM1430" s="137"/>
      <c r="AN1430" s="137"/>
      <c r="AO1430" s="137"/>
      <c r="AP1430" s="137"/>
      <c r="AQ1430" s="137"/>
      <c r="AR1430" s="137"/>
      <c r="AS1430" s="137"/>
      <c r="AT1430" s="137"/>
      <c r="AU1430" s="137"/>
      <c r="AV1430" s="137"/>
      <c r="AW1430" s="137"/>
      <c r="AX1430" s="137"/>
      <c r="AY1430" s="12"/>
    </row>
    <row r="1431" spans="1:51" s="21" customFormat="1" ht="11.25" hidden="1" x14ac:dyDescent="0.2">
      <c r="A1431" s="17"/>
      <c r="B1431" s="18"/>
      <c r="C1431" s="19"/>
      <c r="D1431" s="19"/>
      <c r="E1431" s="20"/>
      <c r="F1431" s="137"/>
      <c r="G1431" s="137"/>
      <c r="H1431" s="137"/>
      <c r="I1431" s="137"/>
      <c r="J1431" s="137"/>
      <c r="K1431" s="137"/>
      <c r="L1431" s="137"/>
      <c r="M1431" s="137"/>
      <c r="N1431" s="137"/>
      <c r="O1431" s="137"/>
      <c r="P1431" s="137"/>
      <c r="Q1431" s="137"/>
      <c r="R1431" s="137"/>
      <c r="S1431" s="137"/>
      <c r="T1431" s="137"/>
      <c r="U1431" s="137"/>
      <c r="V1431" s="137"/>
      <c r="W1431" s="137"/>
      <c r="X1431" s="137"/>
      <c r="Y1431" s="137"/>
      <c r="Z1431" s="137"/>
      <c r="AA1431" s="137"/>
      <c r="AB1431" s="137"/>
      <c r="AC1431" s="137"/>
      <c r="AD1431" s="137"/>
      <c r="AE1431" s="137"/>
      <c r="AF1431" s="137"/>
      <c r="AG1431" s="137"/>
      <c r="AH1431" s="137"/>
      <c r="AI1431" s="137"/>
      <c r="AJ1431" s="137"/>
      <c r="AK1431" s="137"/>
      <c r="AL1431" s="137"/>
      <c r="AM1431" s="137"/>
      <c r="AN1431" s="137"/>
      <c r="AO1431" s="137"/>
      <c r="AP1431" s="137"/>
      <c r="AQ1431" s="137"/>
      <c r="AR1431" s="137"/>
      <c r="AS1431" s="137"/>
      <c r="AT1431" s="137"/>
      <c r="AU1431" s="137"/>
      <c r="AV1431" s="137"/>
      <c r="AW1431" s="137"/>
      <c r="AX1431" s="137"/>
      <c r="AY1431" s="12"/>
    </row>
    <row r="1432" spans="1:51" s="21" customFormat="1" ht="11.25" hidden="1" x14ac:dyDescent="0.2">
      <c r="A1432" s="17"/>
      <c r="B1432" s="18"/>
      <c r="C1432" s="19"/>
      <c r="D1432" s="19"/>
      <c r="E1432" s="20"/>
      <c r="F1432" s="137"/>
      <c r="G1432" s="137"/>
      <c r="H1432" s="137"/>
      <c r="I1432" s="137"/>
      <c r="J1432" s="137"/>
      <c r="K1432" s="137"/>
      <c r="L1432" s="137"/>
      <c r="M1432" s="137"/>
      <c r="N1432" s="137"/>
      <c r="O1432" s="137"/>
      <c r="P1432" s="137"/>
      <c r="Q1432" s="137"/>
      <c r="R1432" s="137"/>
      <c r="S1432" s="137"/>
      <c r="T1432" s="137"/>
      <c r="U1432" s="137"/>
      <c r="V1432" s="137"/>
      <c r="W1432" s="137"/>
      <c r="X1432" s="137"/>
      <c r="Y1432" s="137"/>
      <c r="Z1432" s="137"/>
      <c r="AA1432" s="137"/>
      <c r="AB1432" s="137"/>
      <c r="AC1432" s="137"/>
      <c r="AD1432" s="137"/>
      <c r="AE1432" s="137"/>
      <c r="AF1432" s="137"/>
      <c r="AG1432" s="137"/>
      <c r="AH1432" s="137"/>
      <c r="AI1432" s="137"/>
      <c r="AJ1432" s="137"/>
      <c r="AK1432" s="137"/>
      <c r="AL1432" s="137"/>
      <c r="AM1432" s="137"/>
      <c r="AN1432" s="137"/>
      <c r="AO1432" s="137"/>
      <c r="AP1432" s="137"/>
      <c r="AQ1432" s="137"/>
      <c r="AR1432" s="137"/>
      <c r="AS1432" s="137"/>
      <c r="AT1432" s="137"/>
      <c r="AU1432" s="137"/>
      <c r="AV1432" s="137"/>
      <c r="AW1432" s="137"/>
      <c r="AX1432" s="137"/>
      <c r="AY1432" s="12"/>
    </row>
    <row r="1433" spans="1:51" s="21" customFormat="1" ht="11.25" hidden="1" x14ac:dyDescent="0.2">
      <c r="A1433" s="17"/>
      <c r="B1433" s="18"/>
      <c r="C1433" s="19"/>
      <c r="D1433" s="19"/>
      <c r="E1433" s="20"/>
      <c r="F1433" s="137"/>
      <c r="G1433" s="137"/>
      <c r="H1433" s="137"/>
      <c r="I1433" s="137"/>
      <c r="J1433" s="137"/>
      <c r="K1433" s="137"/>
      <c r="L1433" s="137"/>
      <c r="M1433" s="137"/>
      <c r="N1433" s="137"/>
      <c r="O1433" s="137"/>
      <c r="P1433" s="137"/>
      <c r="Q1433" s="137"/>
      <c r="R1433" s="137"/>
      <c r="S1433" s="137"/>
      <c r="T1433" s="137"/>
      <c r="U1433" s="137"/>
      <c r="V1433" s="137"/>
      <c r="W1433" s="137"/>
      <c r="X1433" s="137"/>
      <c r="Y1433" s="137"/>
      <c r="Z1433" s="137"/>
      <c r="AA1433" s="137"/>
      <c r="AB1433" s="137"/>
      <c r="AC1433" s="137"/>
      <c r="AD1433" s="137"/>
      <c r="AE1433" s="137"/>
      <c r="AF1433" s="137"/>
      <c r="AG1433" s="137"/>
      <c r="AH1433" s="137"/>
      <c r="AI1433" s="137"/>
      <c r="AJ1433" s="137"/>
      <c r="AK1433" s="137"/>
      <c r="AL1433" s="137"/>
      <c r="AM1433" s="137"/>
      <c r="AN1433" s="137"/>
      <c r="AO1433" s="137"/>
      <c r="AP1433" s="137"/>
      <c r="AQ1433" s="137"/>
      <c r="AR1433" s="137"/>
      <c r="AS1433" s="137"/>
      <c r="AT1433" s="137"/>
      <c r="AU1433" s="137"/>
      <c r="AV1433" s="137"/>
      <c r="AW1433" s="137"/>
      <c r="AX1433" s="137"/>
      <c r="AY1433" s="12"/>
    </row>
    <row r="1434" spans="1:51" s="21" customFormat="1" ht="11.25" hidden="1" x14ac:dyDescent="0.2">
      <c r="A1434" s="17"/>
      <c r="B1434" s="18"/>
      <c r="C1434" s="19"/>
      <c r="D1434" s="19"/>
      <c r="E1434" s="20"/>
      <c r="F1434" s="137"/>
      <c r="G1434" s="137"/>
      <c r="H1434" s="137"/>
      <c r="I1434" s="137"/>
      <c r="J1434" s="137"/>
      <c r="K1434" s="137"/>
      <c r="L1434" s="137"/>
      <c r="M1434" s="137"/>
      <c r="N1434" s="137"/>
      <c r="O1434" s="137"/>
      <c r="P1434" s="137"/>
      <c r="Q1434" s="137"/>
      <c r="R1434" s="137"/>
      <c r="S1434" s="137"/>
      <c r="T1434" s="137"/>
      <c r="U1434" s="137"/>
      <c r="V1434" s="137"/>
      <c r="W1434" s="137"/>
      <c r="X1434" s="137"/>
      <c r="Y1434" s="137"/>
      <c r="Z1434" s="137"/>
      <c r="AA1434" s="137"/>
      <c r="AB1434" s="137"/>
      <c r="AC1434" s="137"/>
      <c r="AD1434" s="137"/>
      <c r="AE1434" s="137"/>
      <c r="AF1434" s="137"/>
      <c r="AG1434" s="137"/>
      <c r="AH1434" s="137"/>
      <c r="AI1434" s="137"/>
      <c r="AJ1434" s="137"/>
      <c r="AK1434" s="137"/>
      <c r="AL1434" s="137"/>
      <c r="AM1434" s="137"/>
      <c r="AN1434" s="137"/>
      <c r="AO1434" s="137"/>
      <c r="AP1434" s="137"/>
      <c r="AQ1434" s="137"/>
      <c r="AR1434" s="137"/>
      <c r="AS1434" s="137"/>
      <c r="AT1434" s="137"/>
      <c r="AU1434" s="137"/>
      <c r="AV1434" s="137"/>
      <c r="AW1434" s="137"/>
      <c r="AX1434" s="137"/>
      <c r="AY1434" s="12"/>
    </row>
    <row r="1435" spans="1:51" s="21" customFormat="1" ht="11.25" hidden="1" x14ac:dyDescent="0.2">
      <c r="A1435" s="17"/>
      <c r="B1435" s="18"/>
      <c r="C1435" s="19"/>
      <c r="D1435" s="19"/>
      <c r="E1435" s="20"/>
      <c r="F1435" s="137"/>
      <c r="G1435" s="137"/>
      <c r="H1435" s="137"/>
      <c r="I1435" s="137"/>
      <c r="J1435" s="137"/>
      <c r="K1435" s="137"/>
      <c r="L1435" s="137"/>
      <c r="M1435" s="137"/>
      <c r="N1435" s="137"/>
      <c r="O1435" s="137"/>
      <c r="P1435" s="137"/>
      <c r="Q1435" s="137"/>
      <c r="R1435" s="137"/>
      <c r="S1435" s="137"/>
      <c r="T1435" s="137"/>
      <c r="U1435" s="137"/>
      <c r="V1435" s="137"/>
      <c r="W1435" s="137"/>
      <c r="X1435" s="137"/>
      <c r="Y1435" s="137"/>
      <c r="Z1435" s="137"/>
      <c r="AA1435" s="137"/>
      <c r="AB1435" s="137"/>
      <c r="AC1435" s="137"/>
      <c r="AD1435" s="137"/>
      <c r="AE1435" s="137"/>
      <c r="AF1435" s="137"/>
      <c r="AG1435" s="137"/>
      <c r="AH1435" s="137"/>
      <c r="AI1435" s="137"/>
      <c r="AJ1435" s="137"/>
      <c r="AK1435" s="137"/>
      <c r="AL1435" s="137"/>
      <c r="AM1435" s="137"/>
      <c r="AN1435" s="137"/>
      <c r="AO1435" s="137"/>
      <c r="AP1435" s="137"/>
      <c r="AQ1435" s="137"/>
      <c r="AR1435" s="137"/>
      <c r="AS1435" s="137"/>
      <c r="AT1435" s="137"/>
      <c r="AU1435" s="137"/>
      <c r="AV1435" s="137"/>
      <c r="AW1435" s="137"/>
      <c r="AX1435" s="137"/>
      <c r="AY1435" s="12"/>
    </row>
    <row r="1436" spans="1:51" s="21" customFormat="1" ht="11.25" hidden="1" x14ac:dyDescent="0.2">
      <c r="A1436" s="17"/>
      <c r="B1436" s="18"/>
      <c r="C1436" s="19"/>
      <c r="D1436" s="19"/>
      <c r="E1436" s="20"/>
      <c r="F1436" s="137"/>
      <c r="G1436" s="137"/>
      <c r="H1436" s="137"/>
      <c r="I1436" s="137"/>
      <c r="J1436" s="137"/>
      <c r="K1436" s="137"/>
      <c r="L1436" s="137"/>
      <c r="M1436" s="137"/>
      <c r="N1436" s="137"/>
      <c r="O1436" s="137"/>
      <c r="P1436" s="137"/>
      <c r="Q1436" s="137"/>
      <c r="R1436" s="137"/>
      <c r="S1436" s="137"/>
      <c r="T1436" s="137"/>
      <c r="U1436" s="137"/>
      <c r="V1436" s="137"/>
      <c r="W1436" s="137"/>
      <c r="X1436" s="137"/>
      <c r="Y1436" s="137"/>
      <c r="Z1436" s="137"/>
      <c r="AA1436" s="137"/>
      <c r="AB1436" s="137"/>
      <c r="AC1436" s="137"/>
      <c r="AD1436" s="137"/>
      <c r="AE1436" s="137"/>
      <c r="AF1436" s="137"/>
      <c r="AG1436" s="137"/>
      <c r="AH1436" s="137"/>
      <c r="AI1436" s="137"/>
      <c r="AJ1436" s="137"/>
      <c r="AK1436" s="137"/>
      <c r="AL1436" s="137"/>
      <c r="AM1436" s="137"/>
      <c r="AN1436" s="137"/>
      <c r="AO1436" s="137"/>
      <c r="AP1436" s="137"/>
      <c r="AQ1436" s="137"/>
      <c r="AR1436" s="137"/>
      <c r="AS1436" s="137"/>
      <c r="AT1436" s="137"/>
      <c r="AU1436" s="137"/>
      <c r="AV1436" s="137"/>
      <c r="AW1436" s="137"/>
      <c r="AX1436" s="137"/>
      <c r="AY1436" s="12"/>
    </row>
    <row r="1437" spans="1:51" s="21" customFormat="1" ht="11.25" hidden="1" x14ac:dyDescent="0.2">
      <c r="A1437" s="17"/>
      <c r="B1437" s="18"/>
      <c r="C1437" s="19"/>
      <c r="D1437" s="19"/>
      <c r="E1437" s="20"/>
      <c r="F1437" s="137"/>
      <c r="G1437" s="137"/>
      <c r="H1437" s="137"/>
      <c r="I1437" s="137"/>
      <c r="J1437" s="137"/>
      <c r="K1437" s="137"/>
      <c r="L1437" s="137"/>
      <c r="M1437" s="137"/>
      <c r="N1437" s="137"/>
      <c r="O1437" s="137"/>
      <c r="P1437" s="137"/>
      <c r="Q1437" s="137"/>
      <c r="R1437" s="137"/>
      <c r="S1437" s="137"/>
      <c r="T1437" s="137"/>
      <c r="U1437" s="137"/>
      <c r="V1437" s="137"/>
      <c r="W1437" s="137"/>
      <c r="X1437" s="137"/>
      <c r="Y1437" s="137"/>
      <c r="Z1437" s="137"/>
      <c r="AA1437" s="137"/>
      <c r="AB1437" s="137"/>
      <c r="AC1437" s="137"/>
      <c r="AD1437" s="137"/>
      <c r="AE1437" s="137"/>
      <c r="AF1437" s="137"/>
      <c r="AG1437" s="137"/>
      <c r="AH1437" s="137"/>
      <c r="AI1437" s="137"/>
      <c r="AJ1437" s="137"/>
      <c r="AK1437" s="137"/>
      <c r="AL1437" s="137"/>
      <c r="AM1437" s="137"/>
      <c r="AN1437" s="137"/>
      <c r="AO1437" s="137"/>
      <c r="AP1437" s="137"/>
      <c r="AQ1437" s="137"/>
      <c r="AR1437" s="137"/>
      <c r="AS1437" s="137"/>
      <c r="AT1437" s="137"/>
      <c r="AU1437" s="137"/>
      <c r="AV1437" s="137"/>
      <c r="AW1437" s="137"/>
      <c r="AX1437" s="137"/>
      <c r="AY1437" s="12"/>
    </row>
    <row r="1438" spans="1:51" s="21" customFormat="1" ht="11.25" hidden="1" x14ac:dyDescent="0.2">
      <c r="A1438" s="17"/>
      <c r="B1438" s="18"/>
      <c r="C1438" s="19"/>
      <c r="D1438" s="19"/>
      <c r="E1438" s="20"/>
      <c r="F1438" s="137"/>
      <c r="G1438" s="137"/>
      <c r="H1438" s="137"/>
      <c r="I1438" s="137"/>
      <c r="J1438" s="137"/>
      <c r="K1438" s="137"/>
      <c r="L1438" s="137"/>
      <c r="M1438" s="137"/>
      <c r="N1438" s="137"/>
      <c r="O1438" s="137"/>
      <c r="P1438" s="137"/>
      <c r="Q1438" s="137"/>
      <c r="R1438" s="137"/>
      <c r="S1438" s="137"/>
      <c r="T1438" s="137"/>
      <c r="U1438" s="137"/>
      <c r="V1438" s="137"/>
      <c r="W1438" s="137"/>
      <c r="X1438" s="137"/>
      <c r="Y1438" s="137"/>
      <c r="Z1438" s="137"/>
      <c r="AA1438" s="137"/>
      <c r="AB1438" s="137"/>
      <c r="AC1438" s="137"/>
      <c r="AD1438" s="137"/>
      <c r="AE1438" s="137"/>
      <c r="AF1438" s="137"/>
      <c r="AG1438" s="137"/>
      <c r="AH1438" s="137"/>
      <c r="AI1438" s="137"/>
      <c r="AJ1438" s="137"/>
      <c r="AK1438" s="137"/>
      <c r="AL1438" s="137"/>
      <c r="AM1438" s="137"/>
      <c r="AN1438" s="137"/>
      <c r="AO1438" s="137"/>
      <c r="AP1438" s="137"/>
      <c r="AQ1438" s="137"/>
      <c r="AR1438" s="137"/>
      <c r="AS1438" s="137"/>
      <c r="AT1438" s="137"/>
      <c r="AU1438" s="137"/>
      <c r="AV1438" s="137"/>
      <c r="AW1438" s="137"/>
      <c r="AX1438" s="137"/>
      <c r="AY1438" s="12"/>
    </row>
    <row r="1439" spans="1:51" s="21" customFormat="1" ht="11.25" hidden="1" x14ac:dyDescent="0.2">
      <c r="A1439" s="17"/>
      <c r="B1439" s="18"/>
      <c r="C1439" s="19"/>
      <c r="D1439" s="19"/>
      <c r="E1439" s="20"/>
      <c r="F1439" s="137"/>
      <c r="G1439" s="137"/>
      <c r="H1439" s="137"/>
      <c r="I1439" s="137"/>
      <c r="J1439" s="137"/>
      <c r="K1439" s="137"/>
      <c r="L1439" s="137"/>
      <c r="M1439" s="137"/>
      <c r="N1439" s="137"/>
      <c r="O1439" s="137"/>
      <c r="P1439" s="137"/>
      <c r="Q1439" s="137"/>
      <c r="R1439" s="137"/>
      <c r="S1439" s="137"/>
      <c r="T1439" s="137"/>
      <c r="U1439" s="137"/>
      <c r="V1439" s="137"/>
      <c r="W1439" s="137"/>
      <c r="X1439" s="137"/>
      <c r="Y1439" s="137"/>
      <c r="Z1439" s="137"/>
      <c r="AA1439" s="137"/>
      <c r="AB1439" s="137"/>
      <c r="AC1439" s="137"/>
      <c r="AD1439" s="137"/>
      <c r="AE1439" s="137"/>
      <c r="AF1439" s="137"/>
      <c r="AG1439" s="137"/>
      <c r="AH1439" s="137"/>
      <c r="AI1439" s="137"/>
      <c r="AJ1439" s="137"/>
      <c r="AK1439" s="137"/>
      <c r="AL1439" s="137"/>
      <c r="AM1439" s="137"/>
      <c r="AN1439" s="137"/>
      <c r="AO1439" s="137"/>
      <c r="AP1439" s="137"/>
      <c r="AQ1439" s="137"/>
      <c r="AR1439" s="137"/>
      <c r="AS1439" s="137"/>
      <c r="AT1439" s="137"/>
      <c r="AU1439" s="137"/>
      <c r="AV1439" s="137"/>
      <c r="AW1439" s="137"/>
      <c r="AX1439" s="137"/>
      <c r="AY1439" s="12"/>
    </row>
    <row r="1440" spans="1:51" s="21" customFormat="1" ht="11.25" hidden="1" x14ac:dyDescent="0.2">
      <c r="A1440" s="17"/>
      <c r="B1440" s="18"/>
      <c r="C1440" s="19"/>
      <c r="D1440" s="19"/>
      <c r="E1440" s="20"/>
      <c r="F1440" s="137"/>
      <c r="G1440" s="137"/>
      <c r="H1440" s="137"/>
      <c r="I1440" s="137"/>
      <c r="J1440" s="137"/>
      <c r="K1440" s="137"/>
      <c r="L1440" s="137"/>
      <c r="M1440" s="137"/>
      <c r="N1440" s="137"/>
      <c r="O1440" s="137"/>
      <c r="P1440" s="137"/>
      <c r="Q1440" s="137"/>
      <c r="R1440" s="137"/>
      <c r="S1440" s="137"/>
      <c r="T1440" s="137"/>
      <c r="U1440" s="137"/>
      <c r="V1440" s="137"/>
      <c r="W1440" s="137"/>
      <c r="X1440" s="137"/>
      <c r="Y1440" s="137"/>
      <c r="Z1440" s="137"/>
      <c r="AA1440" s="137"/>
      <c r="AB1440" s="137"/>
      <c r="AC1440" s="137"/>
      <c r="AD1440" s="137"/>
      <c r="AE1440" s="137"/>
      <c r="AF1440" s="137"/>
      <c r="AG1440" s="137"/>
      <c r="AH1440" s="137"/>
      <c r="AI1440" s="137"/>
      <c r="AJ1440" s="137"/>
      <c r="AK1440" s="137"/>
      <c r="AL1440" s="137"/>
      <c r="AM1440" s="137"/>
      <c r="AN1440" s="137"/>
      <c r="AO1440" s="137"/>
      <c r="AP1440" s="137"/>
      <c r="AQ1440" s="137"/>
      <c r="AR1440" s="137"/>
      <c r="AS1440" s="137"/>
      <c r="AT1440" s="137"/>
      <c r="AU1440" s="137"/>
      <c r="AV1440" s="137"/>
      <c r="AW1440" s="137"/>
      <c r="AX1440" s="137"/>
      <c r="AY1440" s="12"/>
    </row>
    <row r="1441" spans="1:51" s="21" customFormat="1" ht="11.25" hidden="1" x14ac:dyDescent="0.2">
      <c r="A1441" s="17"/>
      <c r="B1441" s="18"/>
      <c r="C1441" s="19"/>
      <c r="D1441" s="19"/>
      <c r="E1441" s="20"/>
      <c r="F1441" s="137"/>
      <c r="G1441" s="137"/>
      <c r="H1441" s="137"/>
      <c r="I1441" s="137"/>
      <c r="J1441" s="137"/>
      <c r="K1441" s="137"/>
      <c r="L1441" s="137"/>
      <c r="M1441" s="137"/>
      <c r="N1441" s="137"/>
      <c r="O1441" s="137"/>
      <c r="P1441" s="137"/>
      <c r="Q1441" s="137"/>
      <c r="R1441" s="137"/>
      <c r="S1441" s="137"/>
      <c r="T1441" s="137"/>
      <c r="U1441" s="137"/>
      <c r="V1441" s="137"/>
      <c r="W1441" s="137"/>
      <c r="X1441" s="137"/>
      <c r="Y1441" s="137"/>
      <c r="Z1441" s="137"/>
      <c r="AA1441" s="137"/>
      <c r="AB1441" s="137"/>
      <c r="AC1441" s="137"/>
      <c r="AD1441" s="137"/>
      <c r="AE1441" s="137"/>
      <c r="AF1441" s="137"/>
      <c r="AG1441" s="137"/>
      <c r="AH1441" s="137"/>
      <c r="AI1441" s="137"/>
      <c r="AJ1441" s="137"/>
      <c r="AK1441" s="137"/>
      <c r="AL1441" s="137"/>
      <c r="AM1441" s="137"/>
      <c r="AN1441" s="137"/>
      <c r="AO1441" s="137"/>
      <c r="AP1441" s="137"/>
      <c r="AQ1441" s="137"/>
      <c r="AR1441" s="137"/>
      <c r="AS1441" s="137"/>
      <c r="AT1441" s="137"/>
      <c r="AU1441" s="137"/>
      <c r="AV1441" s="137"/>
      <c r="AW1441" s="137"/>
      <c r="AX1441" s="137"/>
      <c r="AY1441" s="12"/>
    </row>
    <row r="1442" spans="1:51" s="21" customFormat="1" ht="11.25" hidden="1" x14ac:dyDescent="0.2">
      <c r="A1442" s="17"/>
      <c r="B1442" s="18"/>
      <c r="C1442" s="19"/>
      <c r="D1442" s="19"/>
      <c r="E1442" s="20"/>
      <c r="F1442" s="137"/>
      <c r="G1442" s="137"/>
      <c r="H1442" s="137"/>
      <c r="I1442" s="137"/>
      <c r="J1442" s="137"/>
      <c r="K1442" s="137"/>
      <c r="L1442" s="137"/>
      <c r="M1442" s="137"/>
      <c r="N1442" s="137"/>
      <c r="O1442" s="137"/>
      <c r="P1442" s="137"/>
      <c r="Q1442" s="137"/>
      <c r="R1442" s="137"/>
      <c r="S1442" s="137"/>
      <c r="T1442" s="137"/>
      <c r="U1442" s="137"/>
      <c r="V1442" s="137"/>
      <c r="W1442" s="137"/>
      <c r="X1442" s="137"/>
      <c r="Y1442" s="137"/>
      <c r="Z1442" s="137"/>
      <c r="AA1442" s="137"/>
      <c r="AB1442" s="137"/>
      <c r="AC1442" s="137"/>
      <c r="AD1442" s="137"/>
      <c r="AE1442" s="137"/>
      <c r="AF1442" s="137"/>
      <c r="AG1442" s="137"/>
      <c r="AH1442" s="137"/>
      <c r="AI1442" s="137"/>
      <c r="AJ1442" s="137"/>
      <c r="AK1442" s="137"/>
      <c r="AL1442" s="137"/>
      <c r="AM1442" s="137"/>
      <c r="AN1442" s="137"/>
      <c r="AO1442" s="137"/>
      <c r="AP1442" s="137"/>
      <c r="AQ1442" s="137"/>
      <c r="AR1442" s="137"/>
      <c r="AS1442" s="137"/>
      <c r="AT1442" s="137"/>
      <c r="AU1442" s="137"/>
      <c r="AV1442" s="137"/>
      <c r="AW1442" s="137"/>
      <c r="AX1442" s="137"/>
      <c r="AY1442" s="12"/>
    </row>
    <row r="1443" spans="1:51" s="21" customFormat="1" ht="11.25" hidden="1" x14ac:dyDescent="0.2">
      <c r="A1443" s="17"/>
      <c r="B1443" s="18"/>
      <c r="C1443" s="19"/>
      <c r="D1443" s="19"/>
      <c r="E1443" s="20"/>
      <c r="F1443" s="137"/>
      <c r="G1443" s="137"/>
      <c r="H1443" s="137"/>
      <c r="I1443" s="137"/>
      <c r="J1443" s="137"/>
      <c r="K1443" s="137"/>
      <c r="L1443" s="137"/>
      <c r="M1443" s="137"/>
      <c r="N1443" s="137"/>
      <c r="O1443" s="137"/>
      <c r="P1443" s="137"/>
      <c r="Q1443" s="137"/>
      <c r="R1443" s="137"/>
      <c r="S1443" s="137"/>
      <c r="T1443" s="137"/>
      <c r="U1443" s="137"/>
      <c r="V1443" s="137"/>
      <c r="W1443" s="137"/>
      <c r="X1443" s="137"/>
      <c r="Y1443" s="137"/>
      <c r="Z1443" s="137"/>
      <c r="AA1443" s="137"/>
      <c r="AB1443" s="137"/>
      <c r="AC1443" s="137"/>
      <c r="AD1443" s="137"/>
      <c r="AE1443" s="137"/>
      <c r="AF1443" s="137"/>
      <c r="AG1443" s="137"/>
      <c r="AH1443" s="137"/>
      <c r="AI1443" s="137"/>
      <c r="AJ1443" s="137"/>
      <c r="AK1443" s="137"/>
      <c r="AL1443" s="137"/>
      <c r="AM1443" s="137"/>
      <c r="AN1443" s="137"/>
      <c r="AO1443" s="137"/>
      <c r="AP1443" s="137"/>
      <c r="AQ1443" s="137"/>
      <c r="AR1443" s="137"/>
      <c r="AS1443" s="137"/>
      <c r="AT1443" s="137"/>
      <c r="AU1443" s="137"/>
      <c r="AV1443" s="137"/>
      <c r="AW1443" s="137"/>
      <c r="AX1443" s="137"/>
      <c r="AY1443" s="12"/>
    </row>
    <row r="1444" spans="1:51" s="21" customFormat="1" ht="11.25" hidden="1" x14ac:dyDescent="0.2">
      <c r="A1444" s="17"/>
      <c r="B1444" s="18"/>
      <c r="C1444" s="19"/>
      <c r="D1444" s="19"/>
      <c r="E1444" s="20"/>
      <c r="F1444" s="137"/>
      <c r="G1444" s="137"/>
      <c r="H1444" s="137"/>
      <c r="I1444" s="137"/>
      <c r="J1444" s="137"/>
      <c r="K1444" s="137"/>
      <c r="L1444" s="137"/>
      <c r="M1444" s="137"/>
      <c r="N1444" s="137"/>
      <c r="O1444" s="137"/>
      <c r="P1444" s="137"/>
      <c r="Q1444" s="137"/>
      <c r="R1444" s="137"/>
      <c r="S1444" s="137"/>
      <c r="T1444" s="137"/>
      <c r="U1444" s="137"/>
      <c r="V1444" s="137"/>
      <c r="W1444" s="137"/>
      <c r="X1444" s="137"/>
      <c r="Y1444" s="137"/>
      <c r="Z1444" s="137"/>
      <c r="AA1444" s="137"/>
      <c r="AB1444" s="137"/>
      <c r="AC1444" s="137"/>
      <c r="AD1444" s="137"/>
      <c r="AE1444" s="137"/>
      <c r="AF1444" s="137"/>
      <c r="AG1444" s="137"/>
      <c r="AH1444" s="137"/>
      <c r="AI1444" s="137"/>
      <c r="AJ1444" s="137"/>
      <c r="AK1444" s="137"/>
      <c r="AL1444" s="137"/>
      <c r="AM1444" s="137"/>
      <c r="AN1444" s="137"/>
      <c r="AO1444" s="137"/>
      <c r="AP1444" s="137"/>
      <c r="AQ1444" s="137"/>
      <c r="AR1444" s="137"/>
      <c r="AS1444" s="137"/>
      <c r="AT1444" s="137"/>
      <c r="AU1444" s="137"/>
      <c r="AV1444" s="137"/>
      <c r="AW1444" s="137"/>
      <c r="AX1444" s="137"/>
      <c r="AY1444" s="12"/>
    </row>
    <row r="1445" spans="1:51" s="21" customFormat="1" ht="11.25" hidden="1" x14ac:dyDescent="0.2">
      <c r="A1445" s="17"/>
      <c r="B1445" s="18"/>
      <c r="C1445" s="19"/>
      <c r="D1445" s="19"/>
      <c r="E1445" s="20"/>
      <c r="F1445" s="137"/>
      <c r="G1445" s="137"/>
      <c r="H1445" s="137"/>
      <c r="I1445" s="137"/>
      <c r="J1445" s="137"/>
      <c r="K1445" s="137"/>
      <c r="L1445" s="137"/>
      <c r="M1445" s="137"/>
      <c r="N1445" s="137"/>
      <c r="O1445" s="137"/>
      <c r="P1445" s="137"/>
      <c r="Q1445" s="137"/>
      <c r="R1445" s="137"/>
      <c r="S1445" s="137"/>
      <c r="T1445" s="137"/>
      <c r="U1445" s="137"/>
      <c r="V1445" s="137"/>
      <c r="W1445" s="137"/>
      <c r="X1445" s="137"/>
      <c r="Y1445" s="137"/>
      <c r="Z1445" s="137"/>
      <c r="AA1445" s="137"/>
      <c r="AB1445" s="137"/>
      <c r="AC1445" s="137"/>
      <c r="AD1445" s="137"/>
      <c r="AE1445" s="137"/>
      <c r="AF1445" s="137"/>
      <c r="AG1445" s="137"/>
      <c r="AH1445" s="137"/>
      <c r="AI1445" s="137"/>
      <c r="AJ1445" s="137"/>
      <c r="AK1445" s="137"/>
      <c r="AL1445" s="137"/>
      <c r="AM1445" s="137"/>
      <c r="AN1445" s="137"/>
      <c r="AO1445" s="137"/>
      <c r="AP1445" s="137"/>
      <c r="AQ1445" s="137"/>
      <c r="AR1445" s="137"/>
      <c r="AS1445" s="137"/>
      <c r="AT1445" s="137"/>
      <c r="AU1445" s="137"/>
      <c r="AV1445" s="137"/>
      <c r="AW1445" s="137"/>
      <c r="AX1445" s="137"/>
      <c r="AY1445" s="12"/>
    </row>
    <row r="1446" spans="1:51" s="21" customFormat="1" ht="11.25" hidden="1" x14ac:dyDescent="0.2">
      <c r="A1446" s="17"/>
      <c r="B1446" s="18"/>
      <c r="C1446" s="19"/>
      <c r="D1446" s="19"/>
      <c r="E1446" s="20"/>
      <c r="F1446" s="137"/>
      <c r="G1446" s="137"/>
      <c r="H1446" s="137"/>
      <c r="I1446" s="137"/>
      <c r="J1446" s="137"/>
      <c r="K1446" s="137"/>
      <c r="L1446" s="137"/>
      <c r="M1446" s="137"/>
      <c r="N1446" s="137"/>
      <c r="O1446" s="137"/>
      <c r="P1446" s="137"/>
      <c r="Q1446" s="137"/>
      <c r="R1446" s="137"/>
      <c r="S1446" s="137"/>
      <c r="T1446" s="137"/>
      <c r="U1446" s="137"/>
      <c r="V1446" s="137"/>
      <c r="W1446" s="137"/>
      <c r="X1446" s="137"/>
      <c r="Y1446" s="137"/>
      <c r="Z1446" s="137"/>
      <c r="AA1446" s="137"/>
      <c r="AB1446" s="137"/>
      <c r="AC1446" s="137"/>
      <c r="AD1446" s="137"/>
      <c r="AE1446" s="137"/>
      <c r="AF1446" s="137"/>
      <c r="AG1446" s="137"/>
      <c r="AH1446" s="137"/>
      <c r="AI1446" s="137"/>
      <c r="AJ1446" s="137"/>
      <c r="AK1446" s="137"/>
      <c r="AL1446" s="137"/>
      <c r="AM1446" s="137"/>
      <c r="AN1446" s="137"/>
      <c r="AO1446" s="137"/>
      <c r="AP1446" s="137"/>
      <c r="AQ1446" s="137"/>
      <c r="AR1446" s="137"/>
      <c r="AS1446" s="137"/>
      <c r="AT1446" s="137"/>
      <c r="AU1446" s="137"/>
      <c r="AV1446" s="137"/>
      <c r="AW1446" s="137"/>
      <c r="AX1446" s="137"/>
      <c r="AY1446" s="12"/>
    </row>
    <row r="1447" spans="1:51" s="21" customFormat="1" ht="11.25" hidden="1" x14ac:dyDescent="0.2">
      <c r="A1447" s="17"/>
      <c r="B1447" s="18"/>
      <c r="C1447" s="19"/>
      <c r="D1447" s="19"/>
      <c r="E1447" s="20"/>
      <c r="F1447" s="137"/>
      <c r="G1447" s="137"/>
      <c r="H1447" s="137"/>
      <c r="I1447" s="137"/>
      <c r="J1447" s="137"/>
      <c r="K1447" s="137"/>
      <c r="L1447" s="137"/>
      <c r="M1447" s="137"/>
      <c r="N1447" s="137"/>
      <c r="O1447" s="137"/>
      <c r="P1447" s="137"/>
      <c r="Q1447" s="137"/>
      <c r="R1447" s="137"/>
      <c r="S1447" s="137"/>
      <c r="T1447" s="137"/>
      <c r="U1447" s="137"/>
      <c r="V1447" s="137"/>
      <c r="W1447" s="137"/>
      <c r="X1447" s="137"/>
      <c r="Y1447" s="137"/>
      <c r="Z1447" s="137"/>
      <c r="AA1447" s="137"/>
      <c r="AB1447" s="137"/>
      <c r="AC1447" s="137"/>
      <c r="AD1447" s="137"/>
      <c r="AE1447" s="137"/>
      <c r="AF1447" s="137"/>
      <c r="AG1447" s="137"/>
      <c r="AH1447" s="137"/>
      <c r="AI1447" s="137"/>
      <c r="AJ1447" s="137"/>
      <c r="AK1447" s="137"/>
      <c r="AL1447" s="137"/>
      <c r="AM1447" s="137"/>
      <c r="AN1447" s="137"/>
      <c r="AO1447" s="137"/>
      <c r="AP1447" s="137"/>
      <c r="AQ1447" s="137"/>
      <c r="AR1447" s="137"/>
      <c r="AS1447" s="137"/>
      <c r="AT1447" s="137"/>
      <c r="AU1447" s="137"/>
      <c r="AV1447" s="137"/>
      <c r="AW1447" s="137"/>
      <c r="AX1447" s="137"/>
      <c r="AY1447" s="12"/>
    </row>
    <row r="1448" spans="1:51" s="21" customFormat="1" ht="11.25" hidden="1" x14ac:dyDescent="0.2">
      <c r="A1448" s="17"/>
      <c r="B1448" s="18"/>
      <c r="C1448" s="19"/>
      <c r="D1448" s="19"/>
      <c r="E1448" s="20"/>
      <c r="F1448" s="137"/>
      <c r="G1448" s="137"/>
      <c r="H1448" s="137"/>
      <c r="I1448" s="137"/>
      <c r="J1448" s="137"/>
      <c r="K1448" s="137"/>
      <c r="L1448" s="137"/>
      <c r="M1448" s="137"/>
      <c r="N1448" s="137"/>
      <c r="O1448" s="137"/>
      <c r="P1448" s="137"/>
      <c r="Q1448" s="137"/>
      <c r="R1448" s="137"/>
      <c r="S1448" s="137"/>
      <c r="T1448" s="137"/>
      <c r="U1448" s="137"/>
      <c r="V1448" s="137"/>
      <c r="W1448" s="137"/>
      <c r="X1448" s="137"/>
      <c r="Y1448" s="137"/>
      <c r="Z1448" s="137"/>
      <c r="AA1448" s="137"/>
      <c r="AB1448" s="137"/>
      <c r="AC1448" s="137"/>
      <c r="AD1448" s="137"/>
      <c r="AE1448" s="137"/>
      <c r="AF1448" s="137"/>
      <c r="AG1448" s="137"/>
      <c r="AH1448" s="137"/>
      <c r="AI1448" s="137"/>
      <c r="AJ1448" s="137"/>
      <c r="AK1448" s="137"/>
      <c r="AL1448" s="137"/>
      <c r="AM1448" s="137"/>
      <c r="AN1448" s="137"/>
      <c r="AO1448" s="137"/>
      <c r="AP1448" s="137"/>
      <c r="AQ1448" s="137"/>
      <c r="AR1448" s="137"/>
      <c r="AS1448" s="137"/>
      <c r="AT1448" s="137"/>
      <c r="AU1448" s="137"/>
      <c r="AV1448" s="137"/>
      <c r="AW1448" s="137"/>
      <c r="AX1448" s="137"/>
      <c r="AY1448" s="12"/>
    </row>
    <row r="1449" spans="1:51" s="21" customFormat="1" ht="11.25" hidden="1" x14ac:dyDescent="0.2">
      <c r="A1449" s="17"/>
      <c r="B1449" s="18"/>
      <c r="C1449" s="19"/>
      <c r="D1449" s="19"/>
      <c r="E1449" s="20"/>
      <c r="F1449" s="137"/>
      <c r="G1449" s="137"/>
      <c r="H1449" s="137"/>
      <c r="I1449" s="137"/>
      <c r="J1449" s="137"/>
      <c r="K1449" s="137"/>
      <c r="L1449" s="137"/>
      <c r="M1449" s="137"/>
      <c r="N1449" s="137"/>
      <c r="O1449" s="137"/>
      <c r="P1449" s="137"/>
      <c r="Q1449" s="137"/>
      <c r="R1449" s="137"/>
      <c r="S1449" s="137"/>
      <c r="T1449" s="137"/>
      <c r="U1449" s="137"/>
      <c r="V1449" s="137"/>
      <c r="W1449" s="137"/>
      <c r="X1449" s="137"/>
      <c r="Y1449" s="137"/>
      <c r="Z1449" s="137"/>
      <c r="AA1449" s="137"/>
      <c r="AB1449" s="137"/>
      <c r="AC1449" s="137"/>
      <c r="AD1449" s="137"/>
      <c r="AE1449" s="137"/>
      <c r="AF1449" s="137"/>
      <c r="AG1449" s="137"/>
      <c r="AH1449" s="137"/>
      <c r="AI1449" s="137"/>
      <c r="AJ1449" s="137"/>
      <c r="AK1449" s="137"/>
      <c r="AL1449" s="137"/>
      <c r="AM1449" s="137"/>
      <c r="AN1449" s="137"/>
      <c r="AO1449" s="137"/>
      <c r="AP1449" s="137"/>
      <c r="AQ1449" s="137"/>
      <c r="AR1449" s="137"/>
      <c r="AS1449" s="137"/>
      <c r="AT1449" s="137"/>
      <c r="AU1449" s="137"/>
      <c r="AV1449" s="137"/>
      <c r="AW1449" s="137"/>
      <c r="AX1449" s="137"/>
      <c r="AY1449" s="12"/>
    </row>
    <row r="1450" spans="1:51" s="21" customFormat="1" ht="11.25" hidden="1" x14ac:dyDescent="0.2">
      <c r="A1450" s="17"/>
      <c r="B1450" s="18"/>
      <c r="C1450" s="19"/>
      <c r="D1450" s="19"/>
      <c r="E1450" s="20"/>
      <c r="F1450" s="137"/>
      <c r="G1450" s="137"/>
      <c r="H1450" s="137"/>
      <c r="I1450" s="137"/>
      <c r="J1450" s="137"/>
      <c r="K1450" s="137"/>
      <c r="L1450" s="137"/>
      <c r="M1450" s="137"/>
      <c r="N1450" s="137"/>
      <c r="O1450" s="137"/>
      <c r="P1450" s="137"/>
      <c r="Q1450" s="137"/>
      <c r="R1450" s="137"/>
      <c r="S1450" s="137"/>
      <c r="T1450" s="137"/>
      <c r="U1450" s="137"/>
      <c r="V1450" s="137"/>
      <c r="W1450" s="137"/>
      <c r="X1450" s="137"/>
      <c r="Y1450" s="137"/>
      <c r="Z1450" s="137"/>
      <c r="AA1450" s="137"/>
      <c r="AB1450" s="137"/>
      <c r="AC1450" s="137"/>
      <c r="AD1450" s="137"/>
      <c r="AE1450" s="137"/>
      <c r="AF1450" s="137"/>
      <c r="AG1450" s="137"/>
      <c r="AH1450" s="137"/>
      <c r="AI1450" s="137"/>
      <c r="AJ1450" s="137"/>
      <c r="AK1450" s="137"/>
      <c r="AL1450" s="137"/>
      <c r="AM1450" s="137"/>
      <c r="AN1450" s="137"/>
      <c r="AO1450" s="137"/>
      <c r="AP1450" s="137"/>
      <c r="AQ1450" s="137"/>
      <c r="AR1450" s="137"/>
      <c r="AS1450" s="137"/>
      <c r="AT1450" s="137"/>
      <c r="AU1450" s="137"/>
      <c r="AV1450" s="137"/>
      <c r="AW1450" s="137"/>
      <c r="AX1450" s="137"/>
      <c r="AY1450" s="12"/>
    </row>
    <row r="1451" spans="1:51" s="21" customFormat="1" ht="11.25" hidden="1" x14ac:dyDescent="0.2">
      <c r="A1451" s="17"/>
      <c r="B1451" s="18"/>
      <c r="C1451" s="19"/>
      <c r="D1451" s="19"/>
      <c r="E1451" s="20"/>
      <c r="F1451" s="137"/>
      <c r="G1451" s="137"/>
      <c r="H1451" s="137"/>
      <c r="I1451" s="137"/>
      <c r="J1451" s="137"/>
      <c r="K1451" s="137"/>
      <c r="L1451" s="137"/>
      <c r="M1451" s="137"/>
      <c r="N1451" s="137"/>
      <c r="O1451" s="137"/>
      <c r="P1451" s="137"/>
      <c r="Q1451" s="137"/>
      <c r="R1451" s="137"/>
      <c r="S1451" s="137"/>
      <c r="T1451" s="137"/>
      <c r="U1451" s="137"/>
      <c r="V1451" s="137"/>
      <c r="W1451" s="137"/>
      <c r="X1451" s="137"/>
      <c r="Y1451" s="137"/>
      <c r="Z1451" s="137"/>
      <c r="AA1451" s="137"/>
      <c r="AB1451" s="137"/>
      <c r="AC1451" s="137"/>
      <c r="AD1451" s="137"/>
      <c r="AE1451" s="137"/>
      <c r="AF1451" s="137"/>
      <c r="AG1451" s="137"/>
      <c r="AH1451" s="137"/>
      <c r="AI1451" s="137"/>
      <c r="AJ1451" s="137"/>
      <c r="AK1451" s="137"/>
      <c r="AL1451" s="137"/>
      <c r="AM1451" s="137"/>
      <c r="AN1451" s="137"/>
      <c r="AO1451" s="137"/>
      <c r="AP1451" s="137"/>
      <c r="AQ1451" s="137"/>
      <c r="AR1451" s="137"/>
      <c r="AS1451" s="137"/>
      <c r="AT1451" s="137"/>
      <c r="AU1451" s="137"/>
      <c r="AV1451" s="137"/>
      <c r="AW1451" s="137"/>
      <c r="AX1451" s="137"/>
      <c r="AY1451" s="12"/>
    </row>
    <row r="1452" spans="1:51" s="21" customFormat="1" ht="11.25" hidden="1" x14ac:dyDescent="0.2">
      <c r="A1452" s="17"/>
      <c r="B1452" s="18"/>
      <c r="C1452" s="19"/>
      <c r="D1452" s="19"/>
      <c r="E1452" s="20"/>
      <c r="F1452" s="137"/>
      <c r="G1452" s="137"/>
      <c r="H1452" s="137"/>
      <c r="I1452" s="137"/>
      <c r="J1452" s="137"/>
      <c r="K1452" s="137"/>
      <c r="L1452" s="137"/>
      <c r="M1452" s="137"/>
      <c r="N1452" s="137"/>
      <c r="O1452" s="137"/>
      <c r="P1452" s="137"/>
      <c r="Q1452" s="137"/>
      <c r="R1452" s="137"/>
      <c r="S1452" s="137"/>
      <c r="T1452" s="137"/>
      <c r="U1452" s="137"/>
      <c r="V1452" s="137"/>
      <c r="W1452" s="137"/>
      <c r="X1452" s="137"/>
      <c r="Y1452" s="137"/>
      <c r="Z1452" s="137"/>
      <c r="AA1452" s="137"/>
      <c r="AB1452" s="137"/>
      <c r="AC1452" s="137"/>
      <c r="AD1452" s="137"/>
      <c r="AE1452" s="137"/>
      <c r="AF1452" s="137"/>
      <c r="AG1452" s="137"/>
      <c r="AH1452" s="137"/>
      <c r="AI1452" s="137"/>
      <c r="AJ1452" s="137"/>
      <c r="AK1452" s="137"/>
      <c r="AL1452" s="137"/>
      <c r="AM1452" s="137"/>
      <c r="AN1452" s="137"/>
      <c r="AO1452" s="137"/>
      <c r="AP1452" s="137"/>
      <c r="AQ1452" s="137"/>
      <c r="AR1452" s="137"/>
      <c r="AS1452" s="137"/>
      <c r="AT1452" s="137"/>
      <c r="AU1452" s="137"/>
      <c r="AV1452" s="137"/>
      <c r="AW1452" s="137"/>
      <c r="AX1452" s="137"/>
      <c r="AY1452" s="12"/>
    </row>
    <row r="1453" spans="1:51" s="21" customFormat="1" ht="11.25" hidden="1" x14ac:dyDescent="0.2">
      <c r="A1453" s="17"/>
      <c r="B1453" s="18"/>
      <c r="C1453" s="19"/>
      <c r="D1453" s="19"/>
      <c r="E1453" s="20"/>
      <c r="F1453" s="137"/>
      <c r="G1453" s="137"/>
      <c r="H1453" s="137"/>
      <c r="I1453" s="137"/>
      <c r="J1453" s="137"/>
      <c r="K1453" s="137"/>
      <c r="L1453" s="137"/>
      <c r="M1453" s="137"/>
      <c r="N1453" s="137"/>
      <c r="O1453" s="137"/>
      <c r="P1453" s="137"/>
      <c r="Q1453" s="137"/>
      <c r="R1453" s="137"/>
      <c r="S1453" s="137"/>
      <c r="T1453" s="137"/>
      <c r="U1453" s="137"/>
      <c r="V1453" s="137"/>
      <c r="W1453" s="137"/>
      <c r="X1453" s="137"/>
      <c r="Y1453" s="137"/>
      <c r="Z1453" s="137"/>
      <c r="AA1453" s="137"/>
      <c r="AB1453" s="137"/>
      <c r="AC1453" s="137"/>
      <c r="AD1453" s="137"/>
      <c r="AE1453" s="137"/>
      <c r="AF1453" s="137"/>
      <c r="AG1453" s="137"/>
      <c r="AH1453" s="137"/>
      <c r="AI1453" s="137"/>
      <c r="AJ1453" s="137"/>
      <c r="AK1453" s="137"/>
      <c r="AL1453" s="137"/>
      <c r="AM1453" s="137"/>
      <c r="AN1453" s="137"/>
      <c r="AO1453" s="137"/>
      <c r="AP1453" s="137"/>
      <c r="AQ1453" s="137"/>
      <c r="AR1453" s="137"/>
      <c r="AS1453" s="137"/>
      <c r="AT1453" s="137"/>
      <c r="AU1453" s="137"/>
      <c r="AV1453" s="137"/>
      <c r="AW1453" s="137"/>
      <c r="AX1453" s="137"/>
      <c r="AY1453" s="12"/>
    </row>
    <row r="1454" spans="1:51" s="21" customFormat="1" ht="11.25" hidden="1" x14ac:dyDescent="0.2">
      <c r="A1454" s="17"/>
      <c r="B1454" s="18"/>
      <c r="C1454" s="19"/>
      <c r="D1454" s="19"/>
      <c r="E1454" s="20"/>
      <c r="F1454" s="137"/>
      <c r="G1454" s="137"/>
      <c r="H1454" s="137"/>
      <c r="I1454" s="137"/>
      <c r="J1454" s="137"/>
      <c r="K1454" s="137"/>
      <c r="L1454" s="137"/>
      <c r="M1454" s="137"/>
      <c r="N1454" s="137"/>
      <c r="O1454" s="137"/>
      <c r="P1454" s="137"/>
      <c r="Q1454" s="137"/>
      <c r="R1454" s="137"/>
      <c r="S1454" s="137"/>
      <c r="T1454" s="137"/>
      <c r="U1454" s="137"/>
      <c r="V1454" s="137"/>
      <c r="W1454" s="137"/>
      <c r="X1454" s="137"/>
      <c r="Y1454" s="137"/>
      <c r="Z1454" s="137"/>
      <c r="AA1454" s="137"/>
      <c r="AB1454" s="137"/>
      <c r="AC1454" s="137"/>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37"/>
      <c r="AW1454" s="137"/>
      <c r="AX1454" s="137"/>
      <c r="AY1454" s="12"/>
    </row>
    <row r="1455" spans="1:51" s="21" customFormat="1" ht="11.25" hidden="1" x14ac:dyDescent="0.2">
      <c r="A1455" s="17"/>
      <c r="B1455" s="18"/>
      <c r="C1455" s="19"/>
      <c r="D1455" s="19"/>
      <c r="E1455" s="20"/>
      <c r="F1455" s="137"/>
      <c r="G1455" s="137"/>
      <c r="H1455" s="137"/>
      <c r="I1455" s="137"/>
      <c r="J1455" s="137"/>
      <c r="K1455" s="137"/>
      <c r="L1455" s="137"/>
      <c r="M1455" s="137"/>
      <c r="N1455" s="137"/>
      <c r="O1455" s="137"/>
      <c r="P1455" s="137"/>
      <c r="Q1455" s="137"/>
      <c r="R1455" s="137"/>
      <c r="S1455" s="137"/>
      <c r="T1455" s="137"/>
      <c r="U1455" s="137"/>
      <c r="V1455" s="137"/>
      <c r="W1455" s="137"/>
      <c r="X1455" s="137"/>
      <c r="Y1455" s="137"/>
      <c r="Z1455" s="137"/>
      <c r="AA1455" s="137"/>
      <c r="AB1455" s="137"/>
      <c r="AC1455" s="137"/>
      <c r="AD1455" s="137"/>
      <c r="AE1455" s="137"/>
      <c r="AF1455" s="137"/>
      <c r="AG1455" s="137"/>
      <c r="AH1455" s="137"/>
      <c r="AI1455" s="137"/>
      <c r="AJ1455" s="137"/>
      <c r="AK1455" s="137"/>
      <c r="AL1455" s="137"/>
      <c r="AM1455" s="137"/>
      <c r="AN1455" s="137"/>
      <c r="AO1455" s="137"/>
      <c r="AP1455" s="137"/>
      <c r="AQ1455" s="137"/>
      <c r="AR1455" s="137"/>
      <c r="AS1455" s="137"/>
      <c r="AT1455" s="137"/>
      <c r="AU1455" s="137"/>
      <c r="AV1455" s="137"/>
      <c r="AW1455" s="137"/>
      <c r="AX1455" s="137"/>
      <c r="AY1455" s="12"/>
    </row>
    <row r="1456" spans="1:51" s="21" customFormat="1" ht="11.25" hidden="1" x14ac:dyDescent="0.2">
      <c r="A1456" s="17"/>
      <c r="B1456" s="18"/>
      <c r="C1456" s="19"/>
      <c r="D1456" s="19"/>
      <c r="E1456" s="20"/>
      <c r="F1456" s="137"/>
      <c r="G1456" s="137"/>
      <c r="H1456" s="137"/>
      <c r="I1456" s="137"/>
      <c r="J1456" s="137"/>
      <c r="K1456" s="137"/>
      <c r="L1456" s="137"/>
      <c r="M1456" s="137"/>
      <c r="N1456" s="137"/>
      <c r="O1456" s="137"/>
      <c r="P1456" s="137"/>
      <c r="Q1456" s="137"/>
      <c r="R1456" s="137"/>
      <c r="S1456" s="137"/>
      <c r="T1456" s="137"/>
      <c r="U1456" s="137"/>
      <c r="V1456" s="137"/>
      <c r="W1456" s="137"/>
      <c r="X1456" s="137"/>
      <c r="Y1456" s="137"/>
      <c r="Z1456" s="137"/>
      <c r="AA1456" s="137"/>
      <c r="AB1456" s="137"/>
      <c r="AC1456" s="137"/>
      <c r="AD1456" s="137"/>
      <c r="AE1456" s="137"/>
      <c r="AF1456" s="137"/>
      <c r="AG1456" s="137"/>
      <c r="AH1456" s="137"/>
      <c r="AI1456" s="137"/>
      <c r="AJ1456" s="137"/>
      <c r="AK1456" s="137"/>
      <c r="AL1456" s="137"/>
      <c r="AM1456" s="137"/>
      <c r="AN1456" s="137"/>
      <c r="AO1456" s="137"/>
      <c r="AP1456" s="137"/>
      <c r="AQ1456" s="137"/>
      <c r="AR1456" s="137"/>
      <c r="AS1456" s="137"/>
      <c r="AT1456" s="137"/>
      <c r="AU1456" s="137"/>
      <c r="AV1456" s="137"/>
      <c r="AW1456" s="137"/>
      <c r="AX1456" s="137"/>
      <c r="AY1456" s="12"/>
    </row>
    <row r="1457" spans="1:51" s="21" customFormat="1" ht="11.25" hidden="1" x14ac:dyDescent="0.2">
      <c r="A1457" s="17"/>
      <c r="B1457" s="18"/>
      <c r="C1457" s="19"/>
      <c r="D1457" s="19"/>
      <c r="E1457" s="20"/>
      <c r="F1457" s="137"/>
      <c r="G1457" s="137"/>
      <c r="H1457" s="137"/>
      <c r="I1457" s="137"/>
      <c r="J1457" s="137"/>
      <c r="K1457" s="137"/>
      <c r="L1457" s="137"/>
      <c r="M1457" s="137"/>
      <c r="N1457" s="137"/>
      <c r="O1457" s="137"/>
      <c r="P1457" s="137"/>
      <c r="Q1457" s="137"/>
      <c r="R1457" s="137"/>
      <c r="S1457" s="137"/>
      <c r="T1457" s="137"/>
      <c r="U1457" s="137"/>
      <c r="V1457" s="137"/>
      <c r="W1457" s="137"/>
      <c r="X1457" s="137"/>
      <c r="Y1457" s="137"/>
      <c r="Z1457" s="137"/>
      <c r="AA1457" s="137"/>
      <c r="AB1457" s="137"/>
      <c r="AC1457" s="137"/>
      <c r="AD1457" s="137"/>
      <c r="AE1457" s="137"/>
      <c r="AF1457" s="137"/>
      <c r="AG1457" s="137"/>
      <c r="AH1457" s="137"/>
      <c r="AI1457" s="137"/>
      <c r="AJ1457" s="137"/>
      <c r="AK1457" s="137"/>
      <c r="AL1457" s="137"/>
      <c r="AM1457" s="137"/>
      <c r="AN1457" s="137"/>
      <c r="AO1457" s="137"/>
      <c r="AP1457" s="137"/>
      <c r="AQ1457" s="137"/>
      <c r="AR1457" s="137"/>
      <c r="AS1457" s="137"/>
      <c r="AT1457" s="137"/>
      <c r="AU1457" s="137"/>
      <c r="AV1457" s="137"/>
      <c r="AW1457" s="137"/>
      <c r="AX1457" s="137"/>
      <c r="AY1457" s="12"/>
    </row>
    <row r="1458" spans="1:51" s="21" customFormat="1" ht="11.25" hidden="1" x14ac:dyDescent="0.2">
      <c r="A1458" s="17"/>
      <c r="B1458" s="18"/>
      <c r="C1458" s="19"/>
      <c r="D1458" s="19"/>
      <c r="E1458" s="20"/>
      <c r="F1458" s="137"/>
      <c r="G1458" s="137"/>
      <c r="H1458" s="137"/>
      <c r="I1458" s="137"/>
      <c r="J1458" s="137"/>
      <c r="K1458" s="137"/>
      <c r="L1458" s="137"/>
      <c r="M1458" s="137"/>
      <c r="N1458" s="137"/>
      <c r="O1458" s="137"/>
      <c r="P1458" s="137"/>
      <c r="Q1458" s="137"/>
      <c r="R1458" s="137"/>
      <c r="S1458" s="137"/>
      <c r="T1458" s="137"/>
      <c r="U1458" s="137"/>
      <c r="V1458" s="137"/>
      <c r="W1458" s="137"/>
      <c r="X1458" s="137"/>
      <c r="Y1458" s="137"/>
      <c r="Z1458" s="137"/>
      <c r="AA1458" s="137"/>
      <c r="AB1458" s="137"/>
      <c r="AC1458" s="137"/>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37"/>
      <c r="AW1458" s="137"/>
      <c r="AX1458" s="137"/>
      <c r="AY1458" s="12"/>
    </row>
    <row r="1459" spans="1:51" s="21" customFormat="1" ht="11.25" hidden="1" x14ac:dyDescent="0.2">
      <c r="A1459" s="17"/>
      <c r="B1459" s="18"/>
      <c r="C1459" s="19"/>
      <c r="D1459" s="19"/>
      <c r="E1459" s="20"/>
      <c r="F1459" s="137"/>
      <c r="G1459" s="137"/>
      <c r="H1459" s="137"/>
      <c r="I1459" s="137"/>
      <c r="J1459" s="137"/>
      <c r="K1459" s="137"/>
      <c r="L1459" s="137"/>
      <c r="M1459" s="137"/>
      <c r="N1459" s="137"/>
      <c r="O1459" s="137"/>
      <c r="P1459" s="137"/>
      <c r="Q1459" s="137"/>
      <c r="R1459" s="137"/>
      <c r="S1459" s="137"/>
      <c r="T1459" s="137"/>
      <c r="U1459" s="137"/>
      <c r="V1459" s="137"/>
      <c r="W1459" s="137"/>
      <c r="X1459" s="137"/>
      <c r="Y1459" s="137"/>
      <c r="Z1459" s="137"/>
      <c r="AA1459" s="137"/>
      <c r="AB1459" s="137"/>
      <c r="AC1459" s="137"/>
      <c r="AD1459" s="137"/>
      <c r="AE1459" s="137"/>
      <c r="AF1459" s="137"/>
      <c r="AG1459" s="137"/>
      <c r="AH1459" s="137"/>
      <c r="AI1459" s="137"/>
      <c r="AJ1459" s="137"/>
      <c r="AK1459" s="137"/>
      <c r="AL1459" s="137"/>
      <c r="AM1459" s="137"/>
      <c r="AN1459" s="137"/>
      <c r="AO1459" s="137"/>
      <c r="AP1459" s="137"/>
      <c r="AQ1459" s="137"/>
      <c r="AR1459" s="137"/>
      <c r="AS1459" s="137"/>
      <c r="AT1459" s="137"/>
      <c r="AU1459" s="137"/>
      <c r="AV1459" s="137"/>
      <c r="AW1459" s="137"/>
      <c r="AX1459" s="137"/>
      <c r="AY1459" s="12"/>
    </row>
    <row r="1460" spans="1:51" s="21" customFormat="1" ht="11.25" hidden="1" x14ac:dyDescent="0.2">
      <c r="A1460" s="17"/>
      <c r="B1460" s="18"/>
      <c r="C1460" s="19"/>
      <c r="D1460" s="19"/>
      <c r="E1460" s="20"/>
      <c r="F1460" s="137"/>
      <c r="G1460" s="137"/>
      <c r="H1460" s="137"/>
      <c r="I1460" s="137"/>
      <c r="J1460" s="137"/>
      <c r="K1460" s="137"/>
      <c r="L1460" s="137"/>
      <c r="M1460" s="137"/>
      <c r="N1460" s="137"/>
      <c r="O1460" s="137"/>
      <c r="P1460" s="137"/>
      <c r="Q1460" s="137"/>
      <c r="R1460" s="137"/>
      <c r="S1460" s="137"/>
      <c r="T1460" s="137"/>
      <c r="U1460" s="137"/>
      <c r="V1460" s="137"/>
      <c r="W1460" s="137"/>
      <c r="X1460" s="137"/>
      <c r="Y1460" s="137"/>
      <c r="Z1460" s="137"/>
      <c r="AA1460" s="137"/>
      <c r="AB1460" s="137"/>
      <c r="AC1460" s="137"/>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37"/>
      <c r="AW1460" s="137"/>
      <c r="AX1460" s="137"/>
      <c r="AY1460" s="12"/>
    </row>
    <row r="1461" spans="1:51" s="21" customFormat="1" ht="11.25" hidden="1" x14ac:dyDescent="0.2">
      <c r="A1461" s="17"/>
      <c r="B1461" s="18"/>
      <c r="C1461" s="19"/>
      <c r="D1461" s="19"/>
      <c r="E1461" s="20"/>
      <c r="F1461" s="137"/>
      <c r="G1461" s="137"/>
      <c r="H1461" s="137"/>
      <c r="I1461" s="137"/>
      <c r="J1461" s="137"/>
      <c r="K1461" s="137"/>
      <c r="L1461" s="137"/>
      <c r="M1461" s="137"/>
      <c r="N1461" s="137"/>
      <c r="O1461" s="137"/>
      <c r="P1461" s="137"/>
      <c r="Q1461" s="137"/>
      <c r="R1461" s="137"/>
      <c r="S1461" s="137"/>
      <c r="T1461" s="137"/>
      <c r="U1461" s="137"/>
      <c r="V1461" s="137"/>
      <c r="W1461" s="137"/>
      <c r="X1461" s="137"/>
      <c r="Y1461" s="137"/>
      <c r="Z1461" s="137"/>
      <c r="AA1461" s="137"/>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37"/>
      <c r="AW1461" s="137"/>
      <c r="AX1461" s="137"/>
      <c r="AY1461" s="12"/>
    </row>
    <row r="1462" spans="1:51" s="21" customFormat="1" ht="11.25" hidden="1" x14ac:dyDescent="0.2">
      <c r="A1462" s="17"/>
      <c r="B1462" s="18"/>
      <c r="C1462" s="19"/>
      <c r="D1462" s="19"/>
      <c r="E1462" s="20"/>
      <c r="F1462" s="137"/>
      <c r="G1462" s="137"/>
      <c r="H1462" s="137"/>
      <c r="I1462" s="137"/>
      <c r="J1462" s="137"/>
      <c r="K1462" s="137"/>
      <c r="L1462" s="137"/>
      <c r="M1462" s="137"/>
      <c r="N1462" s="137"/>
      <c r="O1462" s="137"/>
      <c r="P1462" s="137"/>
      <c r="Q1462" s="137"/>
      <c r="R1462" s="137"/>
      <c r="S1462" s="137"/>
      <c r="T1462" s="137"/>
      <c r="U1462" s="137"/>
      <c r="V1462" s="137"/>
      <c r="W1462" s="137"/>
      <c r="X1462" s="137"/>
      <c r="Y1462" s="137"/>
      <c r="Z1462" s="137"/>
      <c r="AA1462" s="137"/>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37"/>
      <c r="AY1462" s="12"/>
    </row>
    <row r="1463" spans="1:51" s="21" customFormat="1" ht="11.25" hidden="1" x14ac:dyDescent="0.2">
      <c r="A1463" s="17"/>
      <c r="B1463" s="18"/>
      <c r="C1463" s="19"/>
      <c r="D1463" s="19"/>
      <c r="E1463" s="20"/>
      <c r="F1463" s="137"/>
      <c r="G1463" s="137"/>
      <c r="H1463" s="137"/>
      <c r="I1463" s="137"/>
      <c r="J1463" s="137"/>
      <c r="K1463" s="137"/>
      <c r="L1463" s="137"/>
      <c r="M1463" s="137"/>
      <c r="N1463" s="137"/>
      <c r="O1463" s="137"/>
      <c r="P1463" s="137"/>
      <c r="Q1463" s="137"/>
      <c r="R1463" s="137"/>
      <c r="S1463" s="137"/>
      <c r="T1463" s="137"/>
      <c r="U1463" s="137"/>
      <c r="V1463" s="137"/>
      <c r="W1463" s="137"/>
      <c r="X1463" s="137"/>
      <c r="Y1463" s="137"/>
      <c r="Z1463" s="137"/>
      <c r="AA1463" s="137"/>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37"/>
      <c r="AW1463" s="137"/>
      <c r="AX1463" s="137"/>
      <c r="AY1463" s="12"/>
    </row>
    <row r="1464" spans="1:51" s="21" customFormat="1" ht="11.25" hidden="1" x14ac:dyDescent="0.2">
      <c r="A1464" s="17"/>
      <c r="B1464" s="18"/>
      <c r="C1464" s="19"/>
      <c r="D1464" s="19"/>
      <c r="E1464" s="20"/>
      <c r="F1464" s="137"/>
      <c r="G1464" s="137"/>
      <c r="H1464" s="137"/>
      <c r="I1464" s="137"/>
      <c r="J1464" s="137"/>
      <c r="K1464" s="137"/>
      <c r="L1464" s="137"/>
      <c r="M1464" s="137"/>
      <c r="N1464" s="137"/>
      <c r="O1464" s="137"/>
      <c r="P1464" s="137"/>
      <c r="Q1464" s="137"/>
      <c r="R1464" s="137"/>
      <c r="S1464" s="137"/>
      <c r="T1464" s="137"/>
      <c r="U1464" s="137"/>
      <c r="V1464" s="137"/>
      <c r="W1464" s="137"/>
      <c r="X1464" s="137"/>
      <c r="Y1464" s="137"/>
      <c r="Z1464" s="137"/>
      <c r="AA1464" s="137"/>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37"/>
      <c r="AW1464" s="137"/>
      <c r="AX1464" s="137"/>
      <c r="AY1464" s="12"/>
    </row>
    <row r="1465" spans="1:51" s="21" customFormat="1" ht="11.25" hidden="1" x14ac:dyDescent="0.2">
      <c r="A1465" s="17"/>
      <c r="B1465" s="18"/>
      <c r="C1465" s="19"/>
      <c r="D1465" s="19"/>
      <c r="E1465" s="20"/>
      <c r="F1465" s="137"/>
      <c r="G1465" s="137"/>
      <c r="H1465" s="137"/>
      <c r="I1465" s="137"/>
      <c r="J1465" s="137"/>
      <c r="K1465" s="137"/>
      <c r="L1465" s="137"/>
      <c r="M1465" s="137"/>
      <c r="N1465" s="137"/>
      <c r="O1465" s="137"/>
      <c r="P1465" s="137"/>
      <c r="Q1465" s="137"/>
      <c r="R1465" s="137"/>
      <c r="S1465" s="137"/>
      <c r="T1465" s="137"/>
      <c r="U1465" s="137"/>
      <c r="V1465" s="137"/>
      <c r="W1465" s="137"/>
      <c r="X1465" s="137"/>
      <c r="Y1465" s="137"/>
      <c r="Z1465" s="137"/>
      <c r="AA1465" s="137"/>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37"/>
      <c r="AW1465" s="137"/>
      <c r="AX1465" s="137"/>
      <c r="AY1465" s="12"/>
    </row>
    <row r="1466" spans="1:51" s="21" customFormat="1" ht="11.25" hidden="1" x14ac:dyDescent="0.2">
      <c r="A1466" s="17"/>
      <c r="B1466" s="18"/>
      <c r="C1466" s="19"/>
      <c r="D1466" s="19"/>
      <c r="E1466" s="20"/>
      <c r="F1466" s="137"/>
      <c r="G1466" s="137"/>
      <c r="H1466" s="137"/>
      <c r="I1466" s="137"/>
      <c r="J1466" s="137"/>
      <c r="K1466" s="137"/>
      <c r="L1466" s="137"/>
      <c r="M1466" s="137"/>
      <c r="N1466" s="137"/>
      <c r="O1466" s="137"/>
      <c r="P1466" s="137"/>
      <c r="Q1466" s="137"/>
      <c r="R1466" s="137"/>
      <c r="S1466" s="137"/>
      <c r="T1466" s="137"/>
      <c r="U1466" s="137"/>
      <c r="V1466" s="137"/>
      <c r="W1466" s="137"/>
      <c r="X1466" s="137"/>
      <c r="Y1466" s="137"/>
      <c r="Z1466" s="137"/>
      <c r="AA1466" s="137"/>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c r="AW1466" s="137"/>
      <c r="AX1466" s="137"/>
      <c r="AY1466" s="12"/>
    </row>
    <row r="1467" spans="1:51" s="21" customFormat="1" ht="11.25" hidden="1" x14ac:dyDescent="0.2">
      <c r="A1467" s="17"/>
      <c r="B1467" s="18"/>
      <c r="C1467" s="19"/>
      <c r="D1467" s="19"/>
      <c r="E1467" s="20"/>
      <c r="F1467" s="137"/>
      <c r="G1467" s="137"/>
      <c r="H1467" s="137"/>
      <c r="I1467" s="137"/>
      <c r="J1467" s="137"/>
      <c r="K1467" s="137"/>
      <c r="L1467" s="137"/>
      <c r="M1467" s="137"/>
      <c r="N1467" s="137"/>
      <c r="O1467" s="137"/>
      <c r="P1467" s="137"/>
      <c r="Q1467" s="137"/>
      <c r="R1467" s="137"/>
      <c r="S1467" s="137"/>
      <c r="T1467" s="137"/>
      <c r="U1467" s="137"/>
      <c r="V1467" s="137"/>
      <c r="W1467" s="137"/>
      <c r="X1467" s="137"/>
      <c r="Y1467" s="137"/>
      <c r="Z1467" s="137"/>
      <c r="AA1467" s="137"/>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37"/>
      <c r="AW1467" s="137"/>
      <c r="AX1467" s="137"/>
      <c r="AY1467" s="12"/>
    </row>
    <row r="1468" spans="1:51" s="21" customFormat="1" ht="11.25" hidden="1" x14ac:dyDescent="0.2">
      <c r="A1468" s="17"/>
      <c r="B1468" s="18"/>
      <c r="C1468" s="19"/>
      <c r="D1468" s="19"/>
      <c r="E1468" s="20"/>
      <c r="F1468" s="137"/>
      <c r="G1468" s="137"/>
      <c r="H1468" s="137"/>
      <c r="I1468" s="137"/>
      <c r="J1468" s="137"/>
      <c r="K1468" s="137"/>
      <c r="L1468" s="137"/>
      <c r="M1468" s="137"/>
      <c r="N1468" s="137"/>
      <c r="O1468" s="137"/>
      <c r="P1468" s="137"/>
      <c r="Q1468" s="137"/>
      <c r="R1468" s="137"/>
      <c r="S1468" s="137"/>
      <c r="T1468" s="137"/>
      <c r="U1468" s="137"/>
      <c r="V1468" s="137"/>
      <c r="W1468" s="137"/>
      <c r="X1468" s="137"/>
      <c r="Y1468" s="137"/>
      <c r="Z1468" s="137"/>
      <c r="AA1468" s="137"/>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37"/>
      <c r="AW1468" s="137"/>
      <c r="AX1468" s="137"/>
      <c r="AY1468" s="12"/>
    </row>
    <row r="1469" spans="1:51" s="21" customFormat="1" ht="11.25" hidden="1" x14ac:dyDescent="0.2">
      <c r="A1469" s="17"/>
      <c r="B1469" s="18"/>
      <c r="C1469" s="19"/>
      <c r="D1469" s="19"/>
      <c r="E1469" s="20"/>
      <c r="F1469" s="137"/>
      <c r="G1469" s="137"/>
      <c r="H1469" s="137"/>
      <c r="I1469" s="137"/>
      <c r="J1469" s="137"/>
      <c r="K1469" s="137"/>
      <c r="L1469" s="137"/>
      <c r="M1469" s="137"/>
      <c r="N1469" s="137"/>
      <c r="O1469" s="137"/>
      <c r="P1469" s="137"/>
      <c r="Q1469" s="137"/>
      <c r="R1469" s="137"/>
      <c r="S1469" s="137"/>
      <c r="T1469" s="137"/>
      <c r="U1469" s="137"/>
      <c r="V1469" s="137"/>
      <c r="W1469" s="137"/>
      <c r="X1469" s="137"/>
      <c r="Y1469" s="137"/>
      <c r="Z1469" s="137"/>
      <c r="AA1469" s="137"/>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37"/>
      <c r="AW1469" s="137"/>
      <c r="AX1469" s="137"/>
      <c r="AY1469" s="12"/>
    </row>
    <row r="1470" spans="1:51" s="21" customFormat="1" ht="11.25" hidden="1" x14ac:dyDescent="0.2">
      <c r="A1470" s="17"/>
      <c r="B1470" s="18"/>
      <c r="C1470" s="19"/>
      <c r="D1470" s="19"/>
      <c r="E1470" s="20"/>
      <c r="F1470" s="137"/>
      <c r="G1470" s="137"/>
      <c r="H1470" s="137"/>
      <c r="I1470" s="137"/>
      <c r="J1470" s="137"/>
      <c r="K1470" s="137"/>
      <c r="L1470" s="137"/>
      <c r="M1470" s="137"/>
      <c r="N1470" s="137"/>
      <c r="O1470" s="137"/>
      <c r="P1470" s="137"/>
      <c r="Q1470" s="137"/>
      <c r="R1470" s="137"/>
      <c r="S1470" s="137"/>
      <c r="T1470" s="137"/>
      <c r="U1470" s="137"/>
      <c r="V1470" s="137"/>
      <c r="W1470" s="137"/>
      <c r="X1470" s="137"/>
      <c r="Y1470" s="137"/>
      <c r="Z1470" s="137"/>
      <c r="AA1470" s="137"/>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37"/>
      <c r="AW1470" s="137"/>
      <c r="AX1470" s="137"/>
      <c r="AY1470" s="12"/>
    </row>
    <row r="1471" spans="1:51" s="21" customFormat="1" ht="11.25" hidden="1" x14ac:dyDescent="0.2">
      <c r="A1471" s="17"/>
      <c r="B1471" s="18"/>
      <c r="C1471" s="19"/>
      <c r="D1471" s="19"/>
      <c r="E1471" s="20"/>
      <c r="F1471" s="137"/>
      <c r="G1471" s="137"/>
      <c r="H1471" s="137"/>
      <c r="I1471" s="137"/>
      <c r="J1471" s="137"/>
      <c r="K1471" s="137"/>
      <c r="L1471" s="137"/>
      <c r="M1471" s="137"/>
      <c r="N1471" s="137"/>
      <c r="O1471" s="137"/>
      <c r="P1471" s="137"/>
      <c r="Q1471" s="137"/>
      <c r="R1471" s="137"/>
      <c r="S1471" s="137"/>
      <c r="T1471" s="137"/>
      <c r="U1471" s="137"/>
      <c r="V1471" s="137"/>
      <c r="W1471" s="137"/>
      <c r="X1471" s="137"/>
      <c r="Y1471" s="137"/>
      <c r="Z1471" s="137"/>
      <c r="AA1471" s="137"/>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37"/>
      <c r="AW1471" s="137"/>
      <c r="AX1471" s="137"/>
      <c r="AY1471" s="12"/>
    </row>
    <row r="1472" spans="1:51" s="21" customFormat="1" ht="11.25" hidden="1" x14ac:dyDescent="0.2">
      <c r="A1472" s="17"/>
      <c r="B1472" s="18"/>
      <c r="C1472" s="19"/>
      <c r="D1472" s="19"/>
      <c r="E1472" s="20"/>
      <c r="F1472" s="137"/>
      <c r="G1472" s="137"/>
      <c r="H1472" s="137"/>
      <c r="I1472" s="137"/>
      <c r="J1472" s="137"/>
      <c r="K1472" s="137"/>
      <c r="L1472" s="137"/>
      <c r="M1472" s="137"/>
      <c r="N1472" s="137"/>
      <c r="O1472" s="137"/>
      <c r="P1472" s="137"/>
      <c r="Q1472" s="137"/>
      <c r="R1472" s="137"/>
      <c r="S1472" s="137"/>
      <c r="T1472" s="137"/>
      <c r="U1472" s="137"/>
      <c r="V1472" s="137"/>
      <c r="W1472" s="137"/>
      <c r="X1472" s="137"/>
      <c r="Y1472" s="137"/>
      <c r="Z1472" s="137"/>
      <c r="AA1472" s="137"/>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37"/>
      <c r="AW1472" s="137"/>
      <c r="AX1472" s="137"/>
      <c r="AY1472" s="12"/>
    </row>
    <row r="1473" spans="1:51" s="21" customFormat="1" ht="11.25" hidden="1" x14ac:dyDescent="0.2">
      <c r="A1473" s="17"/>
      <c r="B1473" s="18"/>
      <c r="C1473" s="19"/>
      <c r="D1473" s="19"/>
      <c r="E1473" s="20"/>
      <c r="F1473" s="137"/>
      <c r="G1473" s="137"/>
      <c r="H1473" s="137"/>
      <c r="I1473" s="137"/>
      <c r="J1473" s="137"/>
      <c r="K1473" s="137"/>
      <c r="L1473" s="137"/>
      <c r="M1473" s="137"/>
      <c r="N1473" s="137"/>
      <c r="O1473" s="137"/>
      <c r="P1473" s="137"/>
      <c r="Q1473" s="137"/>
      <c r="R1473" s="137"/>
      <c r="S1473" s="137"/>
      <c r="T1473" s="137"/>
      <c r="U1473" s="137"/>
      <c r="V1473" s="137"/>
      <c r="W1473" s="137"/>
      <c r="X1473" s="137"/>
      <c r="Y1473" s="137"/>
      <c r="Z1473" s="137"/>
      <c r="AA1473" s="137"/>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37"/>
      <c r="AW1473" s="137"/>
      <c r="AX1473" s="137"/>
      <c r="AY1473" s="12"/>
    </row>
    <row r="1474" spans="1:51" s="21" customFormat="1" ht="11.25" hidden="1" x14ac:dyDescent="0.2">
      <c r="A1474" s="17"/>
      <c r="B1474" s="18"/>
      <c r="C1474" s="19"/>
      <c r="D1474" s="19"/>
      <c r="E1474" s="20"/>
      <c r="F1474" s="137"/>
      <c r="G1474" s="137"/>
      <c r="H1474" s="137"/>
      <c r="I1474" s="137"/>
      <c r="J1474" s="137"/>
      <c r="K1474" s="137"/>
      <c r="L1474" s="137"/>
      <c r="M1474" s="137"/>
      <c r="N1474" s="137"/>
      <c r="O1474" s="137"/>
      <c r="P1474" s="137"/>
      <c r="Q1474" s="137"/>
      <c r="R1474" s="137"/>
      <c r="S1474" s="137"/>
      <c r="T1474" s="137"/>
      <c r="U1474" s="137"/>
      <c r="V1474" s="137"/>
      <c r="W1474" s="137"/>
      <c r="X1474" s="137"/>
      <c r="Y1474" s="137"/>
      <c r="Z1474" s="137"/>
      <c r="AA1474" s="137"/>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37"/>
      <c r="AW1474" s="137"/>
      <c r="AX1474" s="137"/>
      <c r="AY1474" s="12"/>
    </row>
    <row r="1475" spans="1:51" s="21" customFormat="1" ht="11.25" hidden="1" x14ac:dyDescent="0.2">
      <c r="A1475" s="17"/>
      <c r="B1475" s="18"/>
      <c r="C1475" s="19"/>
      <c r="D1475" s="19"/>
      <c r="E1475" s="20"/>
      <c r="F1475" s="137"/>
      <c r="G1475" s="137"/>
      <c r="H1475" s="137"/>
      <c r="I1475" s="137"/>
      <c r="J1475" s="137"/>
      <c r="K1475" s="137"/>
      <c r="L1475" s="137"/>
      <c r="M1475" s="137"/>
      <c r="N1475" s="137"/>
      <c r="O1475" s="137"/>
      <c r="P1475" s="137"/>
      <c r="Q1475" s="137"/>
      <c r="R1475" s="137"/>
      <c r="S1475" s="137"/>
      <c r="T1475" s="137"/>
      <c r="U1475" s="137"/>
      <c r="V1475" s="137"/>
      <c r="W1475" s="137"/>
      <c r="X1475" s="137"/>
      <c r="Y1475" s="137"/>
      <c r="Z1475" s="137"/>
      <c r="AA1475" s="137"/>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37"/>
      <c r="AW1475" s="137"/>
      <c r="AX1475" s="137"/>
      <c r="AY1475" s="12"/>
    </row>
    <row r="1476" spans="1:51" s="21" customFormat="1" ht="11.25" hidden="1" x14ac:dyDescent="0.2">
      <c r="A1476" s="17"/>
      <c r="B1476" s="18"/>
      <c r="C1476" s="19"/>
      <c r="D1476" s="19"/>
      <c r="E1476" s="20"/>
      <c r="F1476" s="137"/>
      <c r="G1476" s="137"/>
      <c r="H1476" s="137"/>
      <c r="I1476" s="137"/>
      <c r="J1476" s="137"/>
      <c r="K1476" s="137"/>
      <c r="L1476" s="137"/>
      <c r="M1476" s="137"/>
      <c r="N1476" s="137"/>
      <c r="O1476" s="137"/>
      <c r="P1476" s="137"/>
      <c r="Q1476" s="137"/>
      <c r="R1476" s="137"/>
      <c r="S1476" s="137"/>
      <c r="T1476" s="137"/>
      <c r="U1476" s="137"/>
      <c r="V1476" s="137"/>
      <c r="W1476" s="137"/>
      <c r="X1476" s="137"/>
      <c r="Y1476" s="137"/>
      <c r="Z1476" s="137"/>
      <c r="AA1476" s="137"/>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37"/>
      <c r="AW1476" s="137"/>
      <c r="AX1476" s="137"/>
      <c r="AY1476" s="12"/>
    </row>
    <row r="1477" spans="1:51" s="21" customFormat="1" ht="11.25" hidden="1" x14ac:dyDescent="0.2">
      <c r="A1477" s="17"/>
      <c r="B1477" s="18"/>
      <c r="C1477" s="19"/>
      <c r="D1477" s="19"/>
      <c r="E1477" s="20"/>
      <c r="F1477" s="137"/>
      <c r="G1477" s="137"/>
      <c r="H1477" s="137"/>
      <c r="I1477" s="137"/>
      <c r="J1477" s="137"/>
      <c r="K1477" s="137"/>
      <c r="L1477" s="137"/>
      <c r="M1477" s="137"/>
      <c r="N1477" s="137"/>
      <c r="O1477" s="137"/>
      <c r="P1477" s="137"/>
      <c r="Q1477" s="137"/>
      <c r="R1477" s="137"/>
      <c r="S1477" s="137"/>
      <c r="T1477" s="137"/>
      <c r="U1477" s="137"/>
      <c r="V1477" s="137"/>
      <c r="W1477" s="137"/>
      <c r="X1477" s="137"/>
      <c r="Y1477" s="137"/>
      <c r="Z1477" s="137"/>
      <c r="AA1477" s="137"/>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37"/>
      <c r="AW1477" s="137"/>
      <c r="AX1477" s="137"/>
      <c r="AY1477" s="12"/>
    </row>
    <row r="1478" spans="1:51" s="21" customFormat="1" ht="11.25" hidden="1" x14ac:dyDescent="0.2">
      <c r="A1478" s="17"/>
      <c r="B1478" s="18"/>
      <c r="C1478" s="19"/>
      <c r="D1478" s="19"/>
      <c r="E1478" s="20"/>
      <c r="F1478" s="137"/>
      <c r="G1478" s="137"/>
      <c r="H1478" s="137"/>
      <c r="I1478" s="137"/>
      <c r="J1478" s="137"/>
      <c r="K1478" s="137"/>
      <c r="L1478" s="137"/>
      <c r="M1478" s="137"/>
      <c r="N1478" s="137"/>
      <c r="O1478" s="137"/>
      <c r="P1478" s="137"/>
      <c r="Q1478" s="137"/>
      <c r="R1478" s="137"/>
      <c r="S1478" s="137"/>
      <c r="T1478" s="137"/>
      <c r="U1478" s="137"/>
      <c r="V1478" s="137"/>
      <c r="W1478" s="137"/>
      <c r="X1478" s="137"/>
      <c r="Y1478" s="137"/>
      <c r="Z1478" s="137"/>
      <c r="AA1478" s="137"/>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37"/>
      <c r="AW1478" s="137"/>
      <c r="AX1478" s="137"/>
      <c r="AY1478" s="12"/>
    </row>
    <row r="1479" spans="1:51" s="21" customFormat="1" ht="11.25" hidden="1" x14ac:dyDescent="0.2">
      <c r="A1479" s="17"/>
      <c r="B1479" s="18"/>
      <c r="C1479" s="19"/>
      <c r="D1479" s="19"/>
      <c r="E1479" s="20"/>
      <c r="F1479" s="137"/>
      <c r="G1479" s="137"/>
      <c r="H1479" s="137"/>
      <c r="I1479" s="137"/>
      <c r="J1479" s="137"/>
      <c r="K1479" s="137"/>
      <c r="L1479" s="137"/>
      <c r="M1479" s="137"/>
      <c r="N1479" s="137"/>
      <c r="O1479" s="137"/>
      <c r="P1479" s="137"/>
      <c r="Q1479" s="137"/>
      <c r="R1479" s="137"/>
      <c r="S1479" s="137"/>
      <c r="T1479" s="137"/>
      <c r="U1479" s="137"/>
      <c r="V1479" s="137"/>
      <c r="W1479" s="137"/>
      <c r="X1479" s="137"/>
      <c r="Y1479" s="137"/>
      <c r="Z1479" s="137"/>
      <c r="AA1479" s="137"/>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37"/>
      <c r="AW1479" s="137"/>
      <c r="AX1479" s="137"/>
      <c r="AY1479" s="12"/>
    </row>
    <row r="1480" spans="1:51" s="21" customFormat="1" ht="11.25" hidden="1" x14ac:dyDescent="0.2">
      <c r="A1480" s="17"/>
      <c r="B1480" s="18"/>
      <c r="C1480" s="19"/>
      <c r="D1480" s="19"/>
      <c r="E1480" s="20"/>
      <c r="F1480" s="137"/>
      <c r="G1480" s="137"/>
      <c r="H1480" s="137"/>
      <c r="I1480" s="137"/>
      <c r="J1480" s="137"/>
      <c r="K1480" s="137"/>
      <c r="L1480" s="137"/>
      <c r="M1480" s="137"/>
      <c r="N1480" s="137"/>
      <c r="O1480" s="137"/>
      <c r="P1480" s="137"/>
      <c r="Q1480" s="137"/>
      <c r="R1480" s="137"/>
      <c r="S1480" s="137"/>
      <c r="T1480" s="137"/>
      <c r="U1480" s="137"/>
      <c r="V1480" s="137"/>
      <c r="W1480" s="137"/>
      <c r="X1480" s="137"/>
      <c r="Y1480" s="137"/>
      <c r="Z1480" s="137"/>
      <c r="AA1480" s="137"/>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37"/>
      <c r="AW1480" s="137"/>
      <c r="AX1480" s="137"/>
      <c r="AY1480" s="12"/>
    </row>
    <row r="1481" spans="1:51" s="21" customFormat="1" ht="11.25" hidden="1" x14ac:dyDescent="0.2">
      <c r="A1481" s="17"/>
      <c r="B1481" s="18"/>
      <c r="C1481" s="19"/>
      <c r="D1481" s="19"/>
      <c r="E1481" s="20"/>
      <c r="F1481" s="137"/>
      <c r="G1481" s="137"/>
      <c r="H1481" s="137"/>
      <c r="I1481" s="137"/>
      <c r="J1481" s="137"/>
      <c r="K1481" s="137"/>
      <c r="L1481" s="137"/>
      <c r="M1481" s="137"/>
      <c r="N1481" s="137"/>
      <c r="O1481" s="137"/>
      <c r="P1481" s="137"/>
      <c r="Q1481" s="137"/>
      <c r="R1481" s="137"/>
      <c r="S1481" s="137"/>
      <c r="T1481" s="137"/>
      <c r="U1481" s="137"/>
      <c r="V1481" s="137"/>
      <c r="W1481" s="137"/>
      <c r="X1481" s="137"/>
      <c r="Y1481" s="137"/>
      <c r="Z1481" s="137"/>
      <c r="AA1481" s="137"/>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37"/>
      <c r="AW1481" s="137"/>
      <c r="AX1481" s="137"/>
      <c r="AY1481" s="12"/>
    </row>
    <row r="1482" spans="1:51" s="21" customFormat="1" ht="11.25" hidden="1" x14ac:dyDescent="0.2">
      <c r="A1482" s="17"/>
      <c r="B1482" s="18"/>
      <c r="C1482" s="19"/>
      <c r="D1482" s="19"/>
      <c r="E1482" s="20"/>
      <c r="F1482" s="137"/>
      <c r="G1482" s="137"/>
      <c r="H1482" s="137"/>
      <c r="I1482" s="137"/>
      <c r="J1482" s="137"/>
      <c r="K1482" s="137"/>
      <c r="L1482" s="137"/>
      <c r="M1482" s="137"/>
      <c r="N1482" s="137"/>
      <c r="O1482" s="137"/>
      <c r="P1482" s="137"/>
      <c r="Q1482" s="137"/>
      <c r="R1482" s="137"/>
      <c r="S1482" s="137"/>
      <c r="T1482" s="137"/>
      <c r="U1482" s="137"/>
      <c r="V1482" s="137"/>
      <c r="W1482" s="137"/>
      <c r="X1482" s="137"/>
      <c r="Y1482" s="137"/>
      <c r="Z1482" s="137"/>
      <c r="AA1482" s="137"/>
      <c r="AB1482" s="137"/>
      <c r="AC1482" s="137"/>
      <c r="AD1482" s="137"/>
      <c r="AE1482" s="137"/>
      <c r="AF1482" s="137"/>
      <c r="AG1482" s="137"/>
      <c r="AH1482" s="137"/>
      <c r="AI1482" s="137"/>
      <c r="AJ1482" s="137"/>
      <c r="AK1482" s="137"/>
      <c r="AL1482" s="137"/>
      <c r="AM1482" s="137"/>
      <c r="AN1482" s="137"/>
      <c r="AO1482" s="137"/>
      <c r="AP1482" s="137"/>
      <c r="AQ1482" s="137"/>
      <c r="AR1482" s="137"/>
      <c r="AS1482" s="137"/>
      <c r="AT1482" s="137"/>
      <c r="AU1482" s="137"/>
      <c r="AV1482" s="137"/>
      <c r="AW1482" s="137"/>
      <c r="AX1482" s="137"/>
      <c r="AY1482" s="12"/>
    </row>
    <row r="1483" spans="1:51" s="21" customFormat="1" ht="11.25" hidden="1" x14ac:dyDescent="0.2">
      <c r="A1483" s="17"/>
      <c r="B1483" s="18"/>
      <c r="C1483" s="19"/>
      <c r="D1483" s="19"/>
      <c r="E1483" s="20"/>
      <c r="F1483" s="137"/>
      <c r="G1483" s="137"/>
      <c r="H1483" s="137"/>
      <c r="I1483" s="137"/>
      <c r="J1483" s="137"/>
      <c r="K1483" s="137"/>
      <c r="L1483" s="137"/>
      <c r="M1483" s="137"/>
      <c r="N1483" s="137"/>
      <c r="O1483" s="137"/>
      <c r="P1483" s="137"/>
      <c r="Q1483" s="137"/>
      <c r="R1483" s="137"/>
      <c r="S1483" s="137"/>
      <c r="T1483" s="137"/>
      <c r="U1483" s="137"/>
      <c r="V1483" s="137"/>
      <c r="W1483" s="137"/>
      <c r="X1483" s="137"/>
      <c r="Y1483" s="137"/>
      <c r="Z1483" s="137"/>
      <c r="AA1483" s="137"/>
      <c r="AB1483" s="137"/>
      <c r="AC1483" s="137"/>
      <c r="AD1483" s="137"/>
      <c r="AE1483" s="137"/>
      <c r="AF1483" s="137"/>
      <c r="AG1483" s="137"/>
      <c r="AH1483" s="137"/>
      <c r="AI1483" s="137"/>
      <c r="AJ1483" s="137"/>
      <c r="AK1483" s="137"/>
      <c r="AL1483" s="137"/>
      <c r="AM1483" s="137"/>
      <c r="AN1483" s="137"/>
      <c r="AO1483" s="137"/>
      <c r="AP1483" s="137"/>
      <c r="AQ1483" s="137"/>
      <c r="AR1483" s="137"/>
      <c r="AS1483" s="137"/>
      <c r="AT1483" s="137"/>
      <c r="AU1483" s="137"/>
      <c r="AV1483" s="137"/>
      <c r="AW1483" s="137"/>
      <c r="AX1483" s="137"/>
      <c r="AY1483" s="12"/>
    </row>
    <row r="1484" spans="1:51" s="21" customFormat="1" ht="11.25" hidden="1" x14ac:dyDescent="0.2">
      <c r="A1484" s="17"/>
      <c r="B1484" s="18"/>
      <c r="C1484" s="19"/>
      <c r="D1484" s="19"/>
      <c r="E1484" s="20"/>
      <c r="F1484" s="137"/>
      <c r="G1484" s="137"/>
      <c r="H1484" s="137"/>
      <c r="I1484" s="137"/>
      <c r="J1484" s="137"/>
      <c r="K1484" s="137"/>
      <c r="L1484" s="137"/>
      <c r="M1484" s="137"/>
      <c r="N1484" s="137"/>
      <c r="O1484" s="137"/>
      <c r="P1484" s="137"/>
      <c r="Q1484" s="137"/>
      <c r="R1484" s="137"/>
      <c r="S1484" s="137"/>
      <c r="T1484" s="137"/>
      <c r="U1484" s="137"/>
      <c r="V1484" s="137"/>
      <c r="W1484" s="137"/>
      <c r="X1484" s="137"/>
      <c r="Y1484" s="137"/>
      <c r="Z1484" s="137"/>
      <c r="AA1484" s="137"/>
      <c r="AB1484" s="137"/>
      <c r="AC1484" s="137"/>
      <c r="AD1484" s="137"/>
      <c r="AE1484" s="137"/>
      <c r="AF1484" s="137"/>
      <c r="AG1484" s="137"/>
      <c r="AH1484" s="137"/>
      <c r="AI1484" s="137"/>
      <c r="AJ1484" s="137"/>
      <c r="AK1484" s="137"/>
      <c r="AL1484" s="137"/>
      <c r="AM1484" s="137"/>
      <c r="AN1484" s="137"/>
      <c r="AO1484" s="137"/>
      <c r="AP1484" s="137"/>
      <c r="AQ1484" s="137"/>
      <c r="AR1484" s="137"/>
      <c r="AS1484" s="137"/>
      <c r="AT1484" s="137"/>
      <c r="AU1484" s="137"/>
      <c r="AV1484" s="137"/>
      <c r="AW1484" s="137"/>
      <c r="AX1484" s="137"/>
      <c r="AY1484" s="12"/>
    </row>
    <row r="1485" spans="1:51" s="21" customFormat="1" ht="11.25" hidden="1" x14ac:dyDescent="0.2">
      <c r="A1485" s="17"/>
      <c r="B1485" s="18"/>
      <c r="C1485" s="19"/>
      <c r="D1485" s="19"/>
      <c r="E1485" s="20"/>
      <c r="F1485" s="137"/>
      <c r="G1485" s="137"/>
      <c r="H1485" s="137"/>
      <c r="I1485" s="137"/>
      <c r="J1485" s="137"/>
      <c r="K1485" s="137"/>
      <c r="L1485" s="137"/>
      <c r="M1485" s="137"/>
      <c r="N1485" s="137"/>
      <c r="O1485" s="137"/>
      <c r="P1485" s="137"/>
      <c r="Q1485" s="137"/>
      <c r="R1485" s="137"/>
      <c r="S1485" s="137"/>
      <c r="T1485" s="137"/>
      <c r="U1485" s="137"/>
      <c r="V1485" s="137"/>
      <c r="W1485" s="137"/>
      <c r="X1485" s="137"/>
      <c r="Y1485" s="137"/>
      <c r="Z1485" s="137"/>
      <c r="AA1485" s="137"/>
      <c r="AB1485" s="137"/>
      <c r="AC1485" s="137"/>
      <c r="AD1485" s="137"/>
      <c r="AE1485" s="137"/>
      <c r="AF1485" s="137"/>
      <c r="AG1485" s="137"/>
      <c r="AH1485" s="137"/>
      <c r="AI1485" s="137"/>
      <c r="AJ1485" s="137"/>
      <c r="AK1485" s="137"/>
      <c r="AL1485" s="137"/>
      <c r="AM1485" s="137"/>
      <c r="AN1485" s="137"/>
      <c r="AO1485" s="137"/>
      <c r="AP1485" s="137"/>
      <c r="AQ1485" s="137"/>
      <c r="AR1485" s="137"/>
      <c r="AS1485" s="137"/>
      <c r="AT1485" s="137"/>
      <c r="AU1485" s="137"/>
      <c r="AV1485" s="137"/>
      <c r="AW1485" s="137"/>
      <c r="AX1485" s="137"/>
      <c r="AY1485" s="12"/>
    </row>
    <row r="1486" spans="1:51" s="21" customFormat="1" ht="11.25" hidden="1" x14ac:dyDescent="0.2">
      <c r="A1486" s="17"/>
      <c r="B1486" s="18"/>
      <c r="C1486" s="19"/>
      <c r="D1486" s="19"/>
      <c r="E1486" s="20"/>
      <c r="F1486" s="137"/>
      <c r="G1486" s="137"/>
      <c r="H1486" s="137"/>
      <c r="I1486" s="137"/>
      <c r="J1486" s="137"/>
      <c r="K1486" s="137"/>
      <c r="L1486" s="137"/>
      <c r="M1486" s="137"/>
      <c r="N1486" s="137"/>
      <c r="O1486" s="137"/>
      <c r="P1486" s="137"/>
      <c r="Q1486" s="137"/>
      <c r="R1486" s="137"/>
      <c r="S1486" s="137"/>
      <c r="T1486" s="137"/>
      <c r="U1486" s="137"/>
      <c r="V1486" s="137"/>
      <c r="W1486" s="137"/>
      <c r="X1486" s="137"/>
      <c r="Y1486" s="137"/>
      <c r="Z1486" s="137"/>
      <c r="AA1486" s="137"/>
      <c r="AB1486" s="137"/>
      <c r="AC1486" s="137"/>
      <c r="AD1486" s="137"/>
      <c r="AE1486" s="137"/>
      <c r="AF1486" s="137"/>
      <c r="AG1486" s="137"/>
      <c r="AH1486" s="137"/>
      <c r="AI1486" s="137"/>
      <c r="AJ1486" s="137"/>
      <c r="AK1486" s="137"/>
      <c r="AL1486" s="137"/>
      <c r="AM1486" s="137"/>
      <c r="AN1486" s="137"/>
      <c r="AO1486" s="137"/>
      <c r="AP1486" s="137"/>
      <c r="AQ1486" s="137"/>
      <c r="AR1486" s="137"/>
      <c r="AS1486" s="137"/>
      <c r="AT1486" s="137"/>
      <c r="AU1486" s="137"/>
      <c r="AV1486" s="137"/>
      <c r="AW1486" s="137"/>
      <c r="AX1486" s="137"/>
      <c r="AY1486" s="12"/>
    </row>
    <row r="1487" spans="1:51" s="21" customFormat="1" ht="11.25" hidden="1" x14ac:dyDescent="0.2">
      <c r="A1487" s="17"/>
      <c r="B1487" s="18"/>
      <c r="C1487" s="19"/>
      <c r="D1487" s="19"/>
      <c r="E1487" s="20"/>
      <c r="F1487" s="137"/>
      <c r="G1487" s="137"/>
      <c r="H1487" s="137"/>
      <c r="I1487" s="137"/>
      <c r="J1487" s="137"/>
      <c r="K1487" s="137"/>
      <c r="L1487" s="137"/>
      <c r="M1487" s="137"/>
      <c r="N1487" s="137"/>
      <c r="O1487" s="137"/>
      <c r="P1487" s="137"/>
      <c r="Q1487" s="137"/>
      <c r="R1487" s="137"/>
      <c r="S1487" s="137"/>
      <c r="T1487" s="137"/>
      <c r="U1487" s="137"/>
      <c r="V1487" s="137"/>
      <c r="W1487" s="137"/>
      <c r="X1487" s="137"/>
      <c r="Y1487" s="137"/>
      <c r="Z1487" s="137"/>
      <c r="AA1487" s="137"/>
      <c r="AB1487" s="137"/>
      <c r="AC1487" s="137"/>
      <c r="AD1487" s="137"/>
      <c r="AE1487" s="137"/>
      <c r="AF1487" s="137"/>
      <c r="AG1487" s="137"/>
      <c r="AH1487" s="137"/>
      <c r="AI1487" s="137"/>
      <c r="AJ1487" s="137"/>
      <c r="AK1487" s="137"/>
      <c r="AL1487" s="137"/>
      <c r="AM1487" s="137"/>
      <c r="AN1487" s="137"/>
      <c r="AO1487" s="137"/>
      <c r="AP1487" s="137"/>
      <c r="AQ1487" s="137"/>
      <c r="AR1487" s="137"/>
      <c r="AS1487" s="137"/>
      <c r="AT1487" s="137"/>
      <c r="AU1487" s="137"/>
      <c r="AV1487" s="137"/>
      <c r="AW1487" s="137"/>
      <c r="AX1487" s="137"/>
      <c r="AY1487" s="12"/>
    </row>
    <row r="1488" spans="1:51" s="21" customFormat="1" ht="11.25" hidden="1" x14ac:dyDescent="0.2">
      <c r="A1488" s="17"/>
      <c r="B1488" s="18"/>
      <c r="C1488" s="19"/>
      <c r="D1488" s="19"/>
      <c r="E1488" s="20"/>
      <c r="F1488" s="137"/>
      <c r="G1488" s="137"/>
      <c r="H1488" s="137"/>
      <c r="I1488" s="137"/>
      <c r="J1488" s="137"/>
      <c r="K1488" s="137"/>
      <c r="L1488" s="137"/>
      <c r="M1488" s="137"/>
      <c r="N1488" s="137"/>
      <c r="O1488" s="137"/>
      <c r="P1488" s="137"/>
      <c r="Q1488" s="137"/>
      <c r="R1488" s="137"/>
      <c r="S1488" s="137"/>
      <c r="T1488" s="137"/>
      <c r="U1488" s="137"/>
      <c r="V1488" s="137"/>
      <c r="W1488" s="137"/>
      <c r="X1488" s="137"/>
      <c r="Y1488" s="137"/>
      <c r="Z1488" s="137"/>
      <c r="AA1488" s="137"/>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37"/>
      <c r="AW1488" s="137"/>
      <c r="AX1488" s="137"/>
      <c r="AY1488" s="12"/>
    </row>
    <row r="1489" spans="1:51" s="21" customFormat="1" ht="11.25" hidden="1" x14ac:dyDescent="0.2">
      <c r="A1489" s="17"/>
      <c r="B1489" s="18"/>
      <c r="C1489" s="19"/>
      <c r="D1489" s="19"/>
      <c r="E1489" s="20"/>
      <c r="F1489" s="137"/>
      <c r="G1489" s="137"/>
      <c r="H1489" s="137"/>
      <c r="I1489" s="137"/>
      <c r="J1489" s="137"/>
      <c r="K1489" s="137"/>
      <c r="L1489" s="137"/>
      <c r="M1489" s="137"/>
      <c r="N1489" s="137"/>
      <c r="O1489" s="137"/>
      <c r="P1489" s="137"/>
      <c r="Q1489" s="137"/>
      <c r="R1489" s="137"/>
      <c r="S1489" s="137"/>
      <c r="T1489" s="137"/>
      <c r="U1489" s="137"/>
      <c r="V1489" s="137"/>
      <c r="W1489" s="137"/>
      <c r="X1489" s="137"/>
      <c r="Y1489" s="137"/>
      <c r="Z1489" s="137"/>
      <c r="AA1489" s="137"/>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37"/>
      <c r="AW1489" s="137"/>
      <c r="AX1489" s="137"/>
      <c r="AY1489" s="12"/>
    </row>
    <row r="1490" spans="1:51" s="21" customFormat="1" ht="11.25" hidden="1" x14ac:dyDescent="0.2">
      <c r="A1490" s="17"/>
      <c r="B1490" s="18"/>
      <c r="C1490" s="19"/>
      <c r="D1490" s="19"/>
      <c r="E1490" s="20"/>
      <c r="F1490" s="137"/>
      <c r="G1490" s="137"/>
      <c r="H1490" s="137"/>
      <c r="I1490" s="137"/>
      <c r="J1490" s="137"/>
      <c r="K1490" s="137"/>
      <c r="L1490" s="137"/>
      <c r="M1490" s="137"/>
      <c r="N1490" s="137"/>
      <c r="O1490" s="137"/>
      <c r="P1490" s="137"/>
      <c r="Q1490" s="137"/>
      <c r="R1490" s="137"/>
      <c r="S1490" s="137"/>
      <c r="T1490" s="137"/>
      <c r="U1490" s="137"/>
      <c r="V1490" s="137"/>
      <c r="W1490" s="137"/>
      <c r="X1490" s="137"/>
      <c r="Y1490" s="137"/>
      <c r="Z1490" s="137"/>
      <c r="AA1490" s="137"/>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37"/>
      <c r="AW1490" s="137"/>
      <c r="AX1490" s="137"/>
      <c r="AY1490" s="12"/>
    </row>
    <row r="1491" spans="1:51" s="21" customFormat="1" ht="11.25" hidden="1" x14ac:dyDescent="0.2">
      <c r="A1491" s="17"/>
      <c r="B1491" s="18"/>
      <c r="C1491" s="19"/>
      <c r="D1491" s="19"/>
      <c r="E1491" s="20"/>
      <c r="F1491" s="137"/>
      <c r="G1491" s="137"/>
      <c r="H1491" s="137"/>
      <c r="I1491" s="137"/>
      <c r="J1491" s="137"/>
      <c r="K1491" s="137"/>
      <c r="L1491" s="137"/>
      <c r="M1491" s="137"/>
      <c r="N1491" s="137"/>
      <c r="O1491" s="137"/>
      <c r="P1491" s="137"/>
      <c r="Q1491" s="137"/>
      <c r="R1491" s="137"/>
      <c r="S1491" s="137"/>
      <c r="T1491" s="137"/>
      <c r="U1491" s="137"/>
      <c r="V1491" s="137"/>
      <c r="W1491" s="137"/>
      <c r="X1491" s="137"/>
      <c r="Y1491" s="137"/>
      <c r="Z1491" s="137"/>
      <c r="AA1491" s="137"/>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37"/>
      <c r="AW1491" s="137"/>
      <c r="AX1491" s="137"/>
      <c r="AY1491" s="12"/>
    </row>
    <row r="1492" spans="1:51" s="21" customFormat="1" ht="11.25" hidden="1" x14ac:dyDescent="0.2">
      <c r="A1492" s="17"/>
      <c r="B1492" s="18"/>
      <c r="C1492" s="19"/>
      <c r="D1492" s="19"/>
      <c r="E1492" s="20"/>
      <c r="F1492" s="137"/>
      <c r="G1492" s="137"/>
      <c r="H1492" s="137"/>
      <c r="I1492" s="137"/>
      <c r="J1492" s="137"/>
      <c r="K1492" s="137"/>
      <c r="L1492" s="137"/>
      <c r="M1492" s="137"/>
      <c r="N1492" s="137"/>
      <c r="O1492" s="137"/>
      <c r="P1492" s="137"/>
      <c r="Q1492" s="137"/>
      <c r="R1492" s="137"/>
      <c r="S1492" s="137"/>
      <c r="T1492" s="137"/>
      <c r="U1492" s="137"/>
      <c r="V1492" s="137"/>
      <c r="W1492" s="137"/>
      <c r="X1492" s="137"/>
      <c r="Y1492" s="137"/>
      <c r="Z1492" s="137"/>
      <c r="AA1492" s="137"/>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37"/>
      <c r="AW1492" s="137"/>
      <c r="AX1492" s="137"/>
      <c r="AY1492" s="12"/>
    </row>
    <row r="1493" spans="1:51" s="21" customFormat="1" ht="11.25" hidden="1" x14ac:dyDescent="0.2">
      <c r="A1493" s="17"/>
      <c r="B1493" s="18"/>
      <c r="C1493" s="19"/>
      <c r="D1493" s="19"/>
      <c r="E1493" s="20"/>
      <c r="F1493" s="137"/>
      <c r="G1493" s="137"/>
      <c r="H1493" s="137"/>
      <c r="I1493" s="137"/>
      <c r="J1493" s="137"/>
      <c r="K1493" s="137"/>
      <c r="L1493" s="137"/>
      <c r="M1493" s="137"/>
      <c r="N1493" s="137"/>
      <c r="O1493" s="137"/>
      <c r="P1493" s="137"/>
      <c r="Q1493" s="137"/>
      <c r="R1493" s="137"/>
      <c r="S1493" s="137"/>
      <c r="T1493" s="137"/>
      <c r="U1493" s="137"/>
      <c r="V1493" s="137"/>
      <c r="W1493" s="137"/>
      <c r="X1493" s="137"/>
      <c r="Y1493" s="137"/>
      <c r="Z1493" s="137"/>
      <c r="AA1493" s="137"/>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37"/>
      <c r="AW1493" s="137"/>
      <c r="AX1493" s="137"/>
      <c r="AY1493" s="12"/>
    </row>
    <row r="1494" spans="1:51" s="21" customFormat="1" ht="11.25" hidden="1" x14ac:dyDescent="0.2">
      <c r="A1494" s="17"/>
      <c r="B1494" s="18"/>
      <c r="C1494" s="19"/>
      <c r="D1494" s="19"/>
      <c r="E1494" s="20"/>
      <c r="F1494" s="137"/>
      <c r="G1494" s="137"/>
      <c r="H1494" s="137"/>
      <c r="I1494" s="137"/>
      <c r="J1494" s="137"/>
      <c r="K1494" s="137"/>
      <c r="L1494" s="137"/>
      <c r="M1494" s="137"/>
      <c r="N1494" s="137"/>
      <c r="O1494" s="137"/>
      <c r="P1494" s="137"/>
      <c r="Q1494" s="137"/>
      <c r="R1494" s="137"/>
      <c r="S1494" s="137"/>
      <c r="T1494" s="137"/>
      <c r="U1494" s="137"/>
      <c r="V1494" s="137"/>
      <c r="W1494" s="137"/>
      <c r="X1494" s="137"/>
      <c r="Y1494" s="137"/>
      <c r="Z1494" s="137"/>
      <c r="AA1494" s="137"/>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37"/>
      <c r="AW1494" s="137"/>
      <c r="AX1494" s="137"/>
      <c r="AY1494" s="12"/>
    </row>
    <row r="1495" spans="1:51" s="21" customFormat="1" ht="11.25" hidden="1" x14ac:dyDescent="0.2">
      <c r="A1495" s="17"/>
      <c r="B1495" s="18"/>
      <c r="C1495" s="19"/>
      <c r="D1495" s="19"/>
      <c r="E1495" s="20"/>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37"/>
      <c r="AW1495" s="137"/>
      <c r="AX1495" s="137"/>
      <c r="AY1495" s="12"/>
    </row>
    <row r="1496" spans="1:51" s="21" customFormat="1" ht="11.25" hidden="1" x14ac:dyDescent="0.2">
      <c r="A1496" s="17"/>
      <c r="B1496" s="18"/>
      <c r="C1496" s="19"/>
      <c r="D1496" s="19"/>
      <c r="E1496" s="20"/>
      <c r="F1496" s="137"/>
      <c r="G1496" s="137"/>
      <c r="H1496" s="137"/>
      <c r="I1496" s="137"/>
      <c r="J1496" s="137"/>
      <c r="K1496" s="137"/>
      <c r="L1496" s="137"/>
      <c r="M1496" s="137"/>
      <c r="N1496" s="137"/>
      <c r="O1496" s="137"/>
      <c r="P1496" s="137"/>
      <c r="Q1496" s="137"/>
      <c r="R1496" s="137"/>
      <c r="S1496" s="137"/>
      <c r="T1496" s="137"/>
      <c r="U1496" s="137"/>
      <c r="V1496" s="137"/>
      <c r="W1496" s="137"/>
      <c r="X1496" s="137"/>
      <c r="Y1496" s="137"/>
      <c r="Z1496" s="137"/>
      <c r="AA1496" s="137"/>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37"/>
      <c r="AW1496" s="137"/>
      <c r="AX1496" s="137"/>
      <c r="AY1496" s="12"/>
    </row>
    <row r="1497" spans="1:51" s="21" customFormat="1" ht="11.25" hidden="1" x14ac:dyDescent="0.2">
      <c r="A1497" s="17"/>
      <c r="B1497" s="18"/>
      <c r="C1497" s="19"/>
      <c r="D1497" s="19"/>
      <c r="E1497" s="20"/>
      <c r="F1497" s="137"/>
      <c r="G1497" s="137"/>
      <c r="H1497" s="137"/>
      <c r="I1497" s="137"/>
      <c r="J1497" s="137"/>
      <c r="K1497" s="137"/>
      <c r="L1497" s="137"/>
      <c r="M1497" s="137"/>
      <c r="N1497" s="137"/>
      <c r="O1497" s="137"/>
      <c r="P1497" s="137"/>
      <c r="Q1497" s="137"/>
      <c r="R1497" s="137"/>
      <c r="S1497" s="137"/>
      <c r="T1497" s="137"/>
      <c r="U1497" s="137"/>
      <c r="V1497" s="137"/>
      <c r="W1497" s="137"/>
      <c r="X1497" s="137"/>
      <c r="Y1497" s="137"/>
      <c r="Z1497" s="137"/>
      <c r="AA1497" s="137"/>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37"/>
      <c r="AW1497" s="137"/>
      <c r="AX1497" s="137"/>
      <c r="AY1497" s="12"/>
    </row>
    <row r="1498" spans="1:51" s="21" customFormat="1" ht="11.25" hidden="1" x14ac:dyDescent="0.2">
      <c r="A1498" s="17"/>
      <c r="B1498" s="18"/>
      <c r="C1498" s="19"/>
      <c r="D1498" s="19"/>
      <c r="E1498" s="20"/>
      <c r="F1498" s="137"/>
      <c r="G1498" s="137"/>
      <c r="H1498" s="137"/>
      <c r="I1498" s="137"/>
      <c r="J1498" s="137"/>
      <c r="K1498" s="137"/>
      <c r="L1498" s="137"/>
      <c r="M1498" s="137"/>
      <c r="N1498" s="137"/>
      <c r="O1498" s="137"/>
      <c r="P1498" s="137"/>
      <c r="Q1498" s="137"/>
      <c r="R1498" s="137"/>
      <c r="S1498" s="137"/>
      <c r="T1498" s="137"/>
      <c r="U1498" s="137"/>
      <c r="V1498" s="137"/>
      <c r="W1498" s="137"/>
      <c r="X1498" s="137"/>
      <c r="Y1498" s="137"/>
      <c r="Z1498" s="137"/>
      <c r="AA1498" s="137"/>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37"/>
      <c r="AW1498" s="137"/>
      <c r="AX1498" s="137"/>
      <c r="AY1498" s="12"/>
    </row>
    <row r="1499" spans="1:51" s="21" customFormat="1" ht="11.25" hidden="1" x14ac:dyDescent="0.2">
      <c r="A1499" s="17"/>
      <c r="B1499" s="18"/>
      <c r="C1499" s="19"/>
      <c r="D1499" s="19"/>
      <c r="E1499" s="20"/>
      <c r="F1499" s="137"/>
      <c r="G1499" s="137"/>
      <c r="H1499" s="137"/>
      <c r="I1499" s="137"/>
      <c r="J1499" s="137"/>
      <c r="K1499" s="137"/>
      <c r="L1499" s="137"/>
      <c r="M1499" s="137"/>
      <c r="N1499" s="137"/>
      <c r="O1499" s="137"/>
      <c r="P1499" s="137"/>
      <c r="Q1499" s="137"/>
      <c r="R1499" s="137"/>
      <c r="S1499" s="137"/>
      <c r="T1499" s="137"/>
      <c r="U1499" s="137"/>
      <c r="V1499" s="137"/>
      <c r="W1499" s="137"/>
      <c r="X1499" s="137"/>
      <c r="Y1499" s="137"/>
      <c r="Z1499" s="137"/>
      <c r="AA1499" s="137"/>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37"/>
      <c r="AW1499" s="137"/>
      <c r="AX1499" s="137"/>
      <c r="AY1499" s="12"/>
    </row>
    <row r="1500" spans="1:51" s="21" customFormat="1" ht="11.25" hidden="1" x14ac:dyDescent="0.2">
      <c r="A1500" s="17"/>
      <c r="B1500" s="18"/>
      <c r="C1500" s="19"/>
      <c r="D1500" s="19"/>
      <c r="E1500" s="20"/>
      <c r="F1500" s="137"/>
      <c r="G1500" s="137"/>
      <c r="H1500" s="137"/>
      <c r="I1500" s="137"/>
      <c r="J1500" s="137"/>
      <c r="K1500" s="137"/>
      <c r="L1500" s="137"/>
      <c r="M1500" s="137"/>
      <c r="N1500" s="137"/>
      <c r="O1500" s="137"/>
      <c r="P1500" s="137"/>
      <c r="Q1500" s="137"/>
      <c r="R1500" s="137"/>
      <c r="S1500" s="137"/>
      <c r="T1500" s="137"/>
      <c r="U1500" s="137"/>
      <c r="V1500" s="137"/>
      <c r="W1500" s="137"/>
      <c r="X1500" s="137"/>
      <c r="Y1500" s="137"/>
      <c r="Z1500" s="137"/>
      <c r="AA1500" s="137"/>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37"/>
      <c r="AW1500" s="137"/>
      <c r="AX1500" s="137"/>
      <c r="AY1500" s="12"/>
    </row>
    <row r="1501" spans="1:51" s="21" customFormat="1" ht="11.25" hidden="1" x14ac:dyDescent="0.2">
      <c r="A1501" s="17"/>
      <c r="B1501" s="18"/>
      <c r="C1501" s="19"/>
      <c r="D1501" s="19"/>
      <c r="E1501" s="20"/>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37"/>
      <c r="AW1501" s="137"/>
      <c r="AX1501" s="137"/>
      <c r="AY1501" s="12"/>
    </row>
    <row r="1502" spans="1:51" s="21" customFormat="1" ht="11.25" hidden="1" x14ac:dyDescent="0.2">
      <c r="A1502" s="17"/>
      <c r="B1502" s="18"/>
      <c r="C1502" s="19"/>
      <c r="D1502" s="19"/>
      <c r="E1502" s="20"/>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37"/>
      <c r="AW1502" s="137"/>
      <c r="AX1502" s="137"/>
      <c r="AY1502" s="12"/>
    </row>
    <row r="1503" spans="1:51" s="21" customFormat="1" ht="11.25" hidden="1" x14ac:dyDescent="0.2">
      <c r="A1503" s="17"/>
      <c r="B1503" s="18"/>
      <c r="C1503" s="19"/>
      <c r="D1503" s="19"/>
      <c r="E1503" s="20"/>
      <c r="F1503" s="137"/>
      <c r="G1503" s="137"/>
      <c r="H1503" s="137"/>
      <c r="I1503" s="137"/>
      <c r="J1503" s="137"/>
      <c r="K1503" s="137"/>
      <c r="L1503" s="137"/>
      <c r="M1503" s="137"/>
      <c r="N1503" s="137"/>
      <c r="O1503" s="137"/>
      <c r="P1503" s="137"/>
      <c r="Q1503" s="137"/>
      <c r="R1503" s="137"/>
      <c r="S1503" s="137"/>
      <c r="T1503" s="137"/>
      <c r="U1503" s="137"/>
      <c r="V1503" s="137"/>
      <c r="W1503" s="137"/>
      <c r="X1503" s="137"/>
      <c r="Y1503" s="137"/>
      <c r="Z1503" s="137"/>
      <c r="AA1503" s="137"/>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37"/>
      <c r="AW1503" s="137"/>
      <c r="AX1503" s="137"/>
      <c r="AY1503" s="12"/>
    </row>
    <row r="1504" spans="1:51" s="21" customFormat="1" ht="11.25" hidden="1" x14ac:dyDescent="0.2">
      <c r="A1504" s="17"/>
      <c r="B1504" s="18"/>
      <c r="C1504" s="19"/>
      <c r="D1504" s="19"/>
      <c r="E1504" s="20"/>
      <c r="F1504" s="137"/>
      <c r="G1504" s="137"/>
      <c r="H1504" s="137"/>
      <c r="I1504" s="137"/>
      <c r="J1504" s="137"/>
      <c r="K1504" s="137"/>
      <c r="L1504" s="137"/>
      <c r="M1504" s="137"/>
      <c r="N1504" s="137"/>
      <c r="O1504" s="137"/>
      <c r="P1504" s="137"/>
      <c r="Q1504" s="137"/>
      <c r="R1504" s="137"/>
      <c r="S1504" s="137"/>
      <c r="T1504" s="137"/>
      <c r="U1504" s="137"/>
      <c r="V1504" s="137"/>
      <c r="W1504" s="137"/>
      <c r="X1504" s="137"/>
      <c r="Y1504" s="137"/>
      <c r="Z1504" s="137"/>
      <c r="AA1504" s="137"/>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37"/>
      <c r="AW1504" s="137"/>
      <c r="AX1504" s="137"/>
      <c r="AY1504" s="12"/>
    </row>
    <row r="1505" spans="1:51" s="21" customFormat="1" ht="11.25" hidden="1" x14ac:dyDescent="0.2">
      <c r="A1505" s="17"/>
      <c r="B1505" s="18"/>
      <c r="C1505" s="19"/>
      <c r="D1505" s="19"/>
      <c r="E1505" s="20"/>
      <c r="F1505" s="137"/>
      <c r="G1505" s="137"/>
      <c r="H1505" s="137"/>
      <c r="I1505" s="137"/>
      <c r="J1505" s="137"/>
      <c r="K1505" s="137"/>
      <c r="L1505" s="137"/>
      <c r="M1505" s="137"/>
      <c r="N1505" s="137"/>
      <c r="O1505" s="137"/>
      <c r="P1505" s="137"/>
      <c r="Q1505" s="137"/>
      <c r="R1505" s="137"/>
      <c r="S1505" s="137"/>
      <c r="T1505" s="137"/>
      <c r="U1505" s="137"/>
      <c r="V1505" s="137"/>
      <c r="W1505" s="137"/>
      <c r="X1505" s="137"/>
      <c r="Y1505" s="137"/>
      <c r="Z1505" s="137"/>
      <c r="AA1505" s="137"/>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37"/>
      <c r="AW1505" s="137"/>
      <c r="AX1505" s="137"/>
      <c r="AY1505" s="12"/>
    </row>
    <row r="1506" spans="1:51" s="21" customFormat="1" ht="11.25" hidden="1" x14ac:dyDescent="0.2">
      <c r="A1506" s="17"/>
      <c r="B1506" s="18"/>
      <c r="C1506" s="19"/>
      <c r="D1506" s="19"/>
      <c r="E1506" s="20"/>
      <c r="F1506" s="137"/>
      <c r="G1506" s="137"/>
      <c r="H1506" s="137"/>
      <c r="I1506" s="137"/>
      <c r="J1506" s="137"/>
      <c r="K1506" s="137"/>
      <c r="L1506" s="137"/>
      <c r="M1506" s="137"/>
      <c r="N1506" s="137"/>
      <c r="O1506" s="137"/>
      <c r="P1506" s="137"/>
      <c r="Q1506" s="137"/>
      <c r="R1506" s="137"/>
      <c r="S1506" s="137"/>
      <c r="T1506" s="137"/>
      <c r="U1506" s="137"/>
      <c r="V1506" s="137"/>
      <c r="W1506" s="137"/>
      <c r="X1506" s="137"/>
      <c r="Y1506" s="137"/>
      <c r="Z1506" s="137"/>
      <c r="AA1506" s="137"/>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37"/>
      <c r="AW1506" s="137"/>
      <c r="AX1506" s="137"/>
      <c r="AY1506" s="12"/>
    </row>
    <row r="1507" spans="1:51" s="21" customFormat="1" ht="11.25" hidden="1" x14ac:dyDescent="0.2">
      <c r="A1507" s="17"/>
      <c r="B1507" s="18"/>
      <c r="C1507" s="19"/>
      <c r="D1507" s="19"/>
      <c r="E1507" s="20"/>
      <c r="F1507" s="137"/>
      <c r="G1507" s="137"/>
      <c r="H1507" s="137"/>
      <c r="I1507" s="137"/>
      <c r="J1507" s="137"/>
      <c r="K1507" s="137"/>
      <c r="L1507" s="137"/>
      <c r="M1507" s="137"/>
      <c r="N1507" s="137"/>
      <c r="O1507" s="137"/>
      <c r="P1507" s="137"/>
      <c r="Q1507" s="137"/>
      <c r="R1507" s="137"/>
      <c r="S1507" s="137"/>
      <c r="T1507" s="137"/>
      <c r="U1507" s="137"/>
      <c r="V1507" s="137"/>
      <c r="W1507" s="137"/>
      <c r="X1507" s="137"/>
      <c r="Y1507" s="137"/>
      <c r="Z1507" s="137"/>
      <c r="AA1507" s="137"/>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37"/>
      <c r="AW1507" s="137"/>
      <c r="AX1507" s="137"/>
      <c r="AY1507" s="12"/>
    </row>
    <row r="1508" spans="1:51" s="21" customFormat="1" ht="11.25" hidden="1" x14ac:dyDescent="0.2">
      <c r="A1508" s="17"/>
      <c r="B1508" s="18"/>
      <c r="C1508" s="19"/>
      <c r="D1508" s="19"/>
      <c r="E1508" s="20"/>
      <c r="F1508" s="137"/>
      <c r="G1508" s="137"/>
      <c r="H1508" s="137"/>
      <c r="I1508" s="137"/>
      <c r="J1508" s="137"/>
      <c r="K1508" s="137"/>
      <c r="L1508" s="137"/>
      <c r="M1508" s="137"/>
      <c r="N1508" s="137"/>
      <c r="O1508" s="137"/>
      <c r="P1508" s="137"/>
      <c r="Q1508" s="137"/>
      <c r="R1508" s="137"/>
      <c r="S1508" s="137"/>
      <c r="T1508" s="137"/>
      <c r="U1508" s="137"/>
      <c r="V1508" s="137"/>
      <c r="W1508" s="137"/>
      <c r="X1508" s="137"/>
      <c r="Y1508" s="137"/>
      <c r="Z1508" s="137"/>
      <c r="AA1508" s="137"/>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37"/>
      <c r="AW1508" s="137"/>
      <c r="AX1508" s="137"/>
      <c r="AY1508" s="12"/>
    </row>
    <row r="1509" spans="1:51" s="21" customFormat="1" ht="11.25" hidden="1" x14ac:dyDescent="0.2">
      <c r="A1509" s="17"/>
      <c r="B1509" s="18"/>
      <c r="C1509" s="19"/>
      <c r="D1509" s="19"/>
      <c r="E1509" s="20"/>
      <c r="F1509" s="137"/>
      <c r="G1509" s="137"/>
      <c r="H1509" s="137"/>
      <c r="I1509" s="137"/>
      <c r="J1509" s="137"/>
      <c r="K1509" s="137"/>
      <c r="L1509" s="137"/>
      <c r="M1509" s="137"/>
      <c r="N1509" s="137"/>
      <c r="O1509" s="137"/>
      <c r="P1509" s="137"/>
      <c r="Q1509" s="137"/>
      <c r="R1509" s="137"/>
      <c r="S1509" s="137"/>
      <c r="T1509" s="137"/>
      <c r="U1509" s="137"/>
      <c r="V1509" s="137"/>
      <c r="W1509" s="137"/>
      <c r="X1509" s="137"/>
      <c r="Y1509" s="137"/>
      <c r="Z1509" s="137"/>
      <c r="AA1509" s="137"/>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37"/>
      <c r="AW1509" s="137"/>
      <c r="AX1509" s="137"/>
      <c r="AY1509" s="12"/>
    </row>
    <row r="1510" spans="1:51" s="21" customFormat="1" ht="11.25" hidden="1" x14ac:dyDescent="0.2">
      <c r="A1510" s="17"/>
      <c r="B1510" s="18"/>
      <c r="C1510" s="19"/>
      <c r="D1510" s="19"/>
      <c r="E1510" s="20"/>
      <c r="F1510" s="137"/>
      <c r="G1510" s="137"/>
      <c r="H1510" s="137"/>
      <c r="I1510" s="137"/>
      <c r="J1510" s="137"/>
      <c r="K1510" s="137"/>
      <c r="L1510" s="137"/>
      <c r="M1510" s="137"/>
      <c r="N1510" s="137"/>
      <c r="O1510" s="137"/>
      <c r="P1510" s="137"/>
      <c r="Q1510" s="137"/>
      <c r="R1510" s="137"/>
      <c r="S1510" s="137"/>
      <c r="T1510" s="137"/>
      <c r="U1510" s="137"/>
      <c r="V1510" s="137"/>
      <c r="W1510" s="137"/>
      <c r="X1510" s="137"/>
      <c r="Y1510" s="137"/>
      <c r="Z1510" s="137"/>
      <c r="AA1510" s="137"/>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37"/>
      <c r="AW1510" s="137"/>
      <c r="AX1510" s="137"/>
      <c r="AY1510" s="12"/>
    </row>
    <row r="1511" spans="1:51" s="21" customFormat="1" ht="11.25" hidden="1" x14ac:dyDescent="0.2">
      <c r="A1511" s="17"/>
      <c r="B1511" s="18"/>
      <c r="C1511" s="19"/>
      <c r="D1511" s="19"/>
      <c r="E1511" s="20"/>
      <c r="F1511" s="137"/>
      <c r="G1511" s="137"/>
      <c r="H1511" s="137"/>
      <c r="I1511" s="137"/>
      <c r="J1511" s="137"/>
      <c r="K1511" s="137"/>
      <c r="L1511" s="137"/>
      <c r="M1511" s="137"/>
      <c r="N1511" s="137"/>
      <c r="O1511" s="137"/>
      <c r="P1511" s="137"/>
      <c r="Q1511" s="137"/>
      <c r="R1511" s="137"/>
      <c r="S1511" s="137"/>
      <c r="T1511" s="137"/>
      <c r="U1511" s="137"/>
      <c r="V1511" s="137"/>
      <c r="W1511" s="137"/>
      <c r="X1511" s="137"/>
      <c r="Y1511" s="137"/>
      <c r="Z1511" s="137"/>
      <c r="AA1511" s="137"/>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37"/>
      <c r="AW1511" s="137"/>
      <c r="AX1511" s="137"/>
      <c r="AY1511" s="12"/>
    </row>
    <row r="1512" spans="1:51" s="21" customFormat="1" ht="11.25" hidden="1" x14ac:dyDescent="0.2">
      <c r="A1512" s="17"/>
      <c r="B1512" s="18"/>
      <c r="C1512" s="19"/>
      <c r="D1512" s="19"/>
      <c r="E1512" s="20"/>
      <c r="F1512" s="137"/>
      <c r="G1512" s="137"/>
      <c r="H1512" s="137"/>
      <c r="I1512" s="137"/>
      <c r="J1512" s="137"/>
      <c r="K1512" s="137"/>
      <c r="L1512" s="137"/>
      <c r="M1512" s="137"/>
      <c r="N1512" s="137"/>
      <c r="O1512" s="137"/>
      <c r="P1512" s="137"/>
      <c r="Q1512" s="137"/>
      <c r="R1512" s="137"/>
      <c r="S1512" s="137"/>
      <c r="T1512" s="137"/>
      <c r="U1512" s="137"/>
      <c r="V1512" s="137"/>
      <c r="W1512" s="137"/>
      <c r="X1512" s="137"/>
      <c r="Y1512" s="137"/>
      <c r="Z1512" s="137"/>
      <c r="AA1512" s="137"/>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37"/>
      <c r="AW1512" s="137"/>
      <c r="AX1512" s="137"/>
      <c r="AY1512" s="12"/>
    </row>
    <row r="1513" spans="1:51" s="21" customFormat="1" ht="11.25" hidden="1" x14ac:dyDescent="0.2">
      <c r="A1513" s="17"/>
      <c r="B1513" s="18"/>
      <c r="C1513" s="19"/>
      <c r="D1513" s="19"/>
      <c r="E1513" s="20"/>
      <c r="F1513" s="137"/>
      <c r="G1513" s="137"/>
      <c r="H1513" s="137"/>
      <c r="I1513" s="137"/>
      <c r="J1513" s="137"/>
      <c r="K1513" s="137"/>
      <c r="L1513" s="137"/>
      <c r="M1513" s="137"/>
      <c r="N1513" s="137"/>
      <c r="O1513" s="137"/>
      <c r="P1513" s="137"/>
      <c r="Q1513" s="137"/>
      <c r="R1513" s="137"/>
      <c r="S1513" s="137"/>
      <c r="T1513" s="137"/>
      <c r="U1513" s="137"/>
      <c r="V1513" s="137"/>
      <c r="W1513" s="137"/>
      <c r="X1513" s="137"/>
      <c r="Y1513" s="137"/>
      <c r="Z1513" s="137"/>
      <c r="AA1513" s="137"/>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37"/>
      <c r="AW1513" s="137"/>
      <c r="AX1513" s="137"/>
      <c r="AY1513" s="12"/>
    </row>
    <row r="1514" spans="1:51" s="21" customFormat="1" ht="11.25" hidden="1" x14ac:dyDescent="0.2">
      <c r="A1514" s="17"/>
      <c r="B1514" s="18"/>
      <c r="C1514" s="19"/>
      <c r="D1514" s="19"/>
      <c r="E1514" s="20"/>
      <c r="F1514" s="137"/>
      <c r="G1514" s="137"/>
      <c r="H1514" s="137"/>
      <c r="I1514" s="137"/>
      <c r="J1514" s="137"/>
      <c r="K1514" s="137"/>
      <c r="L1514" s="137"/>
      <c r="M1514" s="137"/>
      <c r="N1514" s="137"/>
      <c r="O1514" s="137"/>
      <c r="P1514" s="137"/>
      <c r="Q1514" s="137"/>
      <c r="R1514" s="137"/>
      <c r="S1514" s="137"/>
      <c r="T1514" s="137"/>
      <c r="U1514" s="137"/>
      <c r="V1514" s="137"/>
      <c r="W1514" s="137"/>
      <c r="X1514" s="137"/>
      <c r="Y1514" s="137"/>
      <c r="Z1514" s="137"/>
      <c r="AA1514" s="137"/>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37"/>
      <c r="AW1514" s="137"/>
      <c r="AX1514" s="137"/>
      <c r="AY1514" s="12"/>
    </row>
    <row r="1515" spans="1:51" s="21" customFormat="1" ht="11.25" hidden="1" x14ac:dyDescent="0.2">
      <c r="A1515" s="17"/>
      <c r="B1515" s="18"/>
      <c r="C1515" s="19"/>
      <c r="D1515" s="19"/>
      <c r="E1515" s="20"/>
      <c r="F1515" s="137"/>
      <c r="G1515" s="137"/>
      <c r="H1515" s="137"/>
      <c r="I1515" s="137"/>
      <c r="J1515" s="137"/>
      <c r="K1515" s="137"/>
      <c r="L1515" s="137"/>
      <c r="M1515" s="137"/>
      <c r="N1515" s="137"/>
      <c r="O1515" s="137"/>
      <c r="P1515" s="137"/>
      <c r="Q1515" s="137"/>
      <c r="R1515" s="137"/>
      <c r="S1515" s="137"/>
      <c r="T1515" s="137"/>
      <c r="U1515" s="137"/>
      <c r="V1515" s="137"/>
      <c r="W1515" s="137"/>
      <c r="X1515" s="137"/>
      <c r="Y1515" s="137"/>
      <c r="Z1515" s="137"/>
      <c r="AA1515" s="137"/>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37"/>
      <c r="AW1515" s="137"/>
      <c r="AX1515" s="137"/>
      <c r="AY1515" s="12"/>
    </row>
    <row r="1516" spans="1:51" s="21" customFormat="1" ht="11.25" hidden="1" x14ac:dyDescent="0.2">
      <c r="A1516" s="17"/>
      <c r="B1516" s="18"/>
      <c r="C1516" s="19"/>
      <c r="D1516" s="19"/>
      <c r="E1516" s="20"/>
      <c r="F1516" s="137"/>
      <c r="G1516" s="137"/>
      <c r="H1516" s="137"/>
      <c r="I1516" s="137"/>
      <c r="J1516" s="137"/>
      <c r="K1516" s="137"/>
      <c r="L1516" s="137"/>
      <c r="M1516" s="137"/>
      <c r="N1516" s="137"/>
      <c r="O1516" s="137"/>
      <c r="P1516" s="137"/>
      <c r="Q1516" s="137"/>
      <c r="R1516" s="137"/>
      <c r="S1516" s="137"/>
      <c r="T1516" s="137"/>
      <c r="U1516" s="137"/>
      <c r="V1516" s="137"/>
      <c r="W1516" s="137"/>
      <c r="X1516" s="137"/>
      <c r="Y1516" s="137"/>
      <c r="Z1516" s="137"/>
      <c r="AA1516" s="137"/>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37"/>
      <c r="AW1516" s="137"/>
      <c r="AX1516" s="137"/>
      <c r="AY1516" s="12"/>
    </row>
    <row r="1517" spans="1:51" s="21" customFormat="1" ht="11.25" hidden="1" x14ac:dyDescent="0.2">
      <c r="A1517" s="17"/>
      <c r="B1517" s="18"/>
      <c r="C1517" s="19"/>
      <c r="D1517" s="19"/>
      <c r="E1517" s="20"/>
      <c r="F1517" s="137"/>
      <c r="G1517" s="137"/>
      <c r="H1517" s="137"/>
      <c r="I1517" s="137"/>
      <c r="J1517" s="137"/>
      <c r="K1517" s="137"/>
      <c r="L1517" s="137"/>
      <c r="M1517" s="137"/>
      <c r="N1517" s="137"/>
      <c r="O1517" s="137"/>
      <c r="P1517" s="137"/>
      <c r="Q1517" s="137"/>
      <c r="R1517" s="137"/>
      <c r="S1517" s="137"/>
      <c r="T1517" s="137"/>
      <c r="U1517" s="137"/>
      <c r="V1517" s="137"/>
      <c r="W1517" s="137"/>
      <c r="X1517" s="137"/>
      <c r="Y1517" s="137"/>
      <c r="Z1517" s="137"/>
      <c r="AA1517" s="137"/>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37"/>
      <c r="AW1517" s="137"/>
      <c r="AX1517" s="137"/>
      <c r="AY1517" s="12"/>
    </row>
    <row r="1518" spans="1:51" s="21" customFormat="1" ht="11.25" hidden="1" x14ac:dyDescent="0.2">
      <c r="A1518" s="17"/>
      <c r="B1518" s="18"/>
      <c r="C1518" s="19"/>
      <c r="D1518" s="19"/>
      <c r="E1518" s="20"/>
      <c r="F1518" s="137"/>
      <c r="G1518" s="137"/>
      <c r="H1518" s="137"/>
      <c r="I1518" s="137"/>
      <c r="J1518" s="137"/>
      <c r="K1518" s="137"/>
      <c r="L1518" s="137"/>
      <c r="M1518" s="137"/>
      <c r="N1518" s="137"/>
      <c r="O1518" s="137"/>
      <c r="P1518" s="137"/>
      <c r="Q1518" s="137"/>
      <c r="R1518" s="137"/>
      <c r="S1518" s="137"/>
      <c r="T1518" s="137"/>
      <c r="U1518" s="137"/>
      <c r="V1518" s="137"/>
      <c r="W1518" s="137"/>
      <c r="X1518" s="137"/>
      <c r="Y1518" s="137"/>
      <c r="Z1518" s="137"/>
      <c r="AA1518" s="137"/>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37"/>
      <c r="AW1518" s="137"/>
      <c r="AX1518" s="137"/>
      <c r="AY1518" s="12"/>
    </row>
    <row r="1519" spans="1:51" s="21" customFormat="1" ht="11.25" hidden="1" x14ac:dyDescent="0.2">
      <c r="A1519" s="17"/>
      <c r="B1519" s="18"/>
      <c r="C1519" s="19"/>
      <c r="D1519" s="19"/>
      <c r="E1519" s="20"/>
      <c r="F1519" s="137"/>
      <c r="G1519" s="137"/>
      <c r="H1519" s="137"/>
      <c r="I1519" s="137"/>
      <c r="J1519" s="137"/>
      <c r="K1519" s="137"/>
      <c r="L1519" s="137"/>
      <c r="M1519" s="137"/>
      <c r="N1519" s="137"/>
      <c r="O1519" s="137"/>
      <c r="P1519" s="137"/>
      <c r="Q1519" s="137"/>
      <c r="R1519" s="137"/>
      <c r="S1519" s="137"/>
      <c r="T1519" s="137"/>
      <c r="U1519" s="137"/>
      <c r="V1519" s="137"/>
      <c r="W1519" s="137"/>
      <c r="X1519" s="137"/>
      <c r="Y1519" s="137"/>
      <c r="Z1519" s="137"/>
      <c r="AA1519" s="137"/>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37"/>
      <c r="AW1519" s="137"/>
      <c r="AX1519" s="137"/>
      <c r="AY1519" s="12"/>
    </row>
    <row r="1520" spans="1:51" s="21" customFormat="1" ht="11.25" hidden="1" x14ac:dyDescent="0.2">
      <c r="A1520" s="17"/>
      <c r="B1520" s="18"/>
      <c r="C1520" s="19"/>
      <c r="D1520" s="19"/>
      <c r="E1520" s="20"/>
      <c r="F1520" s="137"/>
      <c r="G1520" s="137"/>
      <c r="H1520" s="137"/>
      <c r="I1520" s="137"/>
      <c r="J1520" s="137"/>
      <c r="K1520" s="137"/>
      <c r="L1520" s="137"/>
      <c r="M1520" s="137"/>
      <c r="N1520" s="137"/>
      <c r="O1520" s="137"/>
      <c r="P1520" s="137"/>
      <c r="Q1520" s="137"/>
      <c r="R1520" s="137"/>
      <c r="S1520" s="137"/>
      <c r="T1520" s="137"/>
      <c r="U1520" s="137"/>
      <c r="V1520" s="137"/>
      <c r="W1520" s="137"/>
      <c r="X1520" s="137"/>
      <c r="Y1520" s="137"/>
      <c r="Z1520" s="137"/>
      <c r="AA1520" s="137"/>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37"/>
      <c r="AW1520" s="137"/>
      <c r="AX1520" s="137"/>
      <c r="AY1520" s="12"/>
    </row>
    <row r="1521" spans="1:51" s="21" customFormat="1" ht="11.25" hidden="1" x14ac:dyDescent="0.2">
      <c r="A1521" s="17"/>
      <c r="B1521" s="18"/>
      <c r="C1521" s="19"/>
      <c r="D1521" s="19"/>
      <c r="E1521" s="20"/>
      <c r="F1521" s="137"/>
      <c r="G1521" s="137"/>
      <c r="H1521" s="137"/>
      <c r="I1521" s="137"/>
      <c r="J1521" s="137"/>
      <c r="K1521" s="137"/>
      <c r="L1521" s="137"/>
      <c r="M1521" s="137"/>
      <c r="N1521" s="137"/>
      <c r="O1521" s="137"/>
      <c r="P1521" s="137"/>
      <c r="Q1521" s="137"/>
      <c r="R1521" s="137"/>
      <c r="S1521" s="137"/>
      <c r="T1521" s="137"/>
      <c r="U1521" s="137"/>
      <c r="V1521" s="137"/>
      <c r="W1521" s="137"/>
      <c r="X1521" s="137"/>
      <c r="Y1521" s="137"/>
      <c r="Z1521" s="137"/>
      <c r="AA1521" s="137"/>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37"/>
      <c r="AW1521" s="137"/>
      <c r="AX1521" s="137"/>
      <c r="AY1521" s="12"/>
    </row>
    <row r="1522" spans="1:51" s="21" customFormat="1" ht="11.25" hidden="1" x14ac:dyDescent="0.2">
      <c r="A1522" s="17"/>
      <c r="B1522" s="18"/>
      <c r="C1522" s="19"/>
      <c r="D1522" s="19"/>
      <c r="E1522" s="20"/>
      <c r="F1522" s="137"/>
      <c r="G1522" s="137"/>
      <c r="H1522" s="137"/>
      <c r="I1522" s="137"/>
      <c r="J1522" s="137"/>
      <c r="K1522" s="137"/>
      <c r="L1522" s="137"/>
      <c r="M1522" s="137"/>
      <c r="N1522" s="137"/>
      <c r="O1522" s="137"/>
      <c r="P1522" s="137"/>
      <c r="Q1522" s="137"/>
      <c r="R1522" s="137"/>
      <c r="S1522" s="137"/>
      <c r="T1522" s="137"/>
      <c r="U1522" s="137"/>
      <c r="V1522" s="137"/>
      <c r="W1522" s="137"/>
      <c r="X1522" s="137"/>
      <c r="Y1522" s="137"/>
      <c r="Z1522" s="137"/>
      <c r="AA1522" s="137"/>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37"/>
      <c r="AW1522" s="137"/>
      <c r="AX1522" s="137"/>
      <c r="AY1522" s="12"/>
    </row>
    <row r="1523" spans="1:51" s="21" customFormat="1" ht="11.25" hidden="1" x14ac:dyDescent="0.2">
      <c r="A1523" s="17"/>
      <c r="B1523" s="18"/>
      <c r="C1523" s="19"/>
      <c r="D1523" s="19"/>
      <c r="E1523" s="20"/>
      <c r="F1523" s="137"/>
      <c r="G1523" s="137"/>
      <c r="H1523" s="137"/>
      <c r="I1523" s="137"/>
      <c r="J1523" s="137"/>
      <c r="K1523" s="137"/>
      <c r="L1523" s="137"/>
      <c r="M1523" s="137"/>
      <c r="N1523" s="137"/>
      <c r="O1523" s="137"/>
      <c r="P1523" s="137"/>
      <c r="Q1523" s="137"/>
      <c r="R1523" s="137"/>
      <c r="S1523" s="137"/>
      <c r="T1523" s="137"/>
      <c r="U1523" s="137"/>
      <c r="V1523" s="137"/>
      <c r="W1523" s="137"/>
      <c r="X1523" s="137"/>
      <c r="Y1523" s="137"/>
      <c r="Z1523" s="137"/>
      <c r="AA1523" s="137"/>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37"/>
      <c r="AW1523" s="137"/>
      <c r="AX1523" s="137"/>
      <c r="AY1523" s="12"/>
    </row>
    <row r="1524" spans="1:51" s="21" customFormat="1" ht="11.25" hidden="1" x14ac:dyDescent="0.2">
      <c r="A1524" s="17"/>
      <c r="B1524" s="18"/>
      <c r="C1524" s="19"/>
      <c r="D1524" s="19"/>
      <c r="E1524" s="20"/>
      <c r="F1524" s="137"/>
      <c r="G1524" s="137"/>
      <c r="H1524" s="137"/>
      <c r="I1524" s="137"/>
      <c r="J1524" s="137"/>
      <c r="K1524" s="137"/>
      <c r="L1524" s="137"/>
      <c r="M1524" s="137"/>
      <c r="N1524" s="137"/>
      <c r="O1524" s="137"/>
      <c r="P1524" s="137"/>
      <c r="Q1524" s="137"/>
      <c r="R1524" s="137"/>
      <c r="S1524" s="137"/>
      <c r="T1524" s="137"/>
      <c r="U1524" s="137"/>
      <c r="V1524" s="137"/>
      <c r="W1524" s="137"/>
      <c r="X1524" s="137"/>
      <c r="Y1524" s="137"/>
      <c r="Z1524" s="137"/>
      <c r="AA1524" s="137"/>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37"/>
      <c r="AW1524" s="137"/>
      <c r="AX1524" s="137"/>
      <c r="AY1524" s="12"/>
    </row>
    <row r="1525" spans="1:51" s="21" customFormat="1" ht="11.25" hidden="1" x14ac:dyDescent="0.2">
      <c r="A1525" s="17"/>
      <c r="B1525" s="18"/>
      <c r="C1525" s="19"/>
      <c r="D1525" s="19"/>
      <c r="E1525" s="20"/>
      <c r="F1525" s="137"/>
      <c r="G1525" s="137"/>
      <c r="H1525" s="137"/>
      <c r="I1525" s="137"/>
      <c r="J1525" s="137"/>
      <c r="K1525" s="137"/>
      <c r="L1525" s="137"/>
      <c r="M1525" s="137"/>
      <c r="N1525" s="137"/>
      <c r="O1525" s="137"/>
      <c r="P1525" s="137"/>
      <c r="Q1525" s="137"/>
      <c r="R1525" s="137"/>
      <c r="S1525" s="137"/>
      <c r="T1525" s="137"/>
      <c r="U1525" s="137"/>
      <c r="V1525" s="137"/>
      <c r="W1525" s="137"/>
      <c r="X1525" s="137"/>
      <c r="Y1525" s="137"/>
      <c r="Z1525" s="137"/>
      <c r="AA1525" s="137"/>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37"/>
      <c r="AW1525" s="137"/>
      <c r="AX1525" s="137"/>
      <c r="AY1525" s="12"/>
    </row>
    <row r="1526" spans="1:51" s="21" customFormat="1" ht="11.25" hidden="1" x14ac:dyDescent="0.2">
      <c r="A1526" s="17"/>
      <c r="B1526" s="18"/>
      <c r="C1526" s="19"/>
      <c r="D1526" s="19"/>
      <c r="E1526" s="20"/>
      <c r="F1526" s="137"/>
      <c r="G1526" s="137"/>
      <c r="H1526" s="137"/>
      <c r="I1526" s="137"/>
      <c r="J1526" s="137"/>
      <c r="K1526" s="137"/>
      <c r="L1526" s="137"/>
      <c r="M1526" s="137"/>
      <c r="N1526" s="137"/>
      <c r="O1526" s="137"/>
      <c r="P1526" s="137"/>
      <c r="Q1526" s="137"/>
      <c r="R1526" s="137"/>
      <c r="S1526" s="137"/>
      <c r="T1526" s="137"/>
      <c r="U1526" s="137"/>
      <c r="V1526" s="137"/>
      <c r="W1526" s="137"/>
      <c r="X1526" s="137"/>
      <c r="Y1526" s="137"/>
      <c r="Z1526" s="137"/>
      <c r="AA1526" s="137"/>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37"/>
      <c r="AW1526" s="137"/>
      <c r="AX1526" s="137"/>
      <c r="AY1526" s="12"/>
    </row>
    <row r="1527" spans="1:51" s="21" customFormat="1" ht="11.25" hidden="1" x14ac:dyDescent="0.2">
      <c r="A1527" s="17"/>
      <c r="B1527" s="18"/>
      <c r="C1527" s="19"/>
      <c r="D1527" s="19"/>
      <c r="E1527" s="20"/>
      <c r="F1527" s="137"/>
      <c r="G1527" s="137"/>
      <c r="H1527" s="137"/>
      <c r="I1527" s="137"/>
      <c r="J1527" s="137"/>
      <c r="K1527" s="137"/>
      <c r="L1527" s="137"/>
      <c r="M1527" s="137"/>
      <c r="N1527" s="137"/>
      <c r="O1527" s="137"/>
      <c r="P1527" s="137"/>
      <c r="Q1527" s="137"/>
      <c r="R1527" s="137"/>
      <c r="S1527" s="137"/>
      <c r="T1527" s="137"/>
      <c r="U1527" s="137"/>
      <c r="V1527" s="137"/>
      <c r="W1527" s="137"/>
      <c r="X1527" s="137"/>
      <c r="Y1527" s="137"/>
      <c r="Z1527" s="137"/>
      <c r="AA1527" s="137"/>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37"/>
      <c r="AW1527" s="137"/>
      <c r="AX1527" s="137"/>
      <c r="AY1527" s="12"/>
    </row>
    <row r="1528" spans="1:51" s="21" customFormat="1" ht="11.25" hidden="1" x14ac:dyDescent="0.2">
      <c r="A1528" s="17"/>
      <c r="B1528" s="18"/>
      <c r="C1528" s="19"/>
      <c r="D1528" s="19"/>
      <c r="E1528" s="20"/>
      <c r="F1528" s="137"/>
      <c r="G1528" s="137"/>
      <c r="H1528" s="137"/>
      <c r="I1528" s="137"/>
      <c r="J1528" s="137"/>
      <c r="K1528" s="137"/>
      <c r="L1528" s="137"/>
      <c r="M1528" s="137"/>
      <c r="N1528" s="137"/>
      <c r="O1528" s="137"/>
      <c r="P1528" s="137"/>
      <c r="Q1528" s="137"/>
      <c r="R1528" s="137"/>
      <c r="S1528" s="137"/>
      <c r="T1528" s="137"/>
      <c r="U1528" s="137"/>
      <c r="V1528" s="137"/>
      <c r="W1528" s="137"/>
      <c r="X1528" s="137"/>
      <c r="Y1528" s="137"/>
      <c r="Z1528" s="137"/>
      <c r="AA1528" s="137"/>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37"/>
      <c r="AW1528" s="137"/>
      <c r="AX1528" s="137"/>
      <c r="AY1528" s="12"/>
    </row>
    <row r="1529" spans="1:51" s="21" customFormat="1" ht="11.25" hidden="1" x14ac:dyDescent="0.2">
      <c r="A1529" s="17"/>
      <c r="B1529" s="18"/>
      <c r="C1529" s="19"/>
      <c r="D1529" s="19"/>
      <c r="E1529" s="20"/>
      <c r="F1529" s="137"/>
      <c r="G1529" s="137"/>
      <c r="H1529" s="137"/>
      <c r="I1529" s="137"/>
      <c r="J1529" s="137"/>
      <c r="K1529" s="137"/>
      <c r="L1529" s="137"/>
      <c r="M1529" s="137"/>
      <c r="N1529" s="137"/>
      <c r="O1529" s="137"/>
      <c r="P1529" s="137"/>
      <c r="Q1529" s="137"/>
      <c r="R1529" s="137"/>
      <c r="S1529" s="137"/>
      <c r="T1529" s="137"/>
      <c r="U1529" s="137"/>
      <c r="V1529" s="137"/>
      <c r="W1529" s="137"/>
      <c r="X1529" s="137"/>
      <c r="Y1529" s="137"/>
      <c r="Z1529" s="137"/>
      <c r="AA1529" s="137"/>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37"/>
      <c r="AW1529" s="137"/>
      <c r="AX1529" s="137"/>
      <c r="AY1529" s="12"/>
    </row>
    <row r="1530" spans="1:51" s="21" customFormat="1" ht="11.25" hidden="1" x14ac:dyDescent="0.2">
      <c r="A1530" s="17"/>
      <c r="B1530" s="18"/>
      <c r="C1530" s="19"/>
      <c r="D1530" s="19"/>
      <c r="E1530" s="20"/>
      <c r="F1530" s="137"/>
      <c r="G1530" s="137"/>
      <c r="H1530" s="137"/>
      <c r="I1530" s="137"/>
      <c r="J1530" s="137"/>
      <c r="K1530" s="137"/>
      <c r="L1530" s="137"/>
      <c r="M1530" s="137"/>
      <c r="N1530" s="137"/>
      <c r="O1530" s="137"/>
      <c r="P1530" s="137"/>
      <c r="Q1530" s="137"/>
      <c r="R1530" s="137"/>
      <c r="S1530" s="137"/>
      <c r="T1530" s="137"/>
      <c r="U1530" s="137"/>
      <c r="V1530" s="137"/>
      <c r="W1530" s="137"/>
      <c r="X1530" s="137"/>
      <c r="Y1530" s="137"/>
      <c r="Z1530" s="137"/>
      <c r="AA1530" s="137"/>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37"/>
      <c r="AW1530" s="137"/>
      <c r="AX1530" s="137"/>
      <c r="AY1530" s="12"/>
    </row>
    <row r="1531" spans="1:51" s="21" customFormat="1" ht="11.25" hidden="1" x14ac:dyDescent="0.2">
      <c r="A1531" s="17"/>
      <c r="B1531" s="18"/>
      <c r="C1531" s="19"/>
      <c r="D1531" s="19"/>
      <c r="E1531" s="20"/>
      <c r="F1531" s="137"/>
      <c r="G1531" s="137"/>
      <c r="H1531" s="137"/>
      <c r="I1531" s="137"/>
      <c r="J1531" s="137"/>
      <c r="K1531" s="137"/>
      <c r="L1531" s="137"/>
      <c r="M1531" s="137"/>
      <c r="N1531" s="137"/>
      <c r="O1531" s="137"/>
      <c r="P1531" s="137"/>
      <c r="Q1531" s="137"/>
      <c r="R1531" s="137"/>
      <c r="S1531" s="137"/>
      <c r="T1531" s="137"/>
      <c r="U1531" s="137"/>
      <c r="V1531" s="137"/>
      <c r="W1531" s="137"/>
      <c r="X1531" s="137"/>
      <c r="Y1531" s="137"/>
      <c r="Z1531" s="137"/>
      <c r="AA1531" s="137"/>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37"/>
      <c r="AW1531" s="137"/>
      <c r="AX1531" s="137"/>
      <c r="AY1531" s="12"/>
    </row>
    <row r="1532" spans="1:51" s="21" customFormat="1" ht="11.25" hidden="1" x14ac:dyDescent="0.2">
      <c r="A1532" s="17"/>
      <c r="B1532" s="18"/>
      <c r="C1532" s="19"/>
      <c r="D1532" s="19"/>
      <c r="E1532" s="20"/>
      <c r="F1532" s="137"/>
      <c r="G1532" s="137"/>
      <c r="H1532" s="137"/>
      <c r="I1532" s="137"/>
      <c r="J1532" s="137"/>
      <c r="K1532" s="137"/>
      <c r="L1532" s="137"/>
      <c r="M1532" s="137"/>
      <c r="N1532" s="137"/>
      <c r="O1532" s="137"/>
      <c r="P1532" s="137"/>
      <c r="Q1532" s="137"/>
      <c r="R1532" s="137"/>
      <c r="S1532" s="137"/>
      <c r="T1532" s="137"/>
      <c r="U1532" s="137"/>
      <c r="V1532" s="137"/>
      <c r="W1532" s="137"/>
      <c r="X1532" s="137"/>
      <c r="Y1532" s="137"/>
      <c r="Z1532" s="137"/>
      <c r="AA1532" s="137"/>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37"/>
      <c r="AW1532" s="137"/>
      <c r="AX1532" s="137"/>
      <c r="AY1532" s="12"/>
    </row>
    <row r="1533" spans="1:51" s="21" customFormat="1" ht="11.25" hidden="1" x14ac:dyDescent="0.2">
      <c r="A1533" s="17"/>
      <c r="B1533" s="18"/>
      <c r="C1533" s="19"/>
      <c r="D1533" s="19"/>
      <c r="E1533" s="20"/>
      <c r="F1533" s="137"/>
      <c r="G1533" s="137"/>
      <c r="H1533" s="137"/>
      <c r="I1533" s="137"/>
      <c r="J1533" s="137"/>
      <c r="K1533" s="137"/>
      <c r="L1533" s="137"/>
      <c r="M1533" s="137"/>
      <c r="N1533" s="137"/>
      <c r="O1533" s="137"/>
      <c r="P1533" s="137"/>
      <c r="Q1533" s="137"/>
      <c r="R1533" s="137"/>
      <c r="S1533" s="137"/>
      <c r="T1533" s="137"/>
      <c r="U1533" s="137"/>
      <c r="V1533" s="137"/>
      <c r="W1533" s="137"/>
      <c r="X1533" s="137"/>
      <c r="Y1533" s="137"/>
      <c r="Z1533" s="137"/>
      <c r="AA1533" s="137"/>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37"/>
      <c r="AW1533" s="137"/>
      <c r="AX1533" s="137"/>
      <c r="AY1533" s="12"/>
    </row>
    <row r="1534" spans="1:51" s="21" customFormat="1" ht="11.25" hidden="1" x14ac:dyDescent="0.2">
      <c r="A1534" s="17"/>
      <c r="B1534" s="18"/>
      <c r="C1534" s="19"/>
      <c r="D1534" s="19"/>
      <c r="E1534" s="20"/>
      <c r="F1534" s="137"/>
      <c r="G1534" s="137"/>
      <c r="H1534" s="137"/>
      <c r="I1534" s="137"/>
      <c r="J1534" s="137"/>
      <c r="K1534" s="137"/>
      <c r="L1534" s="137"/>
      <c r="M1534" s="137"/>
      <c r="N1534" s="137"/>
      <c r="O1534" s="137"/>
      <c r="P1534" s="137"/>
      <c r="Q1534" s="137"/>
      <c r="R1534" s="137"/>
      <c r="S1534" s="137"/>
      <c r="T1534" s="137"/>
      <c r="U1534" s="137"/>
      <c r="V1534" s="137"/>
      <c r="W1534" s="137"/>
      <c r="X1534" s="137"/>
      <c r="Y1534" s="137"/>
      <c r="Z1534" s="137"/>
      <c r="AA1534" s="137"/>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37"/>
      <c r="AW1534" s="137"/>
      <c r="AX1534" s="137"/>
      <c r="AY1534" s="12"/>
    </row>
    <row r="1535" spans="1:51" s="21" customFormat="1" ht="11.25" hidden="1" x14ac:dyDescent="0.2">
      <c r="A1535" s="17"/>
      <c r="B1535" s="18"/>
      <c r="C1535" s="19"/>
      <c r="D1535" s="19"/>
      <c r="E1535" s="20"/>
      <c r="F1535" s="137"/>
      <c r="G1535" s="137"/>
      <c r="H1535" s="137"/>
      <c r="I1535" s="137"/>
      <c r="J1535" s="137"/>
      <c r="K1535" s="137"/>
      <c r="L1535" s="137"/>
      <c r="M1535" s="137"/>
      <c r="N1535" s="137"/>
      <c r="O1535" s="137"/>
      <c r="P1535" s="137"/>
      <c r="Q1535" s="137"/>
      <c r="R1535" s="137"/>
      <c r="S1535" s="137"/>
      <c r="T1535" s="137"/>
      <c r="U1535" s="137"/>
      <c r="V1535" s="137"/>
      <c r="W1535" s="137"/>
      <c r="X1535" s="137"/>
      <c r="Y1535" s="137"/>
      <c r="Z1535" s="137"/>
      <c r="AA1535" s="137"/>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37"/>
      <c r="AW1535" s="137"/>
      <c r="AX1535" s="137"/>
      <c r="AY1535" s="12"/>
    </row>
    <row r="1536" spans="1:51" s="21" customFormat="1" ht="11.25" hidden="1" x14ac:dyDescent="0.2">
      <c r="A1536" s="17"/>
      <c r="B1536" s="18"/>
      <c r="C1536" s="19"/>
      <c r="D1536" s="19"/>
      <c r="E1536" s="20"/>
      <c r="F1536" s="137"/>
      <c r="G1536" s="137"/>
      <c r="H1536" s="137"/>
      <c r="I1536" s="137"/>
      <c r="J1536" s="137"/>
      <c r="K1536" s="137"/>
      <c r="L1536" s="137"/>
      <c r="M1536" s="137"/>
      <c r="N1536" s="137"/>
      <c r="O1536" s="137"/>
      <c r="P1536" s="137"/>
      <c r="Q1536" s="137"/>
      <c r="R1536" s="137"/>
      <c r="S1536" s="137"/>
      <c r="T1536" s="137"/>
      <c r="U1536" s="137"/>
      <c r="V1536" s="137"/>
      <c r="W1536" s="137"/>
      <c r="X1536" s="137"/>
      <c r="Y1536" s="137"/>
      <c r="Z1536" s="137"/>
      <c r="AA1536" s="137"/>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37"/>
      <c r="AW1536" s="137"/>
      <c r="AX1536" s="137"/>
      <c r="AY1536" s="12"/>
    </row>
    <row r="1537" spans="1:51" s="21" customFormat="1" ht="11.25" hidden="1" x14ac:dyDescent="0.2">
      <c r="A1537" s="17"/>
      <c r="B1537" s="18"/>
      <c r="C1537" s="19"/>
      <c r="D1537" s="19"/>
      <c r="E1537" s="20"/>
      <c r="F1537" s="137"/>
      <c r="G1537" s="137"/>
      <c r="H1537" s="137"/>
      <c r="I1537" s="137"/>
      <c r="J1537" s="137"/>
      <c r="K1537" s="137"/>
      <c r="L1537" s="137"/>
      <c r="M1537" s="137"/>
      <c r="N1537" s="137"/>
      <c r="O1537" s="137"/>
      <c r="P1537" s="137"/>
      <c r="Q1537" s="137"/>
      <c r="R1537" s="137"/>
      <c r="S1537" s="137"/>
      <c r="T1537" s="137"/>
      <c r="U1537" s="137"/>
      <c r="V1537" s="137"/>
      <c r="W1537" s="137"/>
      <c r="X1537" s="137"/>
      <c r="Y1537" s="137"/>
      <c r="Z1537" s="137"/>
      <c r="AA1537" s="137"/>
      <c r="AB1537" s="137"/>
      <c r="AC1537" s="137"/>
      <c r="AD1537" s="137"/>
      <c r="AE1537" s="137"/>
      <c r="AF1537" s="137"/>
      <c r="AG1537" s="137"/>
      <c r="AH1537" s="137"/>
      <c r="AI1537" s="137"/>
      <c r="AJ1537" s="137"/>
      <c r="AK1537" s="137"/>
      <c r="AL1537" s="137"/>
      <c r="AM1537" s="137"/>
      <c r="AN1537" s="137"/>
      <c r="AO1537" s="137"/>
      <c r="AP1537" s="137"/>
      <c r="AQ1537" s="137"/>
      <c r="AR1537" s="137"/>
      <c r="AS1537" s="137"/>
      <c r="AT1537" s="137"/>
      <c r="AU1537" s="137"/>
      <c r="AV1537" s="137"/>
      <c r="AW1537" s="137"/>
      <c r="AX1537" s="137"/>
      <c r="AY1537" s="12"/>
    </row>
    <row r="1538" spans="1:51" s="21" customFormat="1" ht="11.25" hidden="1" x14ac:dyDescent="0.2">
      <c r="A1538" s="17"/>
      <c r="B1538" s="18"/>
      <c r="C1538" s="19"/>
      <c r="D1538" s="19"/>
      <c r="E1538" s="20"/>
      <c r="F1538" s="137"/>
      <c r="G1538" s="137"/>
      <c r="H1538" s="137"/>
      <c r="I1538" s="137"/>
      <c r="J1538" s="137"/>
      <c r="K1538" s="137"/>
      <c r="L1538" s="137"/>
      <c r="M1538" s="137"/>
      <c r="N1538" s="137"/>
      <c r="O1538" s="137"/>
      <c r="P1538" s="137"/>
      <c r="Q1538" s="137"/>
      <c r="R1538" s="137"/>
      <c r="S1538" s="137"/>
      <c r="T1538" s="137"/>
      <c r="U1538" s="137"/>
      <c r="V1538" s="137"/>
      <c r="W1538" s="137"/>
      <c r="X1538" s="137"/>
      <c r="Y1538" s="137"/>
      <c r="Z1538" s="137"/>
      <c r="AA1538" s="137"/>
      <c r="AB1538" s="137"/>
      <c r="AC1538" s="137"/>
      <c r="AD1538" s="137"/>
      <c r="AE1538" s="137"/>
      <c r="AF1538" s="137"/>
      <c r="AG1538" s="137"/>
      <c r="AH1538" s="137"/>
      <c r="AI1538" s="137"/>
      <c r="AJ1538" s="137"/>
      <c r="AK1538" s="137"/>
      <c r="AL1538" s="137"/>
      <c r="AM1538" s="137"/>
      <c r="AN1538" s="137"/>
      <c r="AO1538" s="137"/>
      <c r="AP1538" s="137"/>
      <c r="AQ1538" s="137"/>
      <c r="AR1538" s="137"/>
      <c r="AS1538" s="137"/>
      <c r="AT1538" s="137"/>
      <c r="AU1538" s="137"/>
      <c r="AV1538" s="137"/>
      <c r="AW1538" s="137"/>
      <c r="AX1538" s="137"/>
      <c r="AY1538" s="12"/>
    </row>
    <row r="1539" spans="1:51" s="21" customFormat="1" ht="11.25" hidden="1" x14ac:dyDescent="0.2">
      <c r="A1539" s="17"/>
      <c r="B1539" s="18"/>
      <c r="C1539" s="19"/>
      <c r="D1539" s="19"/>
      <c r="E1539" s="20"/>
      <c r="F1539" s="137"/>
      <c r="G1539" s="137"/>
      <c r="H1539" s="137"/>
      <c r="I1539" s="137"/>
      <c r="J1539" s="137"/>
      <c r="K1539" s="137"/>
      <c r="L1539" s="137"/>
      <c r="M1539" s="137"/>
      <c r="N1539" s="137"/>
      <c r="O1539" s="137"/>
      <c r="P1539" s="137"/>
      <c r="Q1539" s="137"/>
      <c r="R1539" s="137"/>
      <c r="S1539" s="137"/>
      <c r="T1539" s="137"/>
      <c r="U1539" s="137"/>
      <c r="V1539" s="137"/>
      <c r="W1539" s="137"/>
      <c r="X1539" s="137"/>
      <c r="Y1539" s="137"/>
      <c r="Z1539" s="137"/>
      <c r="AA1539" s="137"/>
      <c r="AB1539" s="137"/>
      <c r="AC1539" s="137"/>
      <c r="AD1539" s="137"/>
      <c r="AE1539" s="137"/>
      <c r="AF1539" s="137"/>
      <c r="AG1539" s="137"/>
      <c r="AH1539" s="137"/>
      <c r="AI1539" s="137"/>
      <c r="AJ1539" s="137"/>
      <c r="AK1539" s="137"/>
      <c r="AL1539" s="137"/>
      <c r="AM1539" s="137"/>
      <c r="AN1539" s="137"/>
      <c r="AO1539" s="137"/>
      <c r="AP1539" s="137"/>
      <c r="AQ1539" s="137"/>
      <c r="AR1539" s="137"/>
      <c r="AS1539" s="137"/>
      <c r="AT1539" s="137"/>
      <c r="AU1539" s="137"/>
      <c r="AV1539" s="137"/>
      <c r="AW1539" s="137"/>
      <c r="AX1539" s="137"/>
      <c r="AY1539" s="12"/>
    </row>
    <row r="1540" spans="1:51" s="21" customFormat="1" ht="11.25" hidden="1" x14ac:dyDescent="0.2">
      <c r="A1540" s="17"/>
      <c r="B1540" s="18"/>
      <c r="C1540" s="19"/>
      <c r="D1540" s="19"/>
      <c r="E1540" s="20"/>
      <c r="F1540" s="137"/>
      <c r="G1540" s="137"/>
      <c r="H1540" s="137"/>
      <c r="I1540" s="137"/>
      <c r="J1540" s="137"/>
      <c r="K1540" s="137"/>
      <c r="L1540" s="137"/>
      <c r="M1540" s="137"/>
      <c r="N1540" s="137"/>
      <c r="O1540" s="137"/>
      <c r="P1540" s="137"/>
      <c r="Q1540" s="137"/>
      <c r="R1540" s="137"/>
      <c r="S1540" s="137"/>
      <c r="T1540" s="137"/>
      <c r="U1540" s="137"/>
      <c r="V1540" s="137"/>
      <c r="W1540" s="137"/>
      <c r="X1540" s="137"/>
      <c r="Y1540" s="137"/>
      <c r="Z1540" s="137"/>
      <c r="AA1540" s="137"/>
      <c r="AB1540" s="137"/>
      <c r="AC1540" s="137"/>
      <c r="AD1540" s="137"/>
      <c r="AE1540" s="137"/>
      <c r="AF1540" s="137"/>
      <c r="AG1540" s="137"/>
      <c r="AH1540" s="137"/>
      <c r="AI1540" s="137"/>
      <c r="AJ1540" s="137"/>
      <c r="AK1540" s="137"/>
      <c r="AL1540" s="137"/>
      <c r="AM1540" s="137"/>
      <c r="AN1540" s="137"/>
      <c r="AO1540" s="137"/>
      <c r="AP1540" s="137"/>
      <c r="AQ1540" s="137"/>
      <c r="AR1540" s="137"/>
      <c r="AS1540" s="137"/>
      <c r="AT1540" s="137"/>
      <c r="AU1540" s="137"/>
      <c r="AV1540" s="137"/>
      <c r="AW1540" s="137"/>
      <c r="AX1540" s="137"/>
      <c r="AY1540" s="12"/>
    </row>
    <row r="1541" spans="1:51" s="21" customFormat="1" ht="11.25" hidden="1" x14ac:dyDescent="0.2">
      <c r="A1541" s="17"/>
      <c r="B1541" s="18"/>
      <c r="C1541" s="19"/>
      <c r="D1541" s="19"/>
      <c r="E1541" s="20"/>
      <c r="F1541" s="137"/>
      <c r="G1541" s="137"/>
      <c r="H1541" s="137"/>
      <c r="I1541" s="137"/>
      <c r="J1541" s="137"/>
      <c r="K1541" s="137"/>
      <c r="L1541" s="137"/>
      <c r="M1541" s="137"/>
      <c r="N1541" s="137"/>
      <c r="O1541" s="137"/>
      <c r="P1541" s="137"/>
      <c r="Q1541" s="137"/>
      <c r="R1541" s="137"/>
      <c r="S1541" s="137"/>
      <c r="T1541" s="137"/>
      <c r="U1541" s="137"/>
      <c r="V1541" s="137"/>
      <c r="W1541" s="137"/>
      <c r="X1541" s="137"/>
      <c r="Y1541" s="137"/>
      <c r="Z1541" s="137"/>
      <c r="AA1541" s="137"/>
      <c r="AB1541" s="137"/>
      <c r="AC1541" s="137"/>
      <c r="AD1541" s="137"/>
      <c r="AE1541" s="137"/>
      <c r="AF1541" s="137"/>
      <c r="AG1541" s="137"/>
      <c r="AH1541" s="137"/>
      <c r="AI1541" s="137"/>
      <c r="AJ1541" s="137"/>
      <c r="AK1541" s="137"/>
      <c r="AL1541" s="137"/>
      <c r="AM1541" s="137"/>
      <c r="AN1541" s="137"/>
      <c r="AO1541" s="137"/>
      <c r="AP1541" s="137"/>
      <c r="AQ1541" s="137"/>
      <c r="AR1541" s="137"/>
      <c r="AS1541" s="137"/>
      <c r="AT1541" s="137"/>
      <c r="AU1541" s="137"/>
      <c r="AV1541" s="137"/>
      <c r="AW1541" s="137"/>
      <c r="AX1541" s="137"/>
      <c r="AY1541" s="12"/>
    </row>
    <row r="1542" spans="1:51" s="21" customFormat="1" ht="11.25" hidden="1" x14ac:dyDescent="0.2">
      <c r="A1542" s="17"/>
      <c r="B1542" s="18"/>
      <c r="C1542" s="19"/>
      <c r="D1542" s="19"/>
      <c r="E1542" s="20"/>
      <c r="F1542" s="137"/>
      <c r="G1542" s="137"/>
      <c r="H1542" s="137"/>
      <c r="I1542" s="137"/>
      <c r="J1542" s="137"/>
      <c r="K1542" s="137"/>
      <c r="L1542" s="137"/>
      <c r="M1542" s="137"/>
      <c r="N1542" s="137"/>
      <c r="O1542" s="137"/>
      <c r="P1542" s="137"/>
      <c r="Q1542" s="137"/>
      <c r="R1542" s="137"/>
      <c r="S1542" s="137"/>
      <c r="T1542" s="137"/>
      <c r="U1542" s="137"/>
      <c r="V1542" s="137"/>
      <c r="W1542" s="137"/>
      <c r="X1542" s="137"/>
      <c r="Y1542" s="137"/>
      <c r="Z1542" s="137"/>
      <c r="AA1542" s="137"/>
      <c r="AB1542" s="137"/>
      <c r="AC1542" s="137"/>
      <c r="AD1542" s="137"/>
      <c r="AE1542" s="137"/>
      <c r="AF1542" s="137"/>
      <c r="AG1542" s="137"/>
      <c r="AH1542" s="137"/>
      <c r="AI1542" s="137"/>
      <c r="AJ1542" s="137"/>
      <c r="AK1542" s="137"/>
      <c r="AL1542" s="137"/>
      <c r="AM1542" s="137"/>
      <c r="AN1542" s="137"/>
      <c r="AO1542" s="137"/>
      <c r="AP1542" s="137"/>
      <c r="AQ1542" s="137"/>
      <c r="AR1542" s="137"/>
      <c r="AS1542" s="137"/>
      <c r="AT1542" s="137"/>
      <c r="AU1542" s="137"/>
      <c r="AV1542" s="137"/>
      <c r="AW1542" s="137"/>
      <c r="AX1542" s="137"/>
      <c r="AY1542" s="12"/>
    </row>
    <row r="1543" spans="1:51" s="21" customFormat="1" ht="11.25" hidden="1" x14ac:dyDescent="0.2">
      <c r="A1543" s="17"/>
      <c r="B1543" s="18"/>
      <c r="C1543" s="19"/>
      <c r="D1543" s="19"/>
      <c r="E1543" s="20"/>
      <c r="F1543" s="137"/>
      <c r="G1543" s="137"/>
      <c r="H1543" s="137"/>
      <c r="I1543" s="137"/>
      <c r="J1543" s="137"/>
      <c r="K1543" s="137"/>
      <c r="L1543" s="137"/>
      <c r="M1543" s="137"/>
      <c r="N1543" s="137"/>
      <c r="O1543" s="137"/>
      <c r="P1543" s="137"/>
      <c r="Q1543" s="137"/>
      <c r="R1543" s="137"/>
      <c r="S1543" s="137"/>
      <c r="T1543" s="137"/>
      <c r="U1543" s="137"/>
      <c r="V1543" s="137"/>
      <c r="W1543" s="137"/>
      <c r="X1543" s="137"/>
      <c r="Y1543" s="137"/>
      <c r="Z1543" s="137"/>
      <c r="AA1543" s="137"/>
      <c r="AB1543" s="137"/>
      <c r="AC1543" s="137"/>
      <c r="AD1543" s="137"/>
      <c r="AE1543" s="137"/>
      <c r="AF1543" s="137"/>
      <c r="AG1543" s="137"/>
      <c r="AH1543" s="137"/>
      <c r="AI1543" s="137"/>
      <c r="AJ1543" s="137"/>
      <c r="AK1543" s="137"/>
      <c r="AL1543" s="137"/>
      <c r="AM1543" s="137"/>
      <c r="AN1543" s="137"/>
      <c r="AO1543" s="137"/>
      <c r="AP1543" s="137"/>
      <c r="AQ1543" s="137"/>
      <c r="AR1543" s="137"/>
      <c r="AS1543" s="137"/>
      <c r="AT1543" s="137"/>
      <c r="AU1543" s="137"/>
      <c r="AV1543" s="137"/>
      <c r="AW1543" s="137"/>
      <c r="AX1543" s="137"/>
      <c r="AY1543" s="12"/>
    </row>
    <row r="1544" spans="1:51" s="21" customFormat="1" ht="11.25" hidden="1" x14ac:dyDescent="0.2">
      <c r="A1544" s="17"/>
      <c r="B1544" s="18"/>
      <c r="C1544" s="19"/>
      <c r="D1544" s="19"/>
      <c r="E1544" s="20"/>
      <c r="F1544" s="137"/>
      <c r="G1544" s="137"/>
      <c r="H1544" s="137"/>
      <c r="I1544" s="137"/>
      <c r="J1544" s="137"/>
      <c r="K1544" s="137"/>
      <c r="L1544" s="137"/>
      <c r="M1544" s="137"/>
      <c r="N1544" s="137"/>
      <c r="O1544" s="137"/>
      <c r="P1544" s="137"/>
      <c r="Q1544" s="137"/>
      <c r="R1544" s="137"/>
      <c r="S1544" s="137"/>
      <c r="T1544" s="137"/>
      <c r="U1544" s="137"/>
      <c r="V1544" s="137"/>
      <c r="W1544" s="137"/>
      <c r="X1544" s="137"/>
      <c r="Y1544" s="137"/>
      <c r="Z1544" s="137"/>
      <c r="AA1544" s="137"/>
      <c r="AB1544" s="137"/>
      <c r="AC1544" s="137"/>
      <c r="AD1544" s="137"/>
      <c r="AE1544" s="137"/>
      <c r="AF1544" s="137"/>
      <c r="AG1544" s="137"/>
      <c r="AH1544" s="137"/>
      <c r="AI1544" s="137"/>
      <c r="AJ1544" s="137"/>
      <c r="AK1544" s="137"/>
      <c r="AL1544" s="137"/>
      <c r="AM1544" s="137"/>
      <c r="AN1544" s="137"/>
      <c r="AO1544" s="137"/>
      <c r="AP1544" s="137"/>
      <c r="AQ1544" s="137"/>
      <c r="AR1544" s="137"/>
      <c r="AS1544" s="137"/>
      <c r="AT1544" s="137"/>
      <c r="AU1544" s="137"/>
      <c r="AV1544" s="137"/>
      <c r="AW1544" s="137"/>
      <c r="AX1544" s="137"/>
      <c r="AY1544" s="12"/>
    </row>
    <row r="1545" spans="1:51" s="21" customFormat="1" ht="11.25" hidden="1" x14ac:dyDescent="0.2">
      <c r="A1545" s="17"/>
      <c r="B1545" s="18"/>
      <c r="C1545" s="19"/>
      <c r="D1545" s="19"/>
      <c r="E1545" s="20"/>
      <c r="F1545" s="137"/>
      <c r="G1545" s="137"/>
      <c r="H1545" s="137"/>
      <c r="I1545" s="137"/>
      <c r="J1545" s="137"/>
      <c r="K1545" s="137"/>
      <c r="L1545" s="137"/>
      <c r="M1545" s="137"/>
      <c r="N1545" s="137"/>
      <c r="O1545" s="137"/>
      <c r="P1545" s="137"/>
      <c r="Q1545" s="137"/>
      <c r="R1545" s="137"/>
      <c r="S1545" s="137"/>
      <c r="T1545" s="137"/>
      <c r="U1545" s="137"/>
      <c r="V1545" s="137"/>
      <c r="W1545" s="137"/>
      <c r="X1545" s="137"/>
      <c r="Y1545" s="137"/>
      <c r="Z1545" s="137"/>
      <c r="AA1545" s="137"/>
      <c r="AB1545" s="137"/>
      <c r="AC1545" s="137"/>
      <c r="AD1545" s="137"/>
      <c r="AE1545" s="137"/>
      <c r="AF1545" s="137"/>
      <c r="AG1545" s="137"/>
      <c r="AH1545" s="137"/>
      <c r="AI1545" s="137"/>
      <c r="AJ1545" s="137"/>
      <c r="AK1545" s="137"/>
      <c r="AL1545" s="137"/>
      <c r="AM1545" s="137"/>
      <c r="AN1545" s="137"/>
      <c r="AO1545" s="137"/>
      <c r="AP1545" s="137"/>
      <c r="AQ1545" s="137"/>
      <c r="AR1545" s="137"/>
      <c r="AS1545" s="137"/>
      <c r="AT1545" s="137"/>
      <c r="AU1545" s="137"/>
      <c r="AV1545" s="137"/>
      <c r="AW1545" s="137"/>
      <c r="AX1545" s="137"/>
      <c r="AY1545" s="12"/>
    </row>
    <row r="1546" spans="1:51" s="21" customFormat="1" ht="11.25" hidden="1" x14ac:dyDescent="0.2">
      <c r="A1546" s="17"/>
      <c r="B1546" s="18"/>
      <c r="C1546" s="19"/>
      <c r="D1546" s="19"/>
      <c r="E1546" s="20"/>
      <c r="F1546" s="137"/>
      <c r="G1546" s="137"/>
      <c r="H1546" s="137"/>
      <c r="I1546" s="137"/>
      <c r="J1546" s="137"/>
      <c r="K1546" s="137"/>
      <c r="L1546" s="137"/>
      <c r="M1546" s="137"/>
      <c r="N1546" s="137"/>
      <c r="O1546" s="137"/>
      <c r="P1546" s="137"/>
      <c r="Q1546" s="137"/>
      <c r="R1546" s="137"/>
      <c r="S1546" s="137"/>
      <c r="T1546" s="137"/>
      <c r="U1546" s="137"/>
      <c r="V1546" s="137"/>
      <c r="W1546" s="137"/>
      <c r="X1546" s="137"/>
      <c r="Y1546" s="137"/>
      <c r="Z1546" s="137"/>
      <c r="AA1546" s="137"/>
      <c r="AB1546" s="137"/>
      <c r="AC1546" s="137"/>
      <c r="AD1546" s="137"/>
      <c r="AE1546" s="137"/>
      <c r="AF1546" s="137"/>
      <c r="AG1546" s="137"/>
      <c r="AH1546" s="137"/>
      <c r="AI1546" s="137"/>
      <c r="AJ1546" s="137"/>
      <c r="AK1546" s="137"/>
      <c r="AL1546" s="137"/>
      <c r="AM1546" s="137"/>
      <c r="AN1546" s="137"/>
      <c r="AO1546" s="137"/>
      <c r="AP1546" s="137"/>
      <c r="AQ1546" s="137"/>
      <c r="AR1546" s="137"/>
      <c r="AS1546" s="137"/>
      <c r="AT1546" s="137"/>
      <c r="AU1546" s="137"/>
      <c r="AV1546" s="137"/>
      <c r="AW1546" s="137"/>
      <c r="AX1546" s="137"/>
      <c r="AY1546" s="12"/>
    </row>
    <row r="1547" spans="1:51" s="21" customFormat="1" ht="11.25" hidden="1" x14ac:dyDescent="0.2">
      <c r="A1547" s="17"/>
      <c r="B1547" s="18"/>
      <c r="C1547" s="19"/>
      <c r="D1547" s="19"/>
      <c r="E1547" s="20"/>
      <c r="F1547" s="137"/>
      <c r="G1547" s="137"/>
      <c r="H1547" s="137"/>
      <c r="I1547" s="137"/>
      <c r="J1547" s="137"/>
      <c r="K1547" s="137"/>
      <c r="L1547" s="137"/>
      <c r="M1547" s="137"/>
      <c r="N1547" s="137"/>
      <c r="O1547" s="137"/>
      <c r="P1547" s="137"/>
      <c r="Q1547" s="137"/>
      <c r="R1547" s="137"/>
      <c r="S1547" s="137"/>
      <c r="T1547" s="137"/>
      <c r="U1547" s="137"/>
      <c r="V1547" s="137"/>
      <c r="W1547" s="137"/>
      <c r="X1547" s="137"/>
      <c r="Y1547" s="137"/>
      <c r="Z1547" s="137"/>
      <c r="AA1547" s="137"/>
      <c r="AB1547" s="137"/>
      <c r="AC1547" s="137"/>
      <c r="AD1547" s="137"/>
      <c r="AE1547" s="137"/>
      <c r="AF1547" s="137"/>
      <c r="AG1547" s="137"/>
      <c r="AH1547" s="137"/>
      <c r="AI1547" s="137"/>
      <c r="AJ1547" s="137"/>
      <c r="AK1547" s="137"/>
      <c r="AL1547" s="137"/>
      <c r="AM1547" s="137"/>
      <c r="AN1547" s="137"/>
      <c r="AO1547" s="137"/>
      <c r="AP1547" s="137"/>
      <c r="AQ1547" s="137"/>
      <c r="AR1547" s="137"/>
      <c r="AS1547" s="137"/>
      <c r="AT1547" s="137"/>
      <c r="AU1547" s="137"/>
      <c r="AV1547" s="137"/>
      <c r="AW1547" s="137"/>
      <c r="AX1547" s="137"/>
      <c r="AY1547" s="12"/>
    </row>
    <row r="1548" spans="1:51" s="21" customFormat="1" ht="11.25" hidden="1" x14ac:dyDescent="0.2">
      <c r="A1548" s="17"/>
      <c r="B1548" s="18"/>
      <c r="C1548" s="19"/>
      <c r="D1548" s="19"/>
      <c r="E1548" s="20"/>
      <c r="F1548" s="137"/>
      <c r="G1548" s="137"/>
      <c r="H1548" s="137"/>
      <c r="I1548" s="137"/>
      <c r="J1548" s="137"/>
      <c r="K1548" s="137"/>
      <c r="L1548" s="137"/>
      <c r="M1548" s="137"/>
      <c r="N1548" s="137"/>
      <c r="O1548" s="137"/>
      <c r="P1548" s="137"/>
      <c r="Q1548" s="137"/>
      <c r="R1548" s="137"/>
      <c r="S1548" s="137"/>
      <c r="T1548" s="137"/>
      <c r="U1548" s="137"/>
      <c r="V1548" s="137"/>
      <c r="W1548" s="137"/>
      <c r="X1548" s="137"/>
      <c r="Y1548" s="137"/>
      <c r="Z1548" s="137"/>
      <c r="AA1548" s="137"/>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37"/>
      <c r="AW1548" s="137"/>
      <c r="AX1548" s="137"/>
      <c r="AY1548" s="12"/>
    </row>
    <row r="1549" spans="1:51" s="21" customFormat="1" ht="11.25" hidden="1" x14ac:dyDescent="0.2">
      <c r="A1549" s="17"/>
      <c r="B1549" s="18"/>
      <c r="C1549" s="19"/>
      <c r="D1549" s="19"/>
      <c r="E1549" s="20"/>
      <c r="F1549" s="137"/>
      <c r="G1549" s="137"/>
      <c r="H1549" s="137"/>
      <c r="I1549" s="137"/>
      <c r="J1549" s="137"/>
      <c r="K1549" s="137"/>
      <c r="L1549" s="137"/>
      <c r="M1549" s="137"/>
      <c r="N1549" s="137"/>
      <c r="O1549" s="137"/>
      <c r="P1549" s="137"/>
      <c r="Q1549" s="137"/>
      <c r="R1549" s="137"/>
      <c r="S1549" s="137"/>
      <c r="T1549" s="137"/>
      <c r="U1549" s="137"/>
      <c r="V1549" s="137"/>
      <c r="W1549" s="137"/>
      <c r="X1549" s="137"/>
      <c r="Y1549" s="137"/>
      <c r="Z1549" s="137"/>
      <c r="AA1549" s="137"/>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37"/>
      <c r="AW1549" s="137"/>
      <c r="AX1549" s="137"/>
      <c r="AY1549" s="12"/>
    </row>
    <row r="1550" spans="1:51" s="21" customFormat="1" ht="11.25" hidden="1" x14ac:dyDescent="0.2">
      <c r="A1550" s="17"/>
      <c r="B1550" s="18"/>
      <c r="C1550" s="19"/>
      <c r="D1550" s="19"/>
      <c r="E1550" s="20"/>
      <c r="F1550" s="137"/>
      <c r="G1550" s="137"/>
      <c r="H1550" s="137"/>
      <c r="I1550" s="137"/>
      <c r="J1550" s="137"/>
      <c r="K1550" s="137"/>
      <c r="L1550" s="137"/>
      <c r="M1550" s="137"/>
      <c r="N1550" s="137"/>
      <c r="O1550" s="137"/>
      <c r="P1550" s="137"/>
      <c r="Q1550" s="137"/>
      <c r="R1550" s="137"/>
      <c r="S1550" s="137"/>
      <c r="T1550" s="137"/>
      <c r="U1550" s="137"/>
      <c r="V1550" s="137"/>
      <c r="W1550" s="137"/>
      <c r="X1550" s="137"/>
      <c r="Y1550" s="137"/>
      <c r="Z1550" s="137"/>
      <c r="AA1550" s="137"/>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37"/>
      <c r="AW1550" s="137"/>
      <c r="AX1550" s="137"/>
      <c r="AY1550" s="12"/>
    </row>
    <row r="1551" spans="1:51" s="21" customFormat="1" ht="11.25" hidden="1" x14ac:dyDescent="0.2">
      <c r="A1551" s="17"/>
      <c r="B1551" s="18"/>
      <c r="C1551" s="19"/>
      <c r="D1551" s="19"/>
      <c r="E1551" s="20"/>
      <c r="F1551" s="137"/>
      <c r="G1551" s="137"/>
      <c r="H1551" s="137"/>
      <c r="I1551" s="137"/>
      <c r="J1551" s="137"/>
      <c r="K1551" s="137"/>
      <c r="L1551" s="137"/>
      <c r="M1551" s="137"/>
      <c r="N1551" s="137"/>
      <c r="O1551" s="137"/>
      <c r="P1551" s="137"/>
      <c r="Q1551" s="137"/>
      <c r="R1551" s="137"/>
      <c r="S1551" s="137"/>
      <c r="T1551" s="137"/>
      <c r="U1551" s="137"/>
      <c r="V1551" s="137"/>
      <c r="W1551" s="137"/>
      <c r="X1551" s="137"/>
      <c r="Y1551" s="137"/>
      <c r="Z1551" s="137"/>
      <c r="AA1551" s="137"/>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37"/>
      <c r="AW1551" s="137"/>
      <c r="AX1551" s="137"/>
      <c r="AY1551" s="12"/>
    </row>
    <row r="1552" spans="1:51" s="21" customFormat="1" ht="11.25" hidden="1" x14ac:dyDescent="0.2">
      <c r="A1552" s="17"/>
      <c r="B1552" s="18"/>
      <c r="C1552" s="19"/>
      <c r="D1552" s="19"/>
      <c r="E1552" s="20"/>
      <c r="F1552" s="137"/>
      <c r="G1552" s="137"/>
      <c r="H1552" s="137"/>
      <c r="I1552" s="137"/>
      <c r="J1552" s="137"/>
      <c r="K1552" s="137"/>
      <c r="L1552" s="137"/>
      <c r="M1552" s="137"/>
      <c r="N1552" s="137"/>
      <c r="O1552" s="137"/>
      <c r="P1552" s="137"/>
      <c r="Q1552" s="137"/>
      <c r="R1552" s="137"/>
      <c r="S1552" s="137"/>
      <c r="T1552" s="137"/>
      <c r="U1552" s="137"/>
      <c r="V1552" s="137"/>
      <c r="W1552" s="137"/>
      <c r="X1552" s="137"/>
      <c r="Y1552" s="137"/>
      <c r="Z1552" s="137"/>
      <c r="AA1552" s="137"/>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37"/>
      <c r="AW1552" s="137"/>
      <c r="AX1552" s="137"/>
      <c r="AY1552" s="12"/>
    </row>
    <row r="1553" spans="1:51" s="21" customFormat="1" ht="11.25" hidden="1" x14ac:dyDescent="0.2">
      <c r="A1553" s="17"/>
      <c r="B1553" s="18"/>
      <c r="C1553" s="19"/>
      <c r="D1553" s="19"/>
      <c r="E1553" s="20"/>
      <c r="F1553" s="137"/>
      <c r="G1553" s="137"/>
      <c r="H1553" s="137"/>
      <c r="I1553" s="137"/>
      <c r="J1553" s="137"/>
      <c r="K1553" s="137"/>
      <c r="L1553" s="137"/>
      <c r="M1553" s="137"/>
      <c r="N1553" s="137"/>
      <c r="O1553" s="137"/>
      <c r="P1553" s="137"/>
      <c r="Q1553" s="137"/>
      <c r="R1553" s="137"/>
      <c r="S1553" s="137"/>
      <c r="T1553" s="137"/>
      <c r="U1553" s="137"/>
      <c r="V1553" s="137"/>
      <c r="W1553" s="137"/>
      <c r="X1553" s="137"/>
      <c r="Y1553" s="137"/>
      <c r="Z1553" s="137"/>
      <c r="AA1553" s="137"/>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37"/>
      <c r="AW1553" s="137"/>
      <c r="AX1553" s="137"/>
      <c r="AY1553" s="12"/>
    </row>
    <row r="1554" spans="1:51" s="21" customFormat="1" ht="11.25" hidden="1" x14ac:dyDescent="0.2">
      <c r="A1554" s="17"/>
      <c r="B1554" s="18"/>
      <c r="C1554" s="19"/>
      <c r="D1554" s="19"/>
      <c r="E1554" s="20"/>
      <c r="F1554" s="137"/>
      <c r="G1554" s="137"/>
      <c r="H1554" s="137"/>
      <c r="I1554" s="137"/>
      <c r="J1554" s="137"/>
      <c r="K1554" s="137"/>
      <c r="L1554" s="137"/>
      <c r="M1554" s="137"/>
      <c r="N1554" s="137"/>
      <c r="O1554" s="137"/>
      <c r="P1554" s="137"/>
      <c r="Q1554" s="137"/>
      <c r="R1554" s="137"/>
      <c r="S1554" s="137"/>
      <c r="T1554" s="137"/>
      <c r="U1554" s="137"/>
      <c r="V1554" s="137"/>
      <c r="W1554" s="137"/>
      <c r="X1554" s="137"/>
      <c r="Y1554" s="137"/>
      <c r="Z1554" s="137"/>
      <c r="AA1554" s="137"/>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37"/>
      <c r="AW1554" s="137"/>
      <c r="AX1554" s="137"/>
      <c r="AY1554" s="12"/>
    </row>
    <row r="1555" spans="1:51" s="21" customFormat="1" ht="11.25" hidden="1" x14ac:dyDescent="0.2">
      <c r="A1555" s="17"/>
      <c r="B1555" s="18"/>
      <c r="C1555" s="19"/>
      <c r="D1555" s="19"/>
      <c r="E1555" s="20"/>
      <c r="F1555" s="137"/>
      <c r="G1555" s="137"/>
      <c r="H1555" s="137"/>
      <c r="I1555" s="137"/>
      <c r="J1555" s="137"/>
      <c r="K1555" s="137"/>
      <c r="L1555" s="137"/>
      <c r="M1555" s="137"/>
      <c r="N1555" s="137"/>
      <c r="O1555" s="137"/>
      <c r="P1555" s="137"/>
      <c r="Q1555" s="137"/>
      <c r="R1555" s="137"/>
      <c r="S1555" s="137"/>
      <c r="T1555" s="137"/>
      <c r="U1555" s="137"/>
      <c r="V1555" s="137"/>
      <c r="W1555" s="137"/>
      <c r="X1555" s="137"/>
      <c r="Y1555" s="137"/>
      <c r="Z1555" s="137"/>
      <c r="AA1555" s="137"/>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37"/>
      <c r="AW1555" s="137"/>
      <c r="AX1555" s="137"/>
      <c r="AY1555" s="12"/>
    </row>
    <row r="1556" spans="1:51" s="21" customFormat="1" ht="11.25" hidden="1" x14ac:dyDescent="0.2">
      <c r="A1556" s="17"/>
      <c r="B1556" s="18"/>
      <c r="C1556" s="19"/>
      <c r="D1556" s="19"/>
      <c r="E1556" s="20"/>
      <c r="F1556" s="137"/>
      <c r="G1556" s="137"/>
      <c r="H1556" s="137"/>
      <c r="I1556" s="137"/>
      <c r="J1556" s="137"/>
      <c r="K1556" s="137"/>
      <c r="L1556" s="137"/>
      <c r="M1556" s="137"/>
      <c r="N1556" s="137"/>
      <c r="O1556" s="137"/>
      <c r="P1556" s="137"/>
      <c r="Q1556" s="137"/>
      <c r="R1556" s="137"/>
      <c r="S1556" s="137"/>
      <c r="T1556" s="137"/>
      <c r="U1556" s="137"/>
      <c r="V1556" s="137"/>
      <c r="W1556" s="137"/>
      <c r="X1556" s="137"/>
      <c r="Y1556" s="137"/>
      <c r="Z1556" s="137"/>
      <c r="AA1556" s="137"/>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37"/>
      <c r="AW1556" s="137"/>
      <c r="AX1556" s="137"/>
      <c r="AY1556" s="12"/>
    </row>
    <row r="1557" spans="1:51" s="21" customFormat="1" ht="11.25" hidden="1" x14ac:dyDescent="0.2">
      <c r="A1557" s="17"/>
      <c r="B1557" s="18"/>
      <c r="C1557" s="19"/>
      <c r="D1557" s="19"/>
      <c r="E1557" s="20"/>
      <c r="F1557" s="137"/>
      <c r="G1557" s="137"/>
      <c r="H1557" s="137"/>
      <c r="I1557" s="137"/>
      <c r="J1557" s="137"/>
      <c r="K1557" s="137"/>
      <c r="L1557" s="137"/>
      <c r="M1557" s="137"/>
      <c r="N1557" s="137"/>
      <c r="O1557" s="137"/>
      <c r="P1557" s="137"/>
      <c r="Q1557" s="137"/>
      <c r="R1557" s="137"/>
      <c r="S1557" s="137"/>
      <c r="T1557" s="137"/>
      <c r="U1557" s="137"/>
      <c r="V1557" s="137"/>
      <c r="W1557" s="137"/>
      <c r="X1557" s="137"/>
      <c r="Y1557" s="137"/>
      <c r="Z1557" s="137"/>
      <c r="AA1557" s="137"/>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37"/>
      <c r="AW1557" s="137"/>
      <c r="AX1557" s="137"/>
      <c r="AY1557" s="12"/>
    </row>
    <row r="1558" spans="1:51" s="21" customFormat="1" ht="11.25" hidden="1" x14ac:dyDescent="0.2">
      <c r="A1558" s="17"/>
      <c r="B1558" s="18"/>
      <c r="C1558" s="19"/>
      <c r="D1558" s="19"/>
      <c r="E1558" s="20"/>
      <c r="F1558" s="137"/>
      <c r="G1558" s="137"/>
      <c r="H1558" s="137"/>
      <c r="I1558" s="137"/>
      <c r="J1558" s="137"/>
      <c r="K1558" s="137"/>
      <c r="L1558" s="137"/>
      <c r="M1558" s="137"/>
      <c r="N1558" s="137"/>
      <c r="O1558" s="137"/>
      <c r="P1558" s="137"/>
      <c r="Q1558" s="137"/>
      <c r="R1558" s="137"/>
      <c r="S1558" s="137"/>
      <c r="T1558" s="137"/>
      <c r="U1558" s="137"/>
      <c r="V1558" s="137"/>
      <c r="W1558" s="137"/>
      <c r="X1558" s="137"/>
      <c r="Y1558" s="137"/>
      <c r="Z1558" s="137"/>
      <c r="AA1558" s="137"/>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37"/>
      <c r="AW1558" s="137"/>
      <c r="AX1558" s="137"/>
      <c r="AY1558" s="12"/>
    </row>
    <row r="1559" spans="1:51" s="21" customFormat="1" ht="11.25" hidden="1" x14ac:dyDescent="0.2">
      <c r="A1559" s="17"/>
      <c r="B1559" s="18"/>
      <c r="C1559" s="19"/>
      <c r="D1559" s="19"/>
      <c r="E1559" s="20"/>
      <c r="F1559" s="137"/>
      <c r="G1559" s="137"/>
      <c r="H1559" s="137"/>
      <c r="I1559" s="137"/>
      <c r="J1559" s="137"/>
      <c r="K1559" s="137"/>
      <c r="L1559" s="137"/>
      <c r="M1559" s="137"/>
      <c r="N1559" s="137"/>
      <c r="O1559" s="137"/>
      <c r="P1559" s="137"/>
      <c r="Q1559" s="137"/>
      <c r="R1559" s="137"/>
      <c r="S1559" s="137"/>
      <c r="T1559" s="137"/>
      <c r="U1559" s="137"/>
      <c r="V1559" s="137"/>
      <c r="W1559" s="137"/>
      <c r="X1559" s="137"/>
      <c r="Y1559" s="137"/>
      <c r="Z1559" s="137"/>
      <c r="AA1559" s="137"/>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37"/>
      <c r="AW1559" s="137"/>
      <c r="AX1559" s="137"/>
      <c r="AY1559" s="12"/>
    </row>
    <row r="1560" spans="1:51" s="21" customFormat="1" ht="11.25" hidden="1" x14ac:dyDescent="0.2">
      <c r="A1560" s="17"/>
      <c r="B1560" s="18"/>
      <c r="C1560" s="19"/>
      <c r="D1560" s="19"/>
      <c r="E1560" s="20"/>
      <c r="F1560" s="137"/>
      <c r="G1560" s="137"/>
      <c r="H1560" s="137"/>
      <c r="I1560" s="137"/>
      <c r="J1560" s="137"/>
      <c r="K1560" s="137"/>
      <c r="L1560" s="137"/>
      <c r="M1560" s="137"/>
      <c r="N1560" s="137"/>
      <c r="O1560" s="137"/>
      <c r="P1560" s="137"/>
      <c r="Q1560" s="137"/>
      <c r="R1560" s="137"/>
      <c r="S1560" s="137"/>
      <c r="T1560" s="137"/>
      <c r="U1560" s="137"/>
      <c r="V1560" s="137"/>
      <c r="W1560" s="137"/>
      <c r="X1560" s="137"/>
      <c r="Y1560" s="137"/>
      <c r="Z1560" s="137"/>
      <c r="AA1560" s="137"/>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37"/>
      <c r="AW1560" s="137"/>
      <c r="AX1560" s="137"/>
      <c r="AY1560" s="12"/>
    </row>
    <row r="1561" spans="1:51" s="21" customFormat="1" ht="11.25" hidden="1" x14ac:dyDescent="0.2">
      <c r="A1561" s="17"/>
      <c r="B1561" s="18"/>
      <c r="C1561" s="19"/>
      <c r="D1561" s="19"/>
      <c r="E1561" s="20"/>
      <c r="F1561" s="137"/>
      <c r="G1561" s="137"/>
      <c r="H1561" s="137"/>
      <c r="I1561" s="137"/>
      <c r="J1561" s="137"/>
      <c r="K1561" s="137"/>
      <c r="L1561" s="137"/>
      <c r="M1561" s="137"/>
      <c r="N1561" s="137"/>
      <c r="O1561" s="137"/>
      <c r="P1561" s="137"/>
      <c r="Q1561" s="137"/>
      <c r="R1561" s="137"/>
      <c r="S1561" s="137"/>
      <c r="T1561" s="137"/>
      <c r="U1561" s="137"/>
      <c r="V1561" s="137"/>
      <c r="W1561" s="137"/>
      <c r="X1561" s="137"/>
      <c r="Y1561" s="137"/>
      <c r="Z1561" s="137"/>
      <c r="AA1561" s="137"/>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37"/>
      <c r="AW1561" s="137"/>
      <c r="AX1561" s="137"/>
      <c r="AY1561" s="12"/>
    </row>
    <row r="1562" spans="1:51" s="21" customFormat="1" ht="11.25" hidden="1" x14ac:dyDescent="0.2">
      <c r="A1562" s="17"/>
      <c r="B1562" s="18"/>
      <c r="C1562" s="19"/>
      <c r="D1562" s="19"/>
      <c r="E1562" s="20"/>
      <c r="F1562" s="137"/>
      <c r="G1562" s="137"/>
      <c r="H1562" s="137"/>
      <c r="I1562" s="137"/>
      <c r="J1562" s="137"/>
      <c r="K1562" s="137"/>
      <c r="L1562" s="137"/>
      <c r="M1562" s="137"/>
      <c r="N1562" s="137"/>
      <c r="O1562" s="137"/>
      <c r="P1562" s="137"/>
      <c r="Q1562" s="137"/>
      <c r="R1562" s="137"/>
      <c r="S1562" s="137"/>
      <c r="T1562" s="137"/>
      <c r="U1562" s="137"/>
      <c r="V1562" s="137"/>
      <c r="W1562" s="137"/>
      <c r="X1562" s="137"/>
      <c r="Y1562" s="137"/>
      <c r="Z1562" s="137"/>
      <c r="AA1562" s="137"/>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37"/>
      <c r="AW1562" s="137"/>
      <c r="AX1562" s="137"/>
      <c r="AY1562" s="12"/>
    </row>
    <row r="1563" spans="1:51" s="21" customFormat="1" ht="11.25" hidden="1" x14ac:dyDescent="0.2">
      <c r="A1563" s="17"/>
      <c r="B1563" s="18"/>
      <c r="C1563" s="19"/>
      <c r="D1563" s="19"/>
      <c r="E1563" s="20"/>
      <c r="F1563" s="137"/>
      <c r="G1563" s="137"/>
      <c r="H1563" s="137"/>
      <c r="I1563" s="137"/>
      <c r="J1563" s="137"/>
      <c r="K1563" s="137"/>
      <c r="L1563" s="137"/>
      <c r="M1563" s="137"/>
      <c r="N1563" s="137"/>
      <c r="O1563" s="137"/>
      <c r="P1563" s="137"/>
      <c r="Q1563" s="137"/>
      <c r="R1563" s="137"/>
      <c r="S1563" s="137"/>
      <c r="T1563" s="137"/>
      <c r="U1563" s="137"/>
      <c r="V1563" s="137"/>
      <c r="W1563" s="137"/>
      <c r="X1563" s="137"/>
      <c r="Y1563" s="137"/>
      <c r="Z1563" s="137"/>
      <c r="AA1563" s="137"/>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37"/>
      <c r="AW1563" s="137"/>
      <c r="AX1563" s="137"/>
      <c r="AY1563" s="12"/>
    </row>
    <row r="1564" spans="1:51" s="21" customFormat="1" ht="11.25" hidden="1" x14ac:dyDescent="0.2">
      <c r="A1564" s="17"/>
      <c r="B1564" s="18"/>
      <c r="C1564" s="19"/>
      <c r="D1564" s="19"/>
      <c r="E1564" s="20"/>
      <c r="F1564" s="137"/>
      <c r="G1564" s="137"/>
      <c r="H1564" s="137"/>
      <c r="I1564" s="137"/>
      <c r="J1564" s="137"/>
      <c r="K1564" s="137"/>
      <c r="L1564" s="137"/>
      <c r="M1564" s="137"/>
      <c r="N1564" s="137"/>
      <c r="O1564" s="137"/>
      <c r="P1564" s="137"/>
      <c r="Q1564" s="137"/>
      <c r="R1564" s="137"/>
      <c r="S1564" s="137"/>
      <c r="T1564" s="137"/>
      <c r="U1564" s="137"/>
      <c r="V1564" s="137"/>
      <c r="W1564" s="137"/>
      <c r="X1564" s="137"/>
      <c r="Y1564" s="137"/>
      <c r="Z1564" s="137"/>
      <c r="AA1564" s="137"/>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37"/>
      <c r="AY1564" s="12"/>
    </row>
    <row r="1565" spans="1:51" s="21" customFormat="1" ht="11.25" hidden="1" x14ac:dyDescent="0.2">
      <c r="A1565" s="17"/>
      <c r="B1565" s="18"/>
      <c r="C1565" s="19"/>
      <c r="D1565" s="19"/>
      <c r="E1565" s="20"/>
      <c r="F1565" s="137"/>
      <c r="G1565" s="137"/>
      <c r="H1565" s="137"/>
      <c r="I1565" s="137"/>
      <c r="J1565" s="137"/>
      <c r="K1565" s="137"/>
      <c r="L1565" s="137"/>
      <c r="M1565" s="137"/>
      <c r="N1565" s="137"/>
      <c r="O1565" s="137"/>
      <c r="P1565" s="137"/>
      <c r="Q1565" s="137"/>
      <c r="R1565" s="137"/>
      <c r="S1565" s="137"/>
      <c r="T1565" s="137"/>
      <c r="U1565" s="137"/>
      <c r="V1565" s="137"/>
      <c r="W1565" s="137"/>
      <c r="X1565" s="137"/>
      <c r="Y1565" s="137"/>
      <c r="Z1565" s="137"/>
      <c r="AA1565" s="137"/>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37"/>
      <c r="AW1565" s="137"/>
      <c r="AX1565" s="137"/>
      <c r="AY1565" s="12"/>
    </row>
    <row r="1566" spans="1:51" s="21" customFormat="1" ht="11.25" hidden="1" x14ac:dyDescent="0.2">
      <c r="A1566" s="17"/>
      <c r="B1566" s="18"/>
      <c r="C1566" s="19"/>
      <c r="D1566" s="19"/>
      <c r="E1566" s="20"/>
      <c r="F1566" s="137"/>
      <c r="G1566" s="137"/>
      <c r="H1566" s="137"/>
      <c r="I1566" s="137"/>
      <c r="J1566" s="137"/>
      <c r="K1566" s="137"/>
      <c r="L1566" s="137"/>
      <c r="M1566" s="137"/>
      <c r="N1566" s="137"/>
      <c r="O1566" s="137"/>
      <c r="P1566" s="137"/>
      <c r="Q1566" s="137"/>
      <c r="R1566" s="137"/>
      <c r="S1566" s="137"/>
      <c r="T1566" s="137"/>
      <c r="U1566" s="137"/>
      <c r="V1566" s="137"/>
      <c r="W1566" s="137"/>
      <c r="X1566" s="137"/>
      <c r="Y1566" s="137"/>
      <c r="Z1566" s="137"/>
      <c r="AA1566" s="137"/>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37"/>
      <c r="AW1566" s="137"/>
      <c r="AX1566" s="137"/>
      <c r="AY1566" s="12"/>
    </row>
    <row r="1567" spans="1:51" s="21" customFormat="1" ht="11.25" hidden="1" x14ac:dyDescent="0.2">
      <c r="A1567" s="17"/>
      <c r="B1567" s="18"/>
      <c r="C1567" s="19"/>
      <c r="D1567" s="19"/>
      <c r="E1567" s="20"/>
      <c r="F1567" s="137"/>
      <c r="G1567" s="137"/>
      <c r="H1567" s="137"/>
      <c r="I1567" s="137"/>
      <c r="J1567" s="137"/>
      <c r="K1567" s="137"/>
      <c r="L1567" s="137"/>
      <c r="M1567" s="137"/>
      <c r="N1567" s="137"/>
      <c r="O1567" s="137"/>
      <c r="P1567" s="137"/>
      <c r="Q1567" s="137"/>
      <c r="R1567" s="137"/>
      <c r="S1567" s="137"/>
      <c r="T1567" s="137"/>
      <c r="U1567" s="137"/>
      <c r="V1567" s="137"/>
      <c r="W1567" s="137"/>
      <c r="X1567" s="137"/>
      <c r="Y1567" s="137"/>
      <c r="Z1567" s="137"/>
      <c r="AA1567" s="137"/>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37"/>
      <c r="AW1567" s="137"/>
      <c r="AX1567" s="137"/>
      <c r="AY1567" s="12"/>
    </row>
    <row r="1568" spans="1:51" s="21" customFormat="1" ht="11.25" hidden="1" x14ac:dyDescent="0.2">
      <c r="A1568" s="17"/>
      <c r="B1568" s="18"/>
      <c r="C1568" s="19"/>
      <c r="D1568" s="19"/>
      <c r="E1568" s="20"/>
      <c r="F1568" s="137"/>
      <c r="G1568" s="137"/>
      <c r="H1568" s="137"/>
      <c r="I1568" s="137"/>
      <c r="J1568" s="137"/>
      <c r="K1568" s="137"/>
      <c r="L1568" s="137"/>
      <c r="M1568" s="137"/>
      <c r="N1568" s="137"/>
      <c r="O1568" s="137"/>
      <c r="P1568" s="137"/>
      <c r="Q1568" s="137"/>
      <c r="R1568" s="137"/>
      <c r="S1568" s="137"/>
      <c r="T1568" s="137"/>
      <c r="U1568" s="137"/>
      <c r="V1568" s="137"/>
      <c r="W1568" s="137"/>
      <c r="X1568" s="137"/>
      <c r="Y1568" s="137"/>
      <c r="Z1568" s="137"/>
      <c r="AA1568" s="137"/>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37"/>
      <c r="AW1568" s="137"/>
      <c r="AX1568" s="137"/>
      <c r="AY1568" s="12"/>
    </row>
    <row r="1569" spans="1:51" s="21" customFormat="1" ht="11.25" hidden="1" x14ac:dyDescent="0.2">
      <c r="A1569" s="17"/>
      <c r="B1569" s="18"/>
      <c r="C1569" s="19"/>
      <c r="D1569" s="19"/>
      <c r="E1569" s="20"/>
      <c r="F1569" s="137"/>
      <c r="G1569" s="137"/>
      <c r="H1569" s="137"/>
      <c r="I1569" s="137"/>
      <c r="J1569" s="137"/>
      <c r="K1569" s="137"/>
      <c r="L1569" s="137"/>
      <c r="M1569" s="137"/>
      <c r="N1569" s="137"/>
      <c r="O1569" s="137"/>
      <c r="P1569" s="137"/>
      <c r="Q1569" s="137"/>
      <c r="R1569" s="137"/>
      <c r="S1569" s="137"/>
      <c r="T1569" s="137"/>
      <c r="U1569" s="137"/>
      <c r="V1569" s="137"/>
      <c r="W1569" s="137"/>
      <c r="X1569" s="137"/>
      <c r="Y1569" s="137"/>
      <c r="Z1569" s="137"/>
      <c r="AA1569" s="137"/>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37"/>
      <c r="AW1569" s="137"/>
      <c r="AX1569" s="137"/>
      <c r="AY1569" s="12"/>
    </row>
    <row r="1570" spans="1:51" s="21" customFormat="1" ht="11.25" hidden="1" x14ac:dyDescent="0.2">
      <c r="A1570" s="17"/>
      <c r="B1570" s="18"/>
      <c r="C1570" s="19"/>
      <c r="D1570" s="19"/>
      <c r="E1570" s="20"/>
      <c r="F1570" s="137"/>
      <c r="G1570" s="137"/>
      <c r="H1570" s="137"/>
      <c r="I1570" s="137"/>
      <c r="J1570" s="137"/>
      <c r="K1570" s="137"/>
      <c r="L1570" s="137"/>
      <c r="M1570" s="137"/>
      <c r="N1570" s="137"/>
      <c r="O1570" s="137"/>
      <c r="P1570" s="137"/>
      <c r="Q1570" s="137"/>
      <c r="R1570" s="137"/>
      <c r="S1570" s="137"/>
      <c r="T1570" s="137"/>
      <c r="U1570" s="137"/>
      <c r="V1570" s="137"/>
      <c r="W1570" s="137"/>
      <c r="X1570" s="137"/>
      <c r="Y1570" s="137"/>
      <c r="Z1570" s="137"/>
      <c r="AA1570" s="137"/>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37"/>
      <c r="AW1570" s="137"/>
      <c r="AX1570" s="137"/>
      <c r="AY1570" s="12"/>
    </row>
    <row r="1571" spans="1:51" s="21" customFormat="1" ht="11.25" hidden="1" x14ac:dyDescent="0.2">
      <c r="A1571" s="17"/>
      <c r="B1571" s="18"/>
      <c r="C1571" s="19"/>
      <c r="D1571" s="19"/>
      <c r="E1571" s="20"/>
      <c r="F1571" s="137"/>
      <c r="G1571" s="137"/>
      <c r="H1571" s="137"/>
      <c r="I1571" s="137"/>
      <c r="J1571" s="137"/>
      <c r="K1571" s="137"/>
      <c r="L1571" s="137"/>
      <c r="M1571" s="137"/>
      <c r="N1571" s="137"/>
      <c r="O1571" s="137"/>
      <c r="P1571" s="137"/>
      <c r="Q1571" s="137"/>
      <c r="R1571" s="137"/>
      <c r="S1571" s="137"/>
      <c r="T1571" s="137"/>
      <c r="U1571" s="137"/>
      <c r="V1571" s="137"/>
      <c r="W1571" s="137"/>
      <c r="X1571" s="137"/>
      <c r="Y1571" s="137"/>
      <c r="Z1571" s="137"/>
      <c r="AA1571" s="137"/>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37"/>
      <c r="AW1571" s="137"/>
      <c r="AX1571" s="137"/>
      <c r="AY1571" s="12"/>
    </row>
    <row r="1572" spans="1:51" s="21" customFormat="1" ht="11.25" hidden="1" x14ac:dyDescent="0.2">
      <c r="A1572" s="17"/>
      <c r="B1572" s="18"/>
      <c r="C1572" s="19"/>
      <c r="D1572" s="19"/>
      <c r="E1572" s="20"/>
      <c r="F1572" s="137"/>
      <c r="G1572" s="137"/>
      <c r="H1572" s="137"/>
      <c r="I1572" s="137"/>
      <c r="J1572" s="137"/>
      <c r="K1572" s="137"/>
      <c r="L1572" s="137"/>
      <c r="M1572" s="137"/>
      <c r="N1572" s="137"/>
      <c r="O1572" s="137"/>
      <c r="P1572" s="137"/>
      <c r="Q1572" s="137"/>
      <c r="R1572" s="137"/>
      <c r="S1572" s="137"/>
      <c r="T1572" s="137"/>
      <c r="U1572" s="137"/>
      <c r="V1572" s="137"/>
      <c r="W1572" s="137"/>
      <c r="X1572" s="137"/>
      <c r="Y1572" s="137"/>
      <c r="Z1572" s="137"/>
      <c r="AA1572" s="137"/>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37"/>
      <c r="AW1572" s="137"/>
      <c r="AX1572" s="137"/>
      <c r="AY1572" s="12"/>
    </row>
    <row r="1573" spans="1:51" s="21" customFormat="1" ht="11.25" hidden="1" x14ac:dyDescent="0.2">
      <c r="A1573" s="17"/>
      <c r="B1573" s="18"/>
      <c r="C1573" s="19"/>
      <c r="D1573" s="19"/>
      <c r="E1573" s="20"/>
      <c r="F1573" s="137"/>
      <c r="G1573" s="137"/>
      <c r="H1573" s="137"/>
      <c r="I1573" s="137"/>
      <c r="J1573" s="137"/>
      <c r="K1573" s="137"/>
      <c r="L1573" s="137"/>
      <c r="M1573" s="137"/>
      <c r="N1573" s="137"/>
      <c r="O1573" s="137"/>
      <c r="P1573" s="137"/>
      <c r="Q1573" s="137"/>
      <c r="R1573" s="137"/>
      <c r="S1573" s="137"/>
      <c r="T1573" s="137"/>
      <c r="U1573" s="137"/>
      <c r="V1573" s="137"/>
      <c r="W1573" s="137"/>
      <c r="X1573" s="137"/>
      <c r="Y1573" s="137"/>
      <c r="Z1573" s="137"/>
      <c r="AA1573" s="137"/>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37"/>
      <c r="AW1573" s="137"/>
      <c r="AX1573" s="137"/>
      <c r="AY1573" s="12"/>
    </row>
    <row r="1574" spans="1:51" s="21" customFormat="1" ht="11.25" hidden="1" x14ac:dyDescent="0.2">
      <c r="A1574" s="17"/>
      <c r="B1574" s="18"/>
      <c r="C1574" s="19"/>
      <c r="D1574" s="19"/>
      <c r="E1574" s="20"/>
      <c r="F1574" s="137"/>
      <c r="G1574" s="137"/>
      <c r="H1574" s="137"/>
      <c r="I1574" s="137"/>
      <c r="J1574" s="137"/>
      <c r="K1574" s="137"/>
      <c r="L1574" s="137"/>
      <c r="M1574" s="137"/>
      <c r="N1574" s="137"/>
      <c r="O1574" s="137"/>
      <c r="P1574" s="137"/>
      <c r="Q1574" s="137"/>
      <c r="R1574" s="137"/>
      <c r="S1574" s="137"/>
      <c r="T1574" s="137"/>
      <c r="U1574" s="137"/>
      <c r="V1574" s="137"/>
      <c r="W1574" s="137"/>
      <c r="X1574" s="137"/>
      <c r="Y1574" s="137"/>
      <c r="Z1574" s="137"/>
      <c r="AA1574" s="137"/>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37"/>
      <c r="AW1574" s="137"/>
      <c r="AX1574" s="137"/>
      <c r="AY1574" s="12"/>
    </row>
    <row r="1575" spans="1:51" s="21" customFormat="1" ht="11.25" hidden="1" x14ac:dyDescent="0.2">
      <c r="A1575" s="17"/>
      <c r="B1575" s="18"/>
      <c r="C1575" s="19"/>
      <c r="D1575" s="19"/>
      <c r="E1575" s="20"/>
      <c r="F1575" s="137"/>
      <c r="G1575" s="137"/>
      <c r="H1575" s="137"/>
      <c r="I1575" s="137"/>
      <c r="J1575" s="137"/>
      <c r="K1575" s="137"/>
      <c r="L1575" s="137"/>
      <c r="M1575" s="137"/>
      <c r="N1575" s="137"/>
      <c r="O1575" s="137"/>
      <c r="P1575" s="137"/>
      <c r="Q1575" s="137"/>
      <c r="R1575" s="137"/>
      <c r="S1575" s="137"/>
      <c r="T1575" s="137"/>
      <c r="U1575" s="137"/>
      <c r="V1575" s="137"/>
      <c r="W1575" s="137"/>
      <c r="X1575" s="137"/>
      <c r="Y1575" s="137"/>
      <c r="Z1575" s="137"/>
      <c r="AA1575" s="137"/>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37"/>
      <c r="AW1575" s="137"/>
      <c r="AX1575" s="137"/>
      <c r="AY1575" s="12"/>
    </row>
    <row r="1576" spans="1:51" s="21" customFormat="1" ht="11.25" hidden="1" x14ac:dyDescent="0.2">
      <c r="A1576" s="17"/>
      <c r="B1576" s="18"/>
      <c r="C1576" s="19"/>
      <c r="D1576" s="19"/>
      <c r="E1576" s="20"/>
      <c r="F1576" s="137"/>
      <c r="G1576" s="137"/>
      <c r="H1576" s="137"/>
      <c r="I1576" s="137"/>
      <c r="J1576" s="137"/>
      <c r="K1576" s="137"/>
      <c r="L1576" s="137"/>
      <c r="M1576" s="137"/>
      <c r="N1576" s="137"/>
      <c r="O1576" s="137"/>
      <c r="P1576" s="137"/>
      <c r="Q1576" s="137"/>
      <c r="R1576" s="137"/>
      <c r="S1576" s="137"/>
      <c r="T1576" s="137"/>
      <c r="U1576" s="137"/>
      <c r="V1576" s="137"/>
      <c r="W1576" s="137"/>
      <c r="X1576" s="137"/>
      <c r="Y1576" s="137"/>
      <c r="Z1576" s="137"/>
      <c r="AA1576" s="137"/>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37"/>
      <c r="AW1576" s="137"/>
      <c r="AX1576" s="137"/>
      <c r="AY1576" s="12"/>
    </row>
    <row r="1577" spans="1:51" s="21" customFormat="1" ht="11.25" hidden="1" x14ac:dyDescent="0.2">
      <c r="A1577" s="17"/>
      <c r="B1577" s="18"/>
      <c r="C1577" s="19"/>
      <c r="D1577" s="19"/>
      <c r="E1577" s="20"/>
      <c r="F1577" s="137"/>
      <c r="G1577" s="137"/>
      <c r="H1577" s="137"/>
      <c r="I1577" s="137"/>
      <c r="J1577" s="137"/>
      <c r="K1577" s="137"/>
      <c r="L1577" s="137"/>
      <c r="M1577" s="137"/>
      <c r="N1577" s="137"/>
      <c r="O1577" s="137"/>
      <c r="P1577" s="137"/>
      <c r="Q1577" s="137"/>
      <c r="R1577" s="137"/>
      <c r="S1577" s="137"/>
      <c r="T1577" s="137"/>
      <c r="U1577" s="137"/>
      <c r="V1577" s="137"/>
      <c r="W1577" s="137"/>
      <c r="X1577" s="137"/>
      <c r="Y1577" s="137"/>
      <c r="Z1577" s="137"/>
      <c r="AA1577" s="137"/>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37"/>
      <c r="AW1577" s="137"/>
      <c r="AX1577" s="137"/>
      <c r="AY1577" s="12"/>
    </row>
    <row r="1578" spans="1:51" s="21" customFormat="1" ht="11.25" hidden="1" x14ac:dyDescent="0.2">
      <c r="A1578" s="17"/>
      <c r="B1578" s="18"/>
      <c r="C1578" s="19"/>
      <c r="D1578" s="19"/>
      <c r="E1578" s="20"/>
      <c r="F1578" s="137"/>
      <c r="G1578" s="137"/>
      <c r="H1578" s="137"/>
      <c r="I1578" s="137"/>
      <c r="J1578" s="137"/>
      <c r="K1578" s="137"/>
      <c r="L1578" s="137"/>
      <c r="M1578" s="137"/>
      <c r="N1578" s="137"/>
      <c r="O1578" s="137"/>
      <c r="P1578" s="137"/>
      <c r="Q1578" s="137"/>
      <c r="R1578" s="137"/>
      <c r="S1578" s="137"/>
      <c r="T1578" s="137"/>
      <c r="U1578" s="137"/>
      <c r="V1578" s="137"/>
      <c r="W1578" s="137"/>
      <c r="X1578" s="137"/>
      <c r="Y1578" s="137"/>
      <c r="Z1578" s="137"/>
      <c r="AA1578" s="137"/>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37"/>
      <c r="AW1578" s="137"/>
      <c r="AX1578" s="137"/>
      <c r="AY1578" s="12"/>
    </row>
    <row r="1579" spans="1:51" s="21" customFormat="1" ht="11.25" hidden="1" x14ac:dyDescent="0.2">
      <c r="A1579" s="17"/>
      <c r="B1579" s="18"/>
      <c r="C1579" s="19"/>
      <c r="D1579" s="19"/>
      <c r="E1579" s="20"/>
      <c r="F1579" s="137"/>
      <c r="G1579" s="137"/>
      <c r="H1579" s="137"/>
      <c r="I1579" s="137"/>
      <c r="J1579" s="137"/>
      <c r="K1579" s="137"/>
      <c r="L1579" s="137"/>
      <c r="M1579" s="137"/>
      <c r="N1579" s="137"/>
      <c r="O1579" s="137"/>
      <c r="P1579" s="137"/>
      <c r="Q1579" s="137"/>
      <c r="R1579" s="137"/>
      <c r="S1579" s="137"/>
      <c r="T1579" s="137"/>
      <c r="U1579" s="137"/>
      <c r="V1579" s="137"/>
      <c r="W1579" s="137"/>
      <c r="X1579" s="137"/>
      <c r="Y1579" s="137"/>
      <c r="Z1579" s="137"/>
      <c r="AA1579" s="137"/>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37"/>
      <c r="AW1579" s="137"/>
      <c r="AX1579" s="137"/>
      <c r="AY1579" s="12"/>
    </row>
    <row r="1580" spans="1:51" s="21" customFormat="1" ht="11.25" hidden="1" x14ac:dyDescent="0.2">
      <c r="A1580" s="17"/>
      <c r="B1580" s="18"/>
      <c r="C1580" s="19"/>
      <c r="D1580" s="19"/>
      <c r="E1580" s="20"/>
      <c r="F1580" s="137"/>
      <c r="G1580" s="137"/>
      <c r="H1580" s="137"/>
      <c r="I1580" s="137"/>
      <c r="J1580" s="137"/>
      <c r="K1580" s="137"/>
      <c r="L1580" s="137"/>
      <c r="M1580" s="137"/>
      <c r="N1580" s="137"/>
      <c r="O1580" s="137"/>
      <c r="P1580" s="137"/>
      <c r="Q1580" s="137"/>
      <c r="R1580" s="137"/>
      <c r="S1580" s="137"/>
      <c r="T1580" s="137"/>
      <c r="U1580" s="137"/>
      <c r="V1580" s="137"/>
      <c r="W1580" s="137"/>
      <c r="X1580" s="137"/>
      <c r="Y1580" s="137"/>
      <c r="Z1580" s="137"/>
      <c r="AA1580" s="137"/>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37"/>
      <c r="AW1580" s="137"/>
      <c r="AX1580" s="137"/>
      <c r="AY1580" s="12"/>
    </row>
    <row r="1581" spans="1:51" s="21" customFormat="1" ht="11.25" hidden="1" x14ac:dyDescent="0.2">
      <c r="A1581" s="17"/>
      <c r="B1581" s="18"/>
      <c r="C1581" s="19"/>
      <c r="D1581" s="19"/>
      <c r="E1581" s="20"/>
      <c r="F1581" s="137"/>
      <c r="G1581" s="137"/>
      <c r="H1581" s="137"/>
      <c r="I1581" s="137"/>
      <c r="J1581" s="137"/>
      <c r="K1581" s="137"/>
      <c r="L1581" s="137"/>
      <c r="M1581" s="137"/>
      <c r="N1581" s="137"/>
      <c r="O1581" s="137"/>
      <c r="P1581" s="137"/>
      <c r="Q1581" s="137"/>
      <c r="R1581" s="137"/>
      <c r="S1581" s="137"/>
      <c r="T1581" s="137"/>
      <c r="U1581" s="137"/>
      <c r="V1581" s="137"/>
      <c r="W1581" s="137"/>
      <c r="X1581" s="137"/>
      <c r="Y1581" s="137"/>
      <c r="Z1581" s="137"/>
      <c r="AA1581" s="137"/>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37"/>
      <c r="AW1581" s="137"/>
      <c r="AX1581" s="137"/>
      <c r="AY1581" s="12"/>
    </row>
    <row r="1582" spans="1:51" s="21" customFormat="1" ht="11.25" hidden="1" x14ac:dyDescent="0.2">
      <c r="A1582" s="17"/>
      <c r="B1582" s="18"/>
      <c r="C1582" s="19"/>
      <c r="D1582" s="19"/>
      <c r="E1582" s="20"/>
      <c r="F1582" s="137"/>
      <c r="G1582" s="137"/>
      <c r="H1582" s="137"/>
      <c r="I1582" s="137"/>
      <c r="J1582" s="137"/>
      <c r="K1582" s="137"/>
      <c r="L1582" s="137"/>
      <c r="M1582" s="137"/>
      <c r="N1582" s="137"/>
      <c r="O1582" s="137"/>
      <c r="P1582" s="137"/>
      <c r="Q1582" s="137"/>
      <c r="R1582" s="137"/>
      <c r="S1582" s="137"/>
      <c r="T1582" s="137"/>
      <c r="U1582" s="137"/>
      <c r="V1582" s="137"/>
      <c r="W1582" s="137"/>
      <c r="X1582" s="137"/>
      <c r="Y1582" s="137"/>
      <c r="Z1582" s="137"/>
      <c r="AA1582" s="137"/>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37"/>
      <c r="AW1582" s="137"/>
      <c r="AX1582" s="137"/>
      <c r="AY1582" s="12"/>
    </row>
    <row r="1583" spans="1:51" s="21" customFormat="1" ht="11.25" hidden="1" x14ac:dyDescent="0.2">
      <c r="A1583" s="17"/>
      <c r="B1583" s="18"/>
      <c r="C1583" s="19"/>
      <c r="D1583" s="19"/>
      <c r="E1583" s="20"/>
      <c r="F1583" s="137"/>
      <c r="G1583" s="137"/>
      <c r="H1583" s="137"/>
      <c r="I1583" s="137"/>
      <c r="J1583" s="137"/>
      <c r="K1583" s="137"/>
      <c r="L1583" s="137"/>
      <c r="M1583" s="137"/>
      <c r="N1583" s="137"/>
      <c r="O1583" s="137"/>
      <c r="P1583" s="137"/>
      <c r="Q1583" s="137"/>
      <c r="R1583" s="137"/>
      <c r="S1583" s="137"/>
      <c r="T1583" s="137"/>
      <c r="U1583" s="137"/>
      <c r="V1583" s="137"/>
      <c r="W1583" s="137"/>
      <c r="X1583" s="137"/>
      <c r="Y1583" s="137"/>
      <c r="Z1583" s="137"/>
      <c r="AA1583" s="137"/>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37"/>
      <c r="AW1583" s="137"/>
      <c r="AX1583" s="137"/>
      <c r="AY1583" s="12"/>
    </row>
    <row r="1584" spans="1:51" s="21" customFormat="1" ht="11.25" hidden="1" x14ac:dyDescent="0.2">
      <c r="A1584" s="17"/>
      <c r="B1584" s="18"/>
      <c r="C1584" s="19"/>
      <c r="D1584" s="19"/>
      <c r="E1584" s="20"/>
      <c r="F1584" s="137"/>
      <c r="G1584" s="137"/>
      <c r="H1584" s="137"/>
      <c r="I1584" s="137"/>
      <c r="J1584" s="137"/>
      <c r="K1584" s="137"/>
      <c r="L1584" s="137"/>
      <c r="M1584" s="137"/>
      <c r="N1584" s="137"/>
      <c r="O1584" s="137"/>
      <c r="P1584" s="137"/>
      <c r="Q1584" s="137"/>
      <c r="R1584" s="137"/>
      <c r="S1584" s="137"/>
      <c r="T1584" s="137"/>
      <c r="U1584" s="137"/>
      <c r="V1584" s="137"/>
      <c r="W1584" s="137"/>
      <c r="X1584" s="137"/>
      <c r="Y1584" s="137"/>
      <c r="Z1584" s="137"/>
      <c r="AA1584" s="137"/>
      <c r="AB1584" s="137"/>
      <c r="AC1584" s="137"/>
      <c r="AD1584" s="137"/>
      <c r="AE1584" s="137"/>
      <c r="AF1584" s="137"/>
      <c r="AG1584" s="137"/>
      <c r="AH1584" s="137"/>
      <c r="AI1584" s="137"/>
      <c r="AJ1584" s="137"/>
      <c r="AK1584" s="137"/>
      <c r="AL1584" s="137"/>
      <c r="AM1584" s="137"/>
      <c r="AN1584" s="137"/>
      <c r="AO1584" s="137"/>
      <c r="AP1584" s="137"/>
      <c r="AQ1584" s="137"/>
      <c r="AR1584" s="137"/>
      <c r="AS1584" s="137"/>
      <c r="AT1584" s="137"/>
      <c r="AU1584" s="137"/>
      <c r="AV1584" s="137"/>
      <c r="AW1584" s="137"/>
      <c r="AX1584" s="137"/>
      <c r="AY1584" s="12"/>
    </row>
    <row r="1585" spans="1:51" s="21" customFormat="1" ht="11.25" hidden="1" x14ac:dyDescent="0.2">
      <c r="A1585" s="17"/>
      <c r="B1585" s="18"/>
      <c r="C1585" s="19"/>
      <c r="D1585" s="19"/>
      <c r="E1585" s="20"/>
      <c r="F1585" s="137"/>
      <c r="G1585" s="137"/>
      <c r="H1585" s="137"/>
      <c r="I1585" s="137"/>
      <c r="J1585" s="137"/>
      <c r="K1585" s="137"/>
      <c r="L1585" s="137"/>
      <c r="M1585" s="137"/>
      <c r="N1585" s="137"/>
      <c r="O1585" s="137"/>
      <c r="P1585" s="137"/>
      <c r="Q1585" s="137"/>
      <c r="R1585" s="137"/>
      <c r="S1585" s="137"/>
      <c r="T1585" s="137"/>
      <c r="U1585" s="137"/>
      <c r="V1585" s="137"/>
      <c r="W1585" s="137"/>
      <c r="X1585" s="137"/>
      <c r="Y1585" s="137"/>
      <c r="Z1585" s="137"/>
      <c r="AA1585" s="137"/>
      <c r="AB1585" s="137"/>
      <c r="AC1585" s="137"/>
      <c r="AD1585" s="137"/>
      <c r="AE1585" s="137"/>
      <c r="AF1585" s="137"/>
      <c r="AG1585" s="137"/>
      <c r="AH1585" s="137"/>
      <c r="AI1585" s="137"/>
      <c r="AJ1585" s="137"/>
      <c r="AK1585" s="137"/>
      <c r="AL1585" s="137"/>
      <c r="AM1585" s="137"/>
      <c r="AN1585" s="137"/>
      <c r="AO1585" s="137"/>
      <c r="AP1585" s="137"/>
      <c r="AQ1585" s="137"/>
      <c r="AR1585" s="137"/>
      <c r="AS1585" s="137"/>
      <c r="AT1585" s="137"/>
      <c r="AU1585" s="137"/>
      <c r="AV1585" s="137"/>
      <c r="AW1585" s="137"/>
      <c r="AX1585" s="137"/>
      <c r="AY1585" s="12"/>
    </row>
    <row r="1586" spans="1:51" s="21" customFormat="1" ht="11.25" hidden="1" x14ac:dyDescent="0.2">
      <c r="A1586" s="17"/>
      <c r="B1586" s="18"/>
      <c r="C1586" s="19"/>
      <c r="D1586" s="19"/>
      <c r="E1586" s="20"/>
      <c r="F1586" s="137"/>
      <c r="G1586" s="137"/>
      <c r="H1586" s="137"/>
      <c r="I1586" s="137"/>
      <c r="J1586" s="137"/>
      <c r="K1586" s="137"/>
      <c r="L1586" s="137"/>
      <c r="M1586" s="137"/>
      <c r="N1586" s="137"/>
      <c r="O1586" s="137"/>
      <c r="P1586" s="137"/>
      <c r="Q1586" s="137"/>
      <c r="R1586" s="137"/>
      <c r="S1586" s="137"/>
      <c r="T1586" s="137"/>
      <c r="U1586" s="137"/>
      <c r="V1586" s="137"/>
      <c r="W1586" s="137"/>
      <c r="X1586" s="137"/>
      <c r="Y1586" s="137"/>
      <c r="Z1586" s="137"/>
      <c r="AA1586" s="137"/>
      <c r="AB1586" s="137"/>
      <c r="AC1586" s="137"/>
      <c r="AD1586" s="137"/>
      <c r="AE1586" s="137"/>
      <c r="AF1586" s="137"/>
      <c r="AG1586" s="137"/>
      <c r="AH1586" s="137"/>
      <c r="AI1586" s="137"/>
      <c r="AJ1586" s="137"/>
      <c r="AK1586" s="137"/>
      <c r="AL1586" s="137"/>
      <c r="AM1586" s="137"/>
      <c r="AN1586" s="137"/>
      <c r="AO1586" s="137"/>
      <c r="AP1586" s="137"/>
      <c r="AQ1586" s="137"/>
      <c r="AR1586" s="137"/>
      <c r="AS1586" s="137"/>
      <c r="AT1586" s="137"/>
      <c r="AU1586" s="137"/>
      <c r="AV1586" s="137"/>
      <c r="AW1586" s="137"/>
      <c r="AX1586" s="137"/>
      <c r="AY1586" s="12"/>
    </row>
    <row r="1587" spans="1:51" s="21" customFormat="1" ht="11.25" hidden="1" x14ac:dyDescent="0.2">
      <c r="A1587" s="17"/>
      <c r="B1587" s="18"/>
      <c r="C1587" s="19"/>
      <c r="D1587" s="19"/>
      <c r="E1587" s="20"/>
      <c r="F1587" s="137"/>
      <c r="G1587" s="137"/>
      <c r="H1587" s="137"/>
      <c r="I1587" s="137"/>
      <c r="J1587" s="137"/>
      <c r="K1587" s="137"/>
      <c r="L1587" s="137"/>
      <c r="M1587" s="137"/>
      <c r="N1587" s="137"/>
      <c r="O1587" s="137"/>
      <c r="P1587" s="137"/>
      <c r="Q1587" s="137"/>
      <c r="R1587" s="137"/>
      <c r="S1587" s="137"/>
      <c r="T1587" s="137"/>
      <c r="U1587" s="137"/>
      <c r="V1587" s="137"/>
      <c r="W1587" s="137"/>
      <c r="X1587" s="137"/>
      <c r="Y1587" s="137"/>
      <c r="Z1587" s="137"/>
      <c r="AA1587" s="137"/>
      <c r="AB1587" s="137"/>
      <c r="AC1587" s="137"/>
      <c r="AD1587" s="137"/>
      <c r="AE1587" s="137"/>
      <c r="AF1587" s="137"/>
      <c r="AG1587" s="137"/>
      <c r="AH1587" s="137"/>
      <c r="AI1587" s="137"/>
      <c r="AJ1587" s="137"/>
      <c r="AK1587" s="137"/>
      <c r="AL1587" s="137"/>
      <c r="AM1587" s="137"/>
      <c r="AN1587" s="137"/>
      <c r="AO1587" s="137"/>
      <c r="AP1587" s="137"/>
      <c r="AQ1587" s="137"/>
      <c r="AR1587" s="137"/>
      <c r="AS1587" s="137"/>
      <c r="AT1587" s="137"/>
      <c r="AU1587" s="137"/>
      <c r="AV1587" s="137"/>
      <c r="AW1587" s="137"/>
      <c r="AX1587" s="137"/>
      <c r="AY1587" s="12"/>
    </row>
    <row r="1588" spans="1:51" s="21" customFormat="1" ht="11.25" hidden="1" x14ac:dyDescent="0.2">
      <c r="A1588" s="17"/>
      <c r="B1588" s="18"/>
      <c r="C1588" s="19"/>
      <c r="D1588" s="19"/>
      <c r="E1588" s="20"/>
      <c r="F1588" s="137"/>
      <c r="G1588" s="137"/>
      <c r="H1588" s="137"/>
      <c r="I1588" s="137"/>
      <c r="J1588" s="137"/>
      <c r="K1588" s="137"/>
      <c r="L1588" s="137"/>
      <c r="M1588" s="137"/>
      <c r="N1588" s="137"/>
      <c r="O1588" s="137"/>
      <c r="P1588" s="137"/>
      <c r="Q1588" s="137"/>
      <c r="R1588" s="137"/>
      <c r="S1588" s="137"/>
      <c r="T1588" s="137"/>
      <c r="U1588" s="137"/>
      <c r="V1588" s="137"/>
      <c r="W1588" s="137"/>
      <c r="X1588" s="137"/>
      <c r="Y1588" s="137"/>
      <c r="Z1588" s="137"/>
      <c r="AA1588" s="137"/>
      <c r="AB1588" s="137"/>
      <c r="AC1588" s="137"/>
      <c r="AD1588" s="137"/>
      <c r="AE1588" s="137"/>
      <c r="AF1588" s="137"/>
      <c r="AG1588" s="137"/>
      <c r="AH1588" s="137"/>
      <c r="AI1588" s="137"/>
      <c r="AJ1588" s="137"/>
      <c r="AK1588" s="137"/>
      <c r="AL1588" s="137"/>
      <c r="AM1588" s="137"/>
      <c r="AN1588" s="137"/>
      <c r="AO1588" s="137"/>
      <c r="AP1588" s="137"/>
      <c r="AQ1588" s="137"/>
      <c r="AR1588" s="137"/>
      <c r="AS1588" s="137"/>
      <c r="AT1588" s="137"/>
      <c r="AU1588" s="137"/>
      <c r="AV1588" s="137"/>
      <c r="AW1588" s="137"/>
      <c r="AX1588" s="137"/>
      <c r="AY1588" s="12"/>
    </row>
    <row r="1589" spans="1:51" s="21" customFormat="1" ht="11.25" hidden="1" x14ac:dyDescent="0.2">
      <c r="A1589" s="17"/>
      <c r="B1589" s="18"/>
      <c r="C1589" s="19"/>
      <c r="D1589" s="19"/>
      <c r="E1589" s="20"/>
      <c r="F1589" s="137"/>
      <c r="G1589" s="137"/>
      <c r="H1589" s="137"/>
      <c r="I1589" s="137"/>
      <c r="J1589" s="137"/>
      <c r="K1589" s="137"/>
      <c r="L1589" s="137"/>
      <c r="M1589" s="137"/>
      <c r="N1589" s="137"/>
      <c r="O1589" s="137"/>
      <c r="P1589" s="137"/>
      <c r="Q1589" s="137"/>
      <c r="R1589" s="137"/>
      <c r="S1589" s="137"/>
      <c r="T1589" s="137"/>
      <c r="U1589" s="137"/>
      <c r="V1589" s="137"/>
      <c r="W1589" s="137"/>
      <c r="X1589" s="137"/>
      <c r="Y1589" s="137"/>
      <c r="Z1589" s="137"/>
      <c r="AA1589" s="137"/>
      <c r="AB1589" s="137"/>
      <c r="AC1589" s="137"/>
      <c r="AD1589" s="137"/>
      <c r="AE1589" s="137"/>
      <c r="AF1589" s="137"/>
      <c r="AG1589" s="137"/>
      <c r="AH1589" s="137"/>
      <c r="AI1589" s="137"/>
      <c r="AJ1589" s="137"/>
      <c r="AK1589" s="137"/>
      <c r="AL1589" s="137"/>
      <c r="AM1589" s="137"/>
      <c r="AN1589" s="137"/>
      <c r="AO1589" s="137"/>
      <c r="AP1589" s="137"/>
      <c r="AQ1589" s="137"/>
      <c r="AR1589" s="137"/>
      <c r="AS1589" s="137"/>
      <c r="AT1589" s="137"/>
      <c r="AU1589" s="137"/>
      <c r="AV1589" s="137"/>
      <c r="AW1589" s="137"/>
      <c r="AX1589" s="137"/>
      <c r="AY1589" s="12"/>
    </row>
    <row r="1590" spans="1:51" s="21" customFormat="1" ht="11.25" hidden="1" x14ac:dyDescent="0.2">
      <c r="A1590" s="17"/>
      <c r="B1590" s="18"/>
      <c r="C1590" s="19"/>
      <c r="D1590" s="19"/>
      <c r="E1590" s="20"/>
      <c r="F1590" s="137"/>
      <c r="G1590" s="137"/>
      <c r="H1590" s="137"/>
      <c r="I1590" s="137"/>
      <c r="J1590" s="137"/>
      <c r="K1590" s="137"/>
      <c r="L1590" s="137"/>
      <c r="M1590" s="137"/>
      <c r="N1590" s="137"/>
      <c r="O1590" s="137"/>
      <c r="P1590" s="137"/>
      <c r="Q1590" s="137"/>
      <c r="R1590" s="137"/>
      <c r="S1590" s="137"/>
      <c r="T1590" s="137"/>
      <c r="U1590" s="137"/>
      <c r="V1590" s="137"/>
      <c r="W1590" s="137"/>
      <c r="X1590" s="137"/>
      <c r="Y1590" s="137"/>
      <c r="Z1590" s="137"/>
      <c r="AA1590" s="137"/>
      <c r="AB1590" s="137"/>
      <c r="AC1590" s="137"/>
      <c r="AD1590" s="137"/>
      <c r="AE1590" s="137"/>
      <c r="AF1590" s="137"/>
      <c r="AG1590" s="137"/>
      <c r="AH1590" s="137"/>
      <c r="AI1590" s="137"/>
      <c r="AJ1590" s="137"/>
      <c r="AK1590" s="137"/>
      <c r="AL1590" s="137"/>
      <c r="AM1590" s="137"/>
      <c r="AN1590" s="137"/>
      <c r="AO1590" s="137"/>
      <c r="AP1590" s="137"/>
      <c r="AQ1590" s="137"/>
      <c r="AR1590" s="137"/>
      <c r="AS1590" s="137"/>
      <c r="AT1590" s="137"/>
      <c r="AU1590" s="137"/>
      <c r="AV1590" s="137"/>
      <c r="AW1590" s="137"/>
      <c r="AX1590" s="137"/>
      <c r="AY1590" s="12"/>
    </row>
    <row r="1591" spans="1:51" s="21" customFormat="1" ht="11.25" hidden="1" x14ac:dyDescent="0.2">
      <c r="A1591" s="17"/>
      <c r="B1591" s="18"/>
      <c r="C1591" s="19"/>
      <c r="D1591" s="19"/>
      <c r="E1591" s="20"/>
      <c r="F1591" s="137"/>
      <c r="G1591" s="137"/>
      <c r="H1591" s="137"/>
      <c r="I1591" s="137"/>
      <c r="J1591" s="137"/>
      <c r="K1591" s="137"/>
      <c r="L1591" s="137"/>
      <c r="M1591" s="137"/>
      <c r="N1591" s="137"/>
      <c r="O1591" s="137"/>
      <c r="P1591" s="137"/>
      <c r="Q1591" s="137"/>
      <c r="R1591" s="137"/>
      <c r="S1591" s="137"/>
      <c r="T1591" s="137"/>
      <c r="U1591" s="137"/>
      <c r="V1591" s="137"/>
      <c r="W1591" s="137"/>
      <c r="X1591" s="137"/>
      <c r="Y1591" s="137"/>
      <c r="Z1591" s="137"/>
      <c r="AA1591" s="137"/>
      <c r="AB1591" s="137"/>
      <c r="AC1591" s="137"/>
      <c r="AD1591" s="137"/>
      <c r="AE1591" s="137"/>
      <c r="AF1591" s="137"/>
      <c r="AG1591" s="137"/>
      <c r="AH1591" s="137"/>
      <c r="AI1591" s="137"/>
      <c r="AJ1591" s="137"/>
      <c r="AK1591" s="137"/>
      <c r="AL1591" s="137"/>
      <c r="AM1591" s="137"/>
      <c r="AN1591" s="137"/>
      <c r="AO1591" s="137"/>
      <c r="AP1591" s="137"/>
      <c r="AQ1591" s="137"/>
      <c r="AR1591" s="137"/>
      <c r="AS1591" s="137"/>
      <c r="AT1591" s="137"/>
      <c r="AU1591" s="137"/>
      <c r="AV1591" s="137"/>
      <c r="AW1591" s="137"/>
      <c r="AX1591" s="137"/>
      <c r="AY1591" s="12"/>
    </row>
    <row r="1592" spans="1:51" s="21" customFormat="1" ht="11.25" hidden="1" x14ac:dyDescent="0.2">
      <c r="A1592" s="17"/>
      <c r="B1592" s="18"/>
      <c r="C1592" s="19"/>
      <c r="D1592" s="19"/>
      <c r="E1592" s="20"/>
      <c r="F1592" s="137"/>
      <c r="G1592" s="137"/>
      <c r="H1592" s="137"/>
      <c r="I1592" s="137"/>
      <c r="J1592" s="137"/>
      <c r="K1592" s="137"/>
      <c r="L1592" s="137"/>
      <c r="M1592" s="137"/>
      <c r="N1592" s="137"/>
      <c r="O1592" s="137"/>
      <c r="P1592" s="137"/>
      <c r="Q1592" s="137"/>
      <c r="R1592" s="137"/>
      <c r="S1592" s="137"/>
      <c r="T1592" s="137"/>
      <c r="U1592" s="137"/>
      <c r="V1592" s="137"/>
      <c r="W1592" s="137"/>
      <c r="X1592" s="137"/>
      <c r="Y1592" s="137"/>
      <c r="Z1592" s="137"/>
      <c r="AA1592" s="137"/>
      <c r="AB1592" s="137"/>
      <c r="AC1592" s="137"/>
      <c r="AD1592" s="137"/>
      <c r="AE1592" s="137"/>
      <c r="AF1592" s="137"/>
      <c r="AG1592" s="137"/>
      <c r="AH1592" s="137"/>
      <c r="AI1592" s="137"/>
      <c r="AJ1592" s="137"/>
      <c r="AK1592" s="137"/>
      <c r="AL1592" s="137"/>
      <c r="AM1592" s="137"/>
      <c r="AN1592" s="137"/>
      <c r="AO1592" s="137"/>
      <c r="AP1592" s="137"/>
      <c r="AQ1592" s="137"/>
      <c r="AR1592" s="137"/>
      <c r="AS1592" s="137"/>
      <c r="AT1592" s="137"/>
      <c r="AU1592" s="137"/>
      <c r="AV1592" s="137"/>
      <c r="AW1592" s="137"/>
      <c r="AX1592" s="137"/>
      <c r="AY1592" s="12"/>
    </row>
    <row r="1593" spans="1:51" s="21" customFormat="1" ht="11.25" hidden="1" x14ac:dyDescent="0.2">
      <c r="A1593" s="17"/>
      <c r="B1593" s="18"/>
      <c r="C1593" s="19"/>
      <c r="D1593" s="19"/>
      <c r="E1593" s="20"/>
      <c r="F1593" s="137"/>
      <c r="G1593" s="137"/>
      <c r="H1593" s="137"/>
      <c r="I1593" s="137"/>
      <c r="J1593" s="137"/>
      <c r="K1593" s="137"/>
      <c r="L1593" s="137"/>
      <c r="M1593" s="137"/>
      <c r="N1593" s="137"/>
      <c r="O1593" s="137"/>
      <c r="P1593" s="137"/>
      <c r="Q1593" s="137"/>
      <c r="R1593" s="137"/>
      <c r="S1593" s="137"/>
      <c r="T1593" s="137"/>
      <c r="U1593" s="137"/>
      <c r="V1593" s="137"/>
      <c r="W1593" s="137"/>
      <c r="X1593" s="137"/>
      <c r="Y1593" s="137"/>
      <c r="Z1593" s="137"/>
      <c r="AA1593" s="137"/>
      <c r="AB1593" s="137"/>
      <c r="AC1593" s="137"/>
      <c r="AD1593" s="137"/>
      <c r="AE1593" s="137"/>
      <c r="AF1593" s="137"/>
      <c r="AG1593" s="137"/>
      <c r="AH1593" s="137"/>
      <c r="AI1593" s="137"/>
      <c r="AJ1593" s="137"/>
      <c r="AK1593" s="137"/>
      <c r="AL1593" s="137"/>
      <c r="AM1593" s="137"/>
      <c r="AN1593" s="137"/>
      <c r="AO1593" s="137"/>
      <c r="AP1593" s="137"/>
      <c r="AQ1593" s="137"/>
      <c r="AR1593" s="137"/>
      <c r="AS1593" s="137"/>
      <c r="AT1593" s="137"/>
      <c r="AU1593" s="137"/>
      <c r="AV1593" s="137"/>
      <c r="AW1593" s="137"/>
      <c r="AX1593" s="137"/>
      <c r="AY1593" s="12"/>
    </row>
    <row r="1594" spans="1:51" s="21" customFormat="1" ht="11.25" hidden="1" x14ac:dyDescent="0.2">
      <c r="A1594" s="17"/>
      <c r="B1594" s="18"/>
      <c r="C1594" s="19"/>
      <c r="D1594" s="19"/>
      <c r="E1594" s="20"/>
      <c r="F1594" s="137"/>
      <c r="G1594" s="137"/>
      <c r="H1594" s="137"/>
      <c r="I1594" s="137"/>
      <c r="J1594" s="137"/>
      <c r="K1594" s="137"/>
      <c r="L1594" s="137"/>
      <c r="M1594" s="137"/>
      <c r="N1594" s="137"/>
      <c r="O1594" s="137"/>
      <c r="P1594" s="137"/>
      <c r="Q1594" s="137"/>
      <c r="R1594" s="137"/>
      <c r="S1594" s="137"/>
      <c r="T1594" s="137"/>
      <c r="U1594" s="137"/>
      <c r="V1594" s="137"/>
      <c r="W1594" s="137"/>
      <c r="X1594" s="137"/>
      <c r="Y1594" s="137"/>
      <c r="Z1594" s="137"/>
      <c r="AA1594" s="137"/>
      <c r="AB1594" s="137"/>
      <c r="AC1594" s="137"/>
      <c r="AD1594" s="137"/>
      <c r="AE1594" s="137"/>
      <c r="AF1594" s="137"/>
      <c r="AG1594" s="137"/>
      <c r="AH1594" s="137"/>
      <c r="AI1594" s="137"/>
      <c r="AJ1594" s="137"/>
      <c r="AK1594" s="137"/>
      <c r="AL1594" s="137"/>
      <c r="AM1594" s="137"/>
      <c r="AN1594" s="137"/>
      <c r="AO1594" s="137"/>
      <c r="AP1594" s="137"/>
      <c r="AQ1594" s="137"/>
      <c r="AR1594" s="137"/>
      <c r="AS1594" s="137"/>
      <c r="AT1594" s="137"/>
      <c r="AU1594" s="137"/>
      <c r="AV1594" s="137"/>
      <c r="AW1594" s="137"/>
      <c r="AX1594" s="137"/>
      <c r="AY1594" s="12"/>
    </row>
    <row r="1595" spans="1:51" s="21" customFormat="1" ht="11.25" hidden="1" x14ac:dyDescent="0.2">
      <c r="A1595" s="17"/>
      <c r="B1595" s="18"/>
      <c r="C1595" s="19"/>
      <c r="D1595" s="19"/>
      <c r="E1595" s="20"/>
      <c r="F1595" s="137"/>
      <c r="G1595" s="137"/>
      <c r="H1595" s="137"/>
      <c r="I1595" s="137"/>
      <c r="J1595" s="137"/>
      <c r="K1595" s="137"/>
      <c r="L1595" s="137"/>
      <c r="M1595" s="137"/>
      <c r="N1595" s="137"/>
      <c r="O1595" s="137"/>
      <c r="P1595" s="137"/>
      <c r="Q1595" s="137"/>
      <c r="R1595" s="137"/>
      <c r="S1595" s="137"/>
      <c r="T1595" s="137"/>
      <c r="U1595" s="137"/>
      <c r="V1595" s="137"/>
      <c r="W1595" s="137"/>
      <c r="X1595" s="137"/>
      <c r="Y1595" s="137"/>
      <c r="Z1595" s="137"/>
      <c r="AA1595" s="137"/>
      <c r="AB1595" s="137"/>
      <c r="AC1595" s="137"/>
      <c r="AD1595" s="137"/>
      <c r="AE1595" s="137"/>
      <c r="AF1595" s="137"/>
      <c r="AG1595" s="137"/>
      <c r="AH1595" s="137"/>
      <c r="AI1595" s="137"/>
      <c r="AJ1595" s="137"/>
      <c r="AK1595" s="137"/>
      <c r="AL1595" s="137"/>
      <c r="AM1595" s="137"/>
      <c r="AN1595" s="137"/>
      <c r="AO1595" s="137"/>
      <c r="AP1595" s="137"/>
      <c r="AQ1595" s="137"/>
      <c r="AR1595" s="137"/>
      <c r="AS1595" s="137"/>
      <c r="AT1595" s="137"/>
      <c r="AU1595" s="137"/>
      <c r="AV1595" s="137"/>
      <c r="AW1595" s="137"/>
      <c r="AX1595" s="137"/>
      <c r="AY1595" s="12"/>
    </row>
    <row r="1596" spans="1:51" s="21" customFormat="1" ht="11.25" hidden="1" x14ac:dyDescent="0.2">
      <c r="A1596" s="17"/>
      <c r="B1596" s="18"/>
      <c r="C1596" s="19"/>
      <c r="D1596" s="19"/>
      <c r="E1596" s="20"/>
      <c r="F1596" s="137"/>
      <c r="G1596" s="137"/>
      <c r="H1596" s="137"/>
      <c r="I1596" s="137"/>
      <c r="J1596" s="137"/>
      <c r="K1596" s="137"/>
      <c r="L1596" s="137"/>
      <c r="M1596" s="137"/>
      <c r="N1596" s="137"/>
      <c r="O1596" s="137"/>
      <c r="P1596" s="137"/>
      <c r="Q1596" s="137"/>
      <c r="R1596" s="137"/>
      <c r="S1596" s="137"/>
      <c r="T1596" s="137"/>
      <c r="U1596" s="137"/>
      <c r="V1596" s="137"/>
      <c r="W1596" s="137"/>
      <c r="X1596" s="137"/>
      <c r="Y1596" s="137"/>
      <c r="Z1596" s="137"/>
      <c r="AA1596" s="137"/>
      <c r="AB1596" s="137"/>
      <c r="AC1596" s="137"/>
      <c r="AD1596" s="137"/>
      <c r="AE1596" s="137"/>
      <c r="AF1596" s="137"/>
      <c r="AG1596" s="137"/>
      <c r="AH1596" s="137"/>
      <c r="AI1596" s="137"/>
      <c r="AJ1596" s="137"/>
      <c r="AK1596" s="137"/>
      <c r="AL1596" s="137"/>
      <c r="AM1596" s="137"/>
      <c r="AN1596" s="137"/>
      <c r="AO1596" s="137"/>
      <c r="AP1596" s="137"/>
      <c r="AQ1596" s="137"/>
      <c r="AR1596" s="137"/>
      <c r="AS1596" s="137"/>
      <c r="AT1596" s="137"/>
      <c r="AU1596" s="137"/>
      <c r="AV1596" s="137"/>
      <c r="AW1596" s="137"/>
      <c r="AX1596" s="137"/>
      <c r="AY1596" s="12"/>
    </row>
    <row r="1597" spans="1:51" s="21" customFormat="1" ht="11.25" hidden="1" x14ac:dyDescent="0.2">
      <c r="A1597" s="17"/>
      <c r="B1597" s="18"/>
      <c r="C1597" s="19"/>
      <c r="D1597" s="19"/>
      <c r="E1597" s="20"/>
      <c r="F1597" s="137"/>
      <c r="G1597" s="137"/>
      <c r="H1597" s="137"/>
      <c r="I1597" s="137"/>
      <c r="J1597" s="137"/>
      <c r="K1597" s="137"/>
      <c r="L1597" s="137"/>
      <c r="M1597" s="137"/>
      <c r="N1597" s="137"/>
      <c r="O1597" s="137"/>
      <c r="P1597" s="137"/>
      <c r="Q1597" s="137"/>
      <c r="R1597" s="137"/>
      <c r="S1597" s="137"/>
      <c r="T1597" s="137"/>
      <c r="U1597" s="137"/>
      <c r="V1597" s="137"/>
      <c r="W1597" s="137"/>
      <c r="X1597" s="137"/>
      <c r="Y1597" s="137"/>
      <c r="Z1597" s="137"/>
      <c r="AA1597" s="137"/>
      <c r="AB1597" s="137"/>
      <c r="AC1597" s="137"/>
      <c r="AD1597" s="137"/>
      <c r="AE1597" s="137"/>
      <c r="AF1597" s="137"/>
      <c r="AG1597" s="137"/>
      <c r="AH1597" s="137"/>
      <c r="AI1597" s="137"/>
      <c r="AJ1597" s="137"/>
      <c r="AK1597" s="137"/>
      <c r="AL1597" s="137"/>
      <c r="AM1597" s="137"/>
      <c r="AN1597" s="137"/>
      <c r="AO1597" s="137"/>
      <c r="AP1597" s="137"/>
      <c r="AQ1597" s="137"/>
      <c r="AR1597" s="137"/>
      <c r="AS1597" s="137"/>
      <c r="AT1597" s="137"/>
      <c r="AU1597" s="137"/>
      <c r="AV1597" s="137"/>
      <c r="AW1597" s="137"/>
      <c r="AX1597" s="137"/>
      <c r="AY1597" s="12"/>
    </row>
    <row r="1598" spans="1:51" s="21" customFormat="1" ht="11.25" hidden="1" x14ac:dyDescent="0.2">
      <c r="A1598" s="17"/>
      <c r="B1598" s="18"/>
      <c r="C1598" s="19"/>
      <c r="D1598" s="19"/>
      <c r="E1598" s="20"/>
      <c r="F1598" s="137"/>
      <c r="G1598" s="137"/>
      <c r="H1598" s="137"/>
      <c r="I1598" s="137"/>
      <c r="J1598" s="137"/>
      <c r="K1598" s="137"/>
      <c r="L1598" s="137"/>
      <c r="M1598" s="137"/>
      <c r="N1598" s="137"/>
      <c r="O1598" s="137"/>
      <c r="P1598" s="137"/>
      <c r="Q1598" s="137"/>
      <c r="R1598" s="137"/>
      <c r="S1598" s="137"/>
      <c r="T1598" s="137"/>
      <c r="U1598" s="137"/>
      <c r="V1598" s="137"/>
      <c r="W1598" s="137"/>
      <c r="X1598" s="137"/>
      <c r="Y1598" s="137"/>
      <c r="Z1598" s="137"/>
      <c r="AA1598" s="137"/>
      <c r="AB1598" s="137"/>
      <c r="AC1598" s="137"/>
      <c r="AD1598" s="137"/>
      <c r="AE1598" s="137"/>
      <c r="AF1598" s="137"/>
      <c r="AG1598" s="137"/>
      <c r="AH1598" s="137"/>
      <c r="AI1598" s="137"/>
      <c r="AJ1598" s="137"/>
      <c r="AK1598" s="137"/>
      <c r="AL1598" s="137"/>
      <c r="AM1598" s="137"/>
      <c r="AN1598" s="137"/>
      <c r="AO1598" s="137"/>
      <c r="AP1598" s="137"/>
      <c r="AQ1598" s="137"/>
      <c r="AR1598" s="137"/>
      <c r="AS1598" s="137"/>
      <c r="AT1598" s="137"/>
      <c r="AU1598" s="137"/>
      <c r="AV1598" s="137"/>
      <c r="AW1598" s="137"/>
      <c r="AX1598" s="137"/>
      <c r="AY1598" s="12"/>
    </row>
    <row r="1599" spans="1:51" s="21" customFormat="1" ht="11.25" hidden="1" x14ac:dyDescent="0.2">
      <c r="A1599" s="17"/>
      <c r="B1599" s="18"/>
      <c r="C1599" s="19"/>
      <c r="D1599" s="19"/>
      <c r="E1599" s="20"/>
      <c r="F1599" s="137"/>
      <c r="G1599" s="137"/>
      <c r="H1599" s="137"/>
      <c r="I1599" s="137"/>
      <c r="J1599" s="137"/>
      <c r="K1599" s="137"/>
      <c r="L1599" s="137"/>
      <c r="M1599" s="137"/>
      <c r="N1599" s="137"/>
      <c r="O1599" s="137"/>
      <c r="P1599" s="137"/>
      <c r="Q1599" s="137"/>
      <c r="R1599" s="137"/>
      <c r="S1599" s="137"/>
      <c r="T1599" s="137"/>
      <c r="U1599" s="137"/>
      <c r="V1599" s="137"/>
      <c r="W1599" s="137"/>
      <c r="X1599" s="137"/>
      <c r="Y1599" s="137"/>
      <c r="Z1599" s="137"/>
      <c r="AA1599" s="137"/>
      <c r="AB1599" s="137"/>
      <c r="AC1599" s="137"/>
      <c r="AD1599" s="137"/>
      <c r="AE1599" s="137"/>
      <c r="AF1599" s="137"/>
      <c r="AG1599" s="137"/>
      <c r="AH1599" s="137"/>
      <c r="AI1599" s="137"/>
      <c r="AJ1599" s="137"/>
      <c r="AK1599" s="137"/>
      <c r="AL1599" s="137"/>
      <c r="AM1599" s="137"/>
      <c r="AN1599" s="137"/>
      <c r="AO1599" s="137"/>
      <c r="AP1599" s="137"/>
      <c r="AQ1599" s="137"/>
      <c r="AR1599" s="137"/>
      <c r="AS1599" s="137"/>
      <c r="AT1599" s="137"/>
      <c r="AU1599" s="137"/>
      <c r="AV1599" s="137"/>
      <c r="AW1599" s="137"/>
      <c r="AX1599" s="137"/>
      <c r="AY1599" s="12"/>
    </row>
    <row r="1600" spans="1:51" s="21" customFormat="1" ht="11.25" hidden="1" x14ac:dyDescent="0.2">
      <c r="A1600" s="17"/>
      <c r="B1600" s="18"/>
      <c r="C1600" s="19"/>
      <c r="D1600" s="19"/>
      <c r="E1600" s="20"/>
      <c r="F1600" s="137"/>
      <c r="G1600" s="137"/>
      <c r="H1600" s="137"/>
      <c r="I1600" s="137"/>
      <c r="J1600" s="137"/>
      <c r="K1600" s="137"/>
      <c r="L1600" s="137"/>
      <c r="M1600" s="137"/>
      <c r="N1600" s="137"/>
      <c r="O1600" s="137"/>
      <c r="P1600" s="137"/>
      <c r="Q1600" s="137"/>
      <c r="R1600" s="137"/>
      <c r="S1600" s="137"/>
      <c r="T1600" s="137"/>
      <c r="U1600" s="137"/>
      <c r="V1600" s="137"/>
      <c r="W1600" s="137"/>
      <c r="X1600" s="137"/>
      <c r="Y1600" s="137"/>
      <c r="Z1600" s="137"/>
      <c r="AA1600" s="137"/>
      <c r="AB1600" s="137"/>
      <c r="AC1600" s="137"/>
      <c r="AD1600" s="137"/>
      <c r="AE1600" s="137"/>
      <c r="AF1600" s="137"/>
      <c r="AG1600" s="137"/>
      <c r="AH1600" s="137"/>
      <c r="AI1600" s="137"/>
      <c r="AJ1600" s="137"/>
      <c r="AK1600" s="137"/>
      <c r="AL1600" s="137"/>
      <c r="AM1600" s="137"/>
      <c r="AN1600" s="137"/>
      <c r="AO1600" s="137"/>
      <c r="AP1600" s="137"/>
      <c r="AQ1600" s="137"/>
      <c r="AR1600" s="137"/>
      <c r="AS1600" s="137"/>
      <c r="AT1600" s="137"/>
      <c r="AU1600" s="137"/>
      <c r="AV1600" s="137"/>
      <c r="AW1600" s="137"/>
      <c r="AX1600" s="137"/>
      <c r="AY1600" s="12"/>
    </row>
    <row r="1601" spans="1:51" s="21" customFormat="1" ht="11.25" hidden="1" x14ac:dyDescent="0.2">
      <c r="A1601" s="17"/>
      <c r="B1601" s="18"/>
      <c r="C1601" s="19"/>
      <c r="D1601" s="19"/>
      <c r="E1601" s="20"/>
      <c r="F1601" s="137"/>
      <c r="G1601" s="137"/>
      <c r="H1601" s="137"/>
      <c r="I1601" s="137"/>
      <c r="J1601" s="137"/>
      <c r="K1601" s="137"/>
      <c r="L1601" s="137"/>
      <c r="M1601" s="137"/>
      <c r="N1601" s="137"/>
      <c r="O1601" s="137"/>
      <c r="P1601" s="137"/>
      <c r="Q1601" s="137"/>
      <c r="R1601" s="137"/>
      <c r="S1601" s="137"/>
      <c r="T1601" s="137"/>
      <c r="U1601" s="137"/>
      <c r="V1601" s="137"/>
      <c r="W1601" s="137"/>
      <c r="X1601" s="137"/>
      <c r="Y1601" s="137"/>
      <c r="Z1601" s="137"/>
      <c r="AA1601" s="137"/>
      <c r="AB1601" s="137"/>
      <c r="AC1601" s="137"/>
      <c r="AD1601" s="137"/>
      <c r="AE1601" s="137"/>
      <c r="AF1601" s="137"/>
      <c r="AG1601" s="137"/>
      <c r="AH1601" s="137"/>
      <c r="AI1601" s="137"/>
      <c r="AJ1601" s="137"/>
      <c r="AK1601" s="137"/>
      <c r="AL1601" s="137"/>
      <c r="AM1601" s="137"/>
      <c r="AN1601" s="137"/>
      <c r="AO1601" s="137"/>
      <c r="AP1601" s="137"/>
      <c r="AQ1601" s="137"/>
      <c r="AR1601" s="137"/>
      <c r="AS1601" s="137"/>
      <c r="AT1601" s="137"/>
      <c r="AU1601" s="137"/>
      <c r="AV1601" s="137"/>
      <c r="AW1601" s="137"/>
      <c r="AX1601" s="137"/>
      <c r="AY1601" s="12"/>
    </row>
    <row r="1602" spans="1:51" s="21" customFormat="1" ht="11.25" hidden="1" x14ac:dyDescent="0.2">
      <c r="A1602" s="17"/>
      <c r="B1602" s="18"/>
      <c r="C1602" s="19"/>
      <c r="D1602" s="19"/>
      <c r="E1602" s="20"/>
      <c r="F1602" s="137"/>
      <c r="G1602" s="137"/>
      <c r="H1602" s="137"/>
      <c r="I1602" s="137"/>
      <c r="J1602" s="137"/>
      <c r="K1602" s="137"/>
      <c r="L1602" s="137"/>
      <c r="M1602" s="137"/>
      <c r="N1602" s="137"/>
      <c r="O1602" s="137"/>
      <c r="P1602" s="137"/>
      <c r="Q1602" s="137"/>
      <c r="R1602" s="137"/>
      <c r="S1602" s="137"/>
      <c r="T1602" s="137"/>
      <c r="U1602" s="137"/>
      <c r="V1602" s="137"/>
      <c r="W1602" s="137"/>
      <c r="X1602" s="137"/>
      <c r="Y1602" s="137"/>
      <c r="Z1602" s="137"/>
      <c r="AA1602" s="137"/>
      <c r="AB1602" s="137"/>
      <c r="AC1602" s="137"/>
      <c r="AD1602" s="137"/>
      <c r="AE1602" s="137"/>
      <c r="AF1602" s="137"/>
      <c r="AG1602" s="137"/>
      <c r="AH1602" s="137"/>
      <c r="AI1602" s="137"/>
      <c r="AJ1602" s="137"/>
      <c r="AK1602" s="137"/>
      <c r="AL1602" s="137"/>
      <c r="AM1602" s="137"/>
      <c r="AN1602" s="137"/>
      <c r="AO1602" s="137"/>
      <c r="AP1602" s="137"/>
      <c r="AQ1602" s="137"/>
      <c r="AR1602" s="137"/>
      <c r="AS1602" s="137"/>
      <c r="AT1602" s="137"/>
      <c r="AU1602" s="137"/>
      <c r="AV1602" s="137"/>
      <c r="AW1602" s="137"/>
      <c r="AX1602" s="137"/>
      <c r="AY1602" s="12"/>
    </row>
    <row r="1603" spans="1:51" s="21" customFormat="1" ht="11.25" hidden="1" x14ac:dyDescent="0.2">
      <c r="A1603" s="17"/>
      <c r="B1603" s="18"/>
      <c r="C1603" s="19"/>
      <c r="D1603" s="19"/>
      <c r="E1603" s="20"/>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37"/>
      <c r="AW1603" s="137"/>
      <c r="AX1603" s="137"/>
      <c r="AY1603" s="12"/>
    </row>
    <row r="1604" spans="1:51" s="21" customFormat="1" ht="11.25" hidden="1" x14ac:dyDescent="0.2">
      <c r="A1604" s="17"/>
      <c r="B1604" s="18"/>
      <c r="C1604" s="19"/>
      <c r="D1604" s="19"/>
      <c r="E1604" s="20"/>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37"/>
      <c r="AW1604" s="137"/>
      <c r="AX1604" s="137"/>
      <c r="AY1604" s="12"/>
    </row>
    <row r="1605" spans="1:51" s="21" customFormat="1" ht="11.25" hidden="1" x14ac:dyDescent="0.2">
      <c r="A1605" s="17"/>
      <c r="B1605" s="18"/>
      <c r="C1605" s="19"/>
      <c r="D1605" s="19"/>
      <c r="E1605" s="20"/>
      <c r="F1605" s="137"/>
      <c r="G1605" s="137"/>
      <c r="H1605" s="137"/>
      <c r="I1605" s="137"/>
      <c r="J1605" s="137"/>
      <c r="K1605" s="137"/>
      <c r="L1605" s="137"/>
      <c r="M1605" s="137"/>
      <c r="N1605" s="137"/>
      <c r="O1605" s="137"/>
      <c r="P1605" s="137"/>
      <c r="Q1605" s="137"/>
      <c r="R1605" s="137"/>
      <c r="S1605" s="137"/>
      <c r="T1605" s="137"/>
      <c r="U1605" s="137"/>
      <c r="V1605" s="137"/>
      <c r="W1605" s="137"/>
      <c r="X1605" s="137"/>
      <c r="Y1605" s="137"/>
      <c r="Z1605" s="137"/>
      <c r="AA1605" s="137"/>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37"/>
      <c r="AW1605" s="137"/>
      <c r="AX1605" s="137"/>
      <c r="AY1605" s="12"/>
    </row>
    <row r="1606" spans="1:51" s="21" customFormat="1" ht="11.25" hidden="1" x14ac:dyDescent="0.2">
      <c r="A1606" s="17"/>
      <c r="B1606" s="18"/>
      <c r="C1606" s="19"/>
      <c r="D1606" s="19"/>
      <c r="E1606" s="20"/>
      <c r="F1606" s="137"/>
      <c r="G1606" s="137"/>
      <c r="H1606" s="137"/>
      <c r="I1606" s="137"/>
      <c r="J1606" s="137"/>
      <c r="K1606" s="137"/>
      <c r="L1606" s="137"/>
      <c r="M1606" s="137"/>
      <c r="N1606" s="137"/>
      <c r="O1606" s="137"/>
      <c r="P1606" s="137"/>
      <c r="Q1606" s="137"/>
      <c r="R1606" s="137"/>
      <c r="S1606" s="137"/>
      <c r="T1606" s="137"/>
      <c r="U1606" s="137"/>
      <c r="V1606" s="137"/>
      <c r="W1606" s="137"/>
      <c r="X1606" s="137"/>
      <c r="Y1606" s="137"/>
      <c r="Z1606" s="137"/>
      <c r="AA1606" s="137"/>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37"/>
      <c r="AW1606" s="137"/>
      <c r="AX1606" s="137"/>
      <c r="AY1606" s="12"/>
    </row>
    <row r="1607" spans="1:51" s="21" customFormat="1" ht="11.25" hidden="1" x14ac:dyDescent="0.2">
      <c r="A1607" s="17"/>
      <c r="B1607" s="18"/>
      <c r="C1607" s="19"/>
      <c r="D1607" s="19"/>
      <c r="E1607" s="20"/>
      <c r="F1607" s="137"/>
      <c r="G1607" s="137"/>
      <c r="H1607" s="137"/>
      <c r="I1607" s="137"/>
      <c r="J1607" s="137"/>
      <c r="K1607" s="137"/>
      <c r="L1607" s="137"/>
      <c r="M1607" s="137"/>
      <c r="N1607" s="137"/>
      <c r="O1607" s="137"/>
      <c r="P1607" s="137"/>
      <c r="Q1607" s="137"/>
      <c r="R1607" s="137"/>
      <c r="S1607" s="137"/>
      <c r="T1607" s="137"/>
      <c r="U1607" s="137"/>
      <c r="V1607" s="137"/>
      <c r="W1607" s="137"/>
      <c r="X1607" s="137"/>
      <c r="Y1607" s="137"/>
      <c r="Z1607" s="137"/>
      <c r="AA1607" s="137"/>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37"/>
      <c r="AW1607" s="137"/>
      <c r="AX1607" s="137"/>
      <c r="AY1607" s="12"/>
    </row>
    <row r="1608" spans="1:51" s="21" customFormat="1" ht="11.25" hidden="1" x14ac:dyDescent="0.2">
      <c r="A1608" s="17"/>
      <c r="B1608" s="18"/>
      <c r="C1608" s="19"/>
      <c r="D1608" s="19"/>
      <c r="E1608" s="20"/>
      <c r="F1608" s="137"/>
      <c r="G1608" s="137"/>
      <c r="H1608" s="137"/>
      <c r="I1608" s="137"/>
      <c r="J1608" s="137"/>
      <c r="K1608" s="137"/>
      <c r="L1608" s="137"/>
      <c r="M1608" s="137"/>
      <c r="N1608" s="137"/>
      <c r="O1608" s="137"/>
      <c r="P1608" s="137"/>
      <c r="Q1608" s="137"/>
      <c r="R1608" s="137"/>
      <c r="S1608" s="137"/>
      <c r="T1608" s="137"/>
      <c r="U1608" s="137"/>
      <c r="V1608" s="137"/>
      <c r="W1608" s="137"/>
      <c r="X1608" s="137"/>
      <c r="Y1608" s="137"/>
      <c r="Z1608" s="137"/>
      <c r="AA1608" s="137"/>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37"/>
      <c r="AW1608" s="137"/>
      <c r="AX1608" s="137"/>
      <c r="AY1608" s="12"/>
    </row>
    <row r="1609" spans="1:51" s="21" customFormat="1" ht="11.25" hidden="1" x14ac:dyDescent="0.2">
      <c r="A1609" s="17"/>
      <c r="B1609" s="18"/>
      <c r="C1609" s="19"/>
      <c r="D1609" s="19"/>
      <c r="E1609" s="20"/>
      <c r="F1609" s="137"/>
      <c r="G1609" s="137"/>
      <c r="H1609" s="137"/>
      <c r="I1609" s="137"/>
      <c r="J1609" s="137"/>
      <c r="K1609" s="137"/>
      <c r="L1609" s="137"/>
      <c r="M1609" s="137"/>
      <c r="N1609" s="137"/>
      <c r="O1609" s="137"/>
      <c r="P1609" s="137"/>
      <c r="Q1609" s="137"/>
      <c r="R1609" s="137"/>
      <c r="S1609" s="137"/>
      <c r="T1609" s="137"/>
      <c r="U1609" s="137"/>
      <c r="V1609" s="137"/>
      <c r="W1609" s="137"/>
      <c r="X1609" s="137"/>
      <c r="Y1609" s="137"/>
      <c r="Z1609" s="137"/>
      <c r="AA1609" s="137"/>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37"/>
      <c r="AW1609" s="137"/>
      <c r="AX1609" s="137"/>
      <c r="AY1609" s="12"/>
    </row>
    <row r="1610" spans="1:51" s="21" customFormat="1" ht="11.25" hidden="1" x14ac:dyDescent="0.2">
      <c r="A1610" s="17"/>
      <c r="B1610" s="18"/>
      <c r="C1610" s="19"/>
      <c r="D1610" s="19"/>
      <c r="E1610" s="20"/>
      <c r="F1610" s="137"/>
      <c r="G1610" s="137"/>
      <c r="H1610" s="137"/>
      <c r="I1610" s="137"/>
      <c r="J1610" s="137"/>
      <c r="K1610" s="137"/>
      <c r="L1610" s="137"/>
      <c r="M1610" s="137"/>
      <c r="N1610" s="137"/>
      <c r="O1610" s="137"/>
      <c r="P1610" s="137"/>
      <c r="Q1610" s="137"/>
      <c r="R1610" s="137"/>
      <c r="S1610" s="137"/>
      <c r="T1610" s="137"/>
      <c r="U1610" s="137"/>
      <c r="V1610" s="137"/>
      <c r="W1610" s="137"/>
      <c r="X1610" s="137"/>
      <c r="Y1610" s="137"/>
      <c r="Z1610" s="137"/>
      <c r="AA1610" s="137"/>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37"/>
      <c r="AW1610" s="137"/>
      <c r="AX1610" s="137"/>
      <c r="AY1610" s="12"/>
    </row>
    <row r="1611" spans="1:51" s="21" customFormat="1" ht="11.25" hidden="1" x14ac:dyDescent="0.2">
      <c r="A1611" s="17"/>
      <c r="B1611" s="18"/>
      <c r="C1611" s="19"/>
      <c r="D1611" s="19"/>
      <c r="E1611" s="20"/>
      <c r="F1611" s="137"/>
      <c r="G1611" s="137"/>
      <c r="H1611" s="137"/>
      <c r="I1611" s="137"/>
      <c r="J1611" s="137"/>
      <c r="K1611" s="137"/>
      <c r="L1611" s="137"/>
      <c r="M1611" s="137"/>
      <c r="N1611" s="137"/>
      <c r="O1611" s="137"/>
      <c r="P1611" s="137"/>
      <c r="Q1611" s="137"/>
      <c r="R1611" s="137"/>
      <c r="S1611" s="137"/>
      <c r="T1611" s="137"/>
      <c r="U1611" s="137"/>
      <c r="V1611" s="137"/>
      <c r="W1611" s="137"/>
      <c r="X1611" s="137"/>
      <c r="Y1611" s="137"/>
      <c r="Z1611" s="137"/>
      <c r="AA1611" s="137"/>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37"/>
      <c r="AW1611" s="137"/>
      <c r="AX1611" s="137"/>
      <c r="AY1611" s="12"/>
    </row>
    <row r="1612" spans="1:51" s="21" customFormat="1" ht="11.25" hidden="1" x14ac:dyDescent="0.2">
      <c r="A1612" s="17"/>
      <c r="B1612" s="18"/>
      <c r="C1612" s="19"/>
      <c r="D1612" s="19"/>
      <c r="E1612" s="20"/>
      <c r="F1612" s="137"/>
      <c r="G1612" s="137"/>
      <c r="H1612" s="137"/>
      <c r="I1612" s="137"/>
      <c r="J1612" s="137"/>
      <c r="K1612" s="137"/>
      <c r="L1612" s="137"/>
      <c r="M1612" s="137"/>
      <c r="N1612" s="137"/>
      <c r="O1612" s="137"/>
      <c r="P1612" s="137"/>
      <c r="Q1612" s="137"/>
      <c r="R1612" s="137"/>
      <c r="S1612" s="137"/>
      <c r="T1612" s="137"/>
      <c r="U1612" s="137"/>
      <c r="V1612" s="137"/>
      <c r="W1612" s="137"/>
      <c r="X1612" s="137"/>
      <c r="Y1612" s="137"/>
      <c r="Z1612" s="137"/>
      <c r="AA1612" s="137"/>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37"/>
      <c r="AW1612" s="137"/>
      <c r="AX1612" s="137"/>
      <c r="AY1612" s="12"/>
    </row>
    <row r="1613" spans="1:51" s="21" customFormat="1" ht="11.25" hidden="1" x14ac:dyDescent="0.2">
      <c r="A1613" s="17"/>
      <c r="B1613" s="18"/>
      <c r="C1613" s="19"/>
      <c r="D1613" s="19"/>
      <c r="E1613" s="20"/>
      <c r="F1613" s="137"/>
      <c r="G1613" s="137"/>
      <c r="H1613" s="137"/>
      <c r="I1613" s="137"/>
      <c r="J1613" s="137"/>
      <c r="K1613" s="137"/>
      <c r="L1613" s="137"/>
      <c r="M1613" s="137"/>
      <c r="N1613" s="137"/>
      <c r="O1613" s="137"/>
      <c r="P1613" s="137"/>
      <c r="Q1613" s="137"/>
      <c r="R1613" s="137"/>
      <c r="S1613" s="137"/>
      <c r="T1613" s="137"/>
      <c r="U1613" s="137"/>
      <c r="V1613" s="137"/>
      <c r="W1613" s="137"/>
      <c r="X1613" s="137"/>
      <c r="Y1613" s="137"/>
      <c r="Z1613" s="137"/>
      <c r="AA1613" s="137"/>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37"/>
      <c r="AW1613" s="137"/>
      <c r="AX1613" s="137"/>
      <c r="AY1613" s="12"/>
    </row>
    <row r="1614" spans="1:51" s="21" customFormat="1" ht="11.25" hidden="1" x14ac:dyDescent="0.2">
      <c r="A1614" s="17"/>
      <c r="B1614" s="18"/>
      <c r="C1614" s="19"/>
      <c r="D1614" s="19"/>
      <c r="E1614" s="20"/>
      <c r="F1614" s="137"/>
      <c r="G1614" s="137"/>
      <c r="H1614" s="137"/>
      <c r="I1614" s="137"/>
      <c r="J1614" s="137"/>
      <c r="K1614" s="137"/>
      <c r="L1614" s="137"/>
      <c r="M1614" s="137"/>
      <c r="N1614" s="137"/>
      <c r="O1614" s="137"/>
      <c r="P1614" s="137"/>
      <c r="Q1614" s="137"/>
      <c r="R1614" s="137"/>
      <c r="S1614" s="137"/>
      <c r="T1614" s="137"/>
      <c r="U1614" s="137"/>
      <c r="V1614" s="137"/>
      <c r="W1614" s="137"/>
      <c r="X1614" s="137"/>
      <c r="Y1614" s="137"/>
      <c r="Z1614" s="137"/>
      <c r="AA1614" s="137"/>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37"/>
      <c r="AW1614" s="137"/>
      <c r="AX1614" s="137"/>
      <c r="AY1614" s="12"/>
    </row>
    <row r="1615" spans="1:51" s="21" customFormat="1" ht="11.25" hidden="1" x14ac:dyDescent="0.2">
      <c r="A1615" s="17"/>
      <c r="B1615" s="18"/>
      <c r="C1615" s="19"/>
      <c r="D1615" s="19"/>
      <c r="E1615" s="20"/>
      <c r="F1615" s="137"/>
      <c r="G1615" s="137"/>
      <c r="H1615" s="137"/>
      <c r="I1615" s="137"/>
      <c r="J1615" s="137"/>
      <c r="K1615" s="137"/>
      <c r="L1615" s="137"/>
      <c r="M1615" s="137"/>
      <c r="N1615" s="137"/>
      <c r="O1615" s="137"/>
      <c r="P1615" s="137"/>
      <c r="Q1615" s="137"/>
      <c r="R1615" s="137"/>
      <c r="S1615" s="137"/>
      <c r="T1615" s="137"/>
      <c r="U1615" s="137"/>
      <c r="V1615" s="137"/>
      <c r="W1615" s="137"/>
      <c r="X1615" s="137"/>
      <c r="Y1615" s="137"/>
      <c r="Z1615" s="137"/>
      <c r="AA1615" s="137"/>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37"/>
      <c r="AW1615" s="137"/>
      <c r="AX1615" s="137"/>
      <c r="AY1615" s="12"/>
    </row>
    <row r="1616" spans="1:51" s="21" customFormat="1" ht="11.25" hidden="1" x14ac:dyDescent="0.2">
      <c r="A1616" s="17"/>
      <c r="B1616" s="18"/>
      <c r="C1616" s="19"/>
      <c r="D1616" s="19"/>
      <c r="E1616" s="20"/>
      <c r="F1616" s="137"/>
      <c r="G1616" s="137"/>
      <c r="H1616" s="137"/>
      <c r="I1616" s="137"/>
      <c r="J1616" s="137"/>
      <c r="K1616" s="137"/>
      <c r="L1616" s="137"/>
      <c r="M1616" s="137"/>
      <c r="N1616" s="137"/>
      <c r="O1616" s="137"/>
      <c r="P1616" s="137"/>
      <c r="Q1616" s="137"/>
      <c r="R1616" s="137"/>
      <c r="S1616" s="137"/>
      <c r="T1616" s="137"/>
      <c r="U1616" s="137"/>
      <c r="V1616" s="137"/>
      <c r="W1616" s="137"/>
      <c r="X1616" s="137"/>
      <c r="Y1616" s="137"/>
      <c r="Z1616" s="137"/>
      <c r="AA1616" s="137"/>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37"/>
      <c r="AW1616" s="137"/>
      <c r="AX1616" s="137"/>
      <c r="AY1616" s="12"/>
    </row>
    <row r="1617" spans="1:51" s="21" customFormat="1" ht="11.25" hidden="1" x14ac:dyDescent="0.2">
      <c r="A1617" s="17"/>
      <c r="B1617" s="18"/>
      <c r="C1617" s="19"/>
      <c r="D1617" s="19"/>
      <c r="E1617" s="20"/>
      <c r="F1617" s="137"/>
      <c r="G1617" s="137"/>
      <c r="H1617" s="137"/>
      <c r="I1617" s="137"/>
      <c r="J1617" s="137"/>
      <c r="K1617" s="137"/>
      <c r="L1617" s="137"/>
      <c r="M1617" s="137"/>
      <c r="N1617" s="137"/>
      <c r="O1617" s="137"/>
      <c r="P1617" s="137"/>
      <c r="Q1617" s="137"/>
      <c r="R1617" s="137"/>
      <c r="S1617" s="137"/>
      <c r="T1617" s="137"/>
      <c r="U1617" s="137"/>
      <c r="V1617" s="137"/>
      <c r="W1617" s="137"/>
      <c r="X1617" s="137"/>
      <c r="Y1617" s="137"/>
      <c r="Z1617" s="137"/>
      <c r="AA1617" s="137"/>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37"/>
      <c r="AW1617" s="137"/>
      <c r="AX1617" s="137"/>
      <c r="AY1617" s="12"/>
    </row>
    <row r="1618" spans="1:51" s="21" customFormat="1" ht="11.25" hidden="1" x14ac:dyDescent="0.2">
      <c r="A1618" s="17"/>
      <c r="B1618" s="18"/>
      <c r="C1618" s="19"/>
      <c r="D1618" s="19"/>
      <c r="E1618" s="20"/>
      <c r="F1618" s="137"/>
      <c r="G1618" s="137"/>
      <c r="H1618" s="137"/>
      <c r="I1618" s="137"/>
      <c r="J1618" s="137"/>
      <c r="K1618" s="137"/>
      <c r="L1618" s="137"/>
      <c r="M1618" s="137"/>
      <c r="N1618" s="137"/>
      <c r="O1618" s="137"/>
      <c r="P1618" s="137"/>
      <c r="Q1618" s="137"/>
      <c r="R1618" s="137"/>
      <c r="S1618" s="137"/>
      <c r="T1618" s="137"/>
      <c r="U1618" s="137"/>
      <c r="V1618" s="137"/>
      <c r="W1618" s="137"/>
      <c r="X1618" s="137"/>
      <c r="Y1618" s="137"/>
      <c r="Z1618" s="137"/>
      <c r="AA1618" s="137"/>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37"/>
      <c r="AW1618" s="137"/>
      <c r="AX1618" s="137"/>
      <c r="AY1618" s="12"/>
    </row>
    <row r="1619" spans="1:51" s="21" customFormat="1" ht="11.25" hidden="1" x14ac:dyDescent="0.2">
      <c r="A1619" s="17"/>
      <c r="B1619" s="18"/>
      <c r="C1619" s="19"/>
      <c r="D1619" s="19"/>
      <c r="E1619" s="20"/>
      <c r="F1619" s="137"/>
      <c r="G1619" s="137"/>
      <c r="H1619" s="137"/>
      <c r="I1619" s="137"/>
      <c r="J1619" s="137"/>
      <c r="K1619" s="137"/>
      <c r="L1619" s="137"/>
      <c r="M1619" s="137"/>
      <c r="N1619" s="137"/>
      <c r="O1619" s="137"/>
      <c r="P1619" s="137"/>
      <c r="Q1619" s="137"/>
      <c r="R1619" s="137"/>
      <c r="S1619" s="137"/>
      <c r="T1619" s="137"/>
      <c r="U1619" s="137"/>
      <c r="V1619" s="137"/>
      <c r="W1619" s="137"/>
      <c r="X1619" s="137"/>
      <c r="Y1619" s="137"/>
      <c r="Z1619" s="137"/>
      <c r="AA1619" s="137"/>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37"/>
      <c r="AW1619" s="137"/>
      <c r="AX1619" s="137"/>
      <c r="AY1619" s="12"/>
    </row>
    <row r="1620" spans="1:51" s="21" customFormat="1" ht="11.25" hidden="1" x14ac:dyDescent="0.2">
      <c r="A1620" s="17"/>
      <c r="B1620" s="18"/>
      <c r="C1620" s="19"/>
      <c r="D1620" s="19"/>
      <c r="E1620" s="20"/>
      <c r="F1620" s="137"/>
      <c r="G1620" s="137"/>
      <c r="H1620" s="137"/>
      <c r="I1620" s="137"/>
      <c r="J1620" s="137"/>
      <c r="K1620" s="137"/>
      <c r="L1620" s="137"/>
      <c r="M1620" s="137"/>
      <c r="N1620" s="137"/>
      <c r="O1620" s="137"/>
      <c r="P1620" s="137"/>
      <c r="Q1620" s="137"/>
      <c r="R1620" s="137"/>
      <c r="S1620" s="137"/>
      <c r="T1620" s="137"/>
      <c r="U1620" s="137"/>
      <c r="V1620" s="137"/>
      <c r="W1620" s="137"/>
      <c r="X1620" s="137"/>
      <c r="Y1620" s="137"/>
      <c r="Z1620" s="137"/>
      <c r="AA1620" s="137"/>
      <c r="AB1620" s="137"/>
      <c r="AC1620" s="137"/>
      <c r="AD1620" s="137"/>
      <c r="AE1620" s="137"/>
      <c r="AF1620" s="137"/>
      <c r="AG1620" s="137"/>
      <c r="AH1620" s="137"/>
      <c r="AI1620" s="137"/>
      <c r="AJ1620" s="137"/>
      <c r="AK1620" s="137"/>
      <c r="AL1620" s="137"/>
      <c r="AM1620" s="137"/>
      <c r="AN1620" s="137"/>
      <c r="AO1620" s="137"/>
      <c r="AP1620" s="137"/>
      <c r="AQ1620" s="137"/>
      <c r="AR1620" s="137"/>
      <c r="AS1620" s="137"/>
      <c r="AT1620" s="137"/>
      <c r="AU1620" s="137"/>
      <c r="AV1620" s="137"/>
      <c r="AW1620" s="137"/>
      <c r="AX1620" s="137"/>
      <c r="AY1620" s="12"/>
    </row>
    <row r="1621" spans="1:51" s="21" customFormat="1" ht="11.25" hidden="1" x14ac:dyDescent="0.2">
      <c r="A1621" s="17"/>
      <c r="B1621" s="18"/>
      <c r="C1621" s="19"/>
      <c r="D1621" s="19"/>
      <c r="E1621" s="20"/>
      <c r="F1621" s="137"/>
      <c r="G1621" s="137"/>
      <c r="H1621" s="137"/>
      <c r="I1621" s="137"/>
      <c r="J1621" s="137"/>
      <c r="K1621" s="137"/>
      <c r="L1621" s="137"/>
      <c r="M1621" s="137"/>
      <c r="N1621" s="137"/>
      <c r="O1621" s="137"/>
      <c r="P1621" s="137"/>
      <c r="Q1621" s="137"/>
      <c r="R1621" s="137"/>
      <c r="S1621" s="137"/>
      <c r="T1621" s="137"/>
      <c r="U1621" s="137"/>
      <c r="V1621" s="137"/>
      <c r="W1621" s="137"/>
      <c r="X1621" s="137"/>
      <c r="Y1621" s="137"/>
      <c r="Z1621" s="137"/>
      <c r="AA1621" s="137"/>
      <c r="AB1621" s="137"/>
      <c r="AC1621" s="137"/>
      <c r="AD1621" s="137"/>
      <c r="AE1621" s="137"/>
      <c r="AF1621" s="137"/>
      <c r="AG1621" s="137"/>
      <c r="AH1621" s="137"/>
      <c r="AI1621" s="137"/>
      <c r="AJ1621" s="137"/>
      <c r="AK1621" s="137"/>
      <c r="AL1621" s="137"/>
      <c r="AM1621" s="137"/>
      <c r="AN1621" s="137"/>
      <c r="AO1621" s="137"/>
      <c r="AP1621" s="137"/>
      <c r="AQ1621" s="137"/>
      <c r="AR1621" s="137"/>
      <c r="AS1621" s="137"/>
      <c r="AT1621" s="137"/>
      <c r="AU1621" s="137"/>
      <c r="AV1621" s="137"/>
      <c r="AW1621" s="137"/>
      <c r="AX1621" s="137"/>
      <c r="AY1621" s="12"/>
    </row>
    <row r="1622" spans="1:51" s="21" customFormat="1" ht="11.25" hidden="1" x14ac:dyDescent="0.2">
      <c r="A1622" s="17"/>
      <c r="B1622" s="18"/>
      <c r="C1622" s="19"/>
      <c r="D1622" s="19"/>
      <c r="E1622" s="20"/>
      <c r="F1622" s="137"/>
      <c r="G1622" s="137"/>
      <c r="H1622" s="137"/>
      <c r="I1622" s="137"/>
      <c r="J1622" s="137"/>
      <c r="K1622" s="137"/>
      <c r="L1622" s="137"/>
      <c r="M1622" s="137"/>
      <c r="N1622" s="137"/>
      <c r="O1622" s="137"/>
      <c r="P1622" s="137"/>
      <c r="Q1622" s="137"/>
      <c r="R1622" s="137"/>
      <c r="S1622" s="137"/>
      <c r="T1622" s="137"/>
      <c r="U1622" s="137"/>
      <c r="V1622" s="137"/>
      <c r="W1622" s="137"/>
      <c r="X1622" s="137"/>
      <c r="Y1622" s="137"/>
      <c r="Z1622" s="137"/>
      <c r="AA1622" s="137"/>
      <c r="AB1622" s="137"/>
      <c r="AC1622" s="137"/>
      <c r="AD1622" s="137"/>
      <c r="AE1622" s="137"/>
      <c r="AF1622" s="137"/>
      <c r="AG1622" s="137"/>
      <c r="AH1622" s="137"/>
      <c r="AI1622" s="137"/>
      <c r="AJ1622" s="137"/>
      <c r="AK1622" s="137"/>
      <c r="AL1622" s="137"/>
      <c r="AM1622" s="137"/>
      <c r="AN1622" s="137"/>
      <c r="AO1622" s="137"/>
      <c r="AP1622" s="137"/>
      <c r="AQ1622" s="137"/>
      <c r="AR1622" s="137"/>
      <c r="AS1622" s="137"/>
      <c r="AT1622" s="137"/>
      <c r="AU1622" s="137"/>
      <c r="AV1622" s="137"/>
      <c r="AW1622" s="137"/>
      <c r="AX1622" s="137"/>
      <c r="AY1622" s="12"/>
    </row>
    <row r="1623" spans="1:51" s="21" customFormat="1" ht="11.25" hidden="1" x14ac:dyDescent="0.2">
      <c r="A1623" s="17"/>
      <c r="B1623" s="18"/>
      <c r="C1623" s="19"/>
      <c r="D1623" s="19"/>
      <c r="E1623" s="20"/>
      <c r="F1623" s="137"/>
      <c r="G1623" s="137"/>
      <c r="H1623" s="137"/>
      <c r="I1623" s="137"/>
      <c r="J1623" s="137"/>
      <c r="K1623" s="137"/>
      <c r="L1623" s="137"/>
      <c r="M1623" s="137"/>
      <c r="N1623" s="137"/>
      <c r="O1623" s="137"/>
      <c r="P1623" s="137"/>
      <c r="Q1623" s="137"/>
      <c r="R1623" s="137"/>
      <c r="S1623" s="137"/>
      <c r="T1623" s="137"/>
      <c r="U1623" s="137"/>
      <c r="V1623" s="137"/>
      <c r="W1623" s="137"/>
      <c r="X1623" s="137"/>
      <c r="Y1623" s="137"/>
      <c r="Z1623" s="137"/>
      <c r="AA1623" s="137"/>
      <c r="AB1623" s="137"/>
      <c r="AC1623" s="137"/>
      <c r="AD1623" s="137"/>
      <c r="AE1623" s="137"/>
      <c r="AF1623" s="137"/>
      <c r="AG1623" s="137"/>
      <c r="AH1623" s="137"/>
      <c r="AI1623" s="137"/>
      <c r="AJ1623" s="137"/>
      <c r="AK1623" s="137"/>
      <c r="AL1623" s="137"/>
      <c r="AM1623" s="137"/>
      <c r="AN1623" s="137"/>
      <c r="AO1623" s="137"/>
      <c r="AP1623" s="137"/>
      <c r="AQ1623" s="137"/>
      <c r="AR1623" s="137"/>
      <c r="AS1623" s="137"/>
      <c r="AT1623" s="137"/>
      <c r="AU1623" s="137"/>
      <c r="AV1623" s="137"/>
      <c r="AW1623" s="137"/>
      <c r="AX1623" s="137"/>
      <c r="AY1623" s="12"/>
    </row>
    <row r="1624" spans="1:51" s="21" customFormat="1" ht="11.25" hidden="1" x14ac:dyDescent="0.2">
      <c r="A1624" s="17"/>
      <c r="B1624" s="18"/>
      <c r="C1624" s="19"/>
      <c r="D1624" s="19"/>
      <c r="E1624" s="20"/>
      <c r="F1624" s="137"/>
      <c r="G1624" s="137"/>
      <c r="H1624" s="137"/>
      <c r="I1624" s="137"/>
      <c r="J1624" s="137"/>
      <c r="K1624" s="137"/>
      <c r="L1624" s="137"/>
      <c r="M1624" s="137"/>
      <c r="N1624" s="137"/>
      <c r="O1624" s="137"/>
      <c r="P1624" s="137"/>
      <c r="Q1624" s="137"/>
      <c r="R1624" s="137"/>
      <c r="S1624" s="137"/>
      <c r="T1624" s="137"/>
      <c r="U1624" s="137"/>
      <c r="V1624" s="137"/>
      <c r="W1624" s="137"/>
      <c r="X1624" s="137"/>
      <c r="Y1624" s="137"/>
      <c r="Z1624" s="137"/>
      <c r="AA1624" s="137"/>
      <c r="AB1624" s="137"/>
      <c r="AC1624" s="137"/>
      <c r="AD1624" s="137"/>
      <c r="AE1624" s="137"/>
      <c r="AF1624" s="137"/>
      <c r="AG1624" s="137"/>
      <c r="AH1624" s="137"/>
      <c r="AI1624" s="137"/>
      <c r="AJ1624" s="137"/>
      <c r="AK1624" s="137"/>
      <c r="AL1624" s="137"/>
      <c r="AM1624" s="137"/>
      <c r="AN1624" s="137"/>
      <c r="AO1624" s="137"/>
      <c r="AP1624" s="137"/>
      <c r="AQ1624" s="137"/>
      <c r="AR1624" s="137"/>
      <c r="AS1624" s="137"/>
      <c r="AT1624" s="137"/>
      <c r="AU1624" s="137"/>
      <c r="AV1624" s="137"/>
      <c r="AW1624" s="137"/>
      <c r="AX1624" s="137"/>
      <c r="AY1624" s="12"/>
    </row>
    <row r="1625" spans="1:51" s="21" customFormat="1" ht="11.25" hidden="1" x14ac:dyDescent="0.2">
      <c r="A1625" s="17"/>
      <c r="B1625" s="18"/>
      <c r="C1625" s="19"/>
      <c r="D1625" s="19"/>
      <c r="E1625" s="20"/>
      <c r="F1625" s="137"/>
      <c r="G1625" s="137"/>
      <c r="H1625" s="137"/>
      <c r="I1625" s="137"/>
      <c r="J1625" s="137"/>
      <c r="K1625" s="137"/>
      <c r="L1625" s="137"/>
      <c r="M1625" s="137"/>
      <c r="N1625" s="137"/>
      <c r="O1625" s="137"/>
      <c r="P1625" s="137"/>
      <c r="Q1625" s="137"/>
      <c r="R1625" s="137"/>
      <c r="S1625" s="137"/>
      <c r="T1625" s="137"/>
      <c r="U1625" s="137"/>
      <c r="V1625" s="137"/>
      <c r="W1625" s="137"/>
      <c r="X1625" s="137"/>
      <c r="Y1625" s="137"/>
      <c r="Z1625" s="137"/>
      <c r="AA1625" s="137"/>
      <c r="AB1625" s="137"/>
      <c r="AC1625" s="137"/>
      <c r="AD1625" s="137"/>
      <c r="AE1625" s="137"/>
      <c r="AF1625" s="137"/>
      <c r="AG1625" s="137"/>
      <c r="AH1625" s="137"/>
      <c r="AI1625" s="137"/>
      <c r="AJ1625" s="137"/>
      <c r="AK1625" s="137"/>
      <c r="AL1625" s="137"/>
      <c r="AM1625" s="137"/>
      <c r="AN1625" s="137"/>
      <c r="AO1625" s="137"/>
      <c r="AP1625" s="137"/>
      <c r="AQ1625" s="137"/>
      <c r="AR1625" s="137"/>
      <c r="AS1625" s="137"/>
      <c r="AT1625" s="137"/>
      <c r="AU1625" s="137"/>
      <c r="AV1625" s="137"/>
      <c r="AW1625" s="137"/>
      <c r="AX1625" s="137"/>
      <c r="AY1625" s="12"/>
    </row>
    <row r="1626" spans="1:51" s="21" customFormat="1" ht="11.25" hidden="1" x14ac:dyDescent="0.2">
      <c r="A1626" s="17"/>
      <c r="B1626" s="18"/>
      <c r="C1626" s="19"/>
      <c r="D1626" s="19"/>
      <c r="E1626" s="20"/>
      <c r="F1626" s="137"/>
      <c r="G1626" s="137"/>
      <c r="H1626" s="137"/>
      <c r="I1626" s="137"/>
      <c r="J1626" s="137"/>
      <c r="K1626" s="137"/>
      <c r="L1626" s="137"/>
      <c r="M1626" s="137"/>
      <c r="N1626" s="137"/>
      <c r="O1626" s="137"/>
      <c r="P1626" s="137"/>
      <c r="Q1626" s="137"/>
      <c r="R1626" s="137"/>
      <c r="S1626" s="137"/>
      <c r="T1626" s="137"/>
      <c r="U1626" s="137"/>
      <c r="V1626" s="137"/>
      <c r="W1626" s="137"/>
      <c r="X1626" s="137"/>
      <c r="Y1626" s="137"/>
      <c r="Z1626" s="137"/>
      <c r="AA1626" s="137"/>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37"/>
      <c r="AW1626" s="137"/>
      <c r="AX1626" s="137"/>
      <c r="AY1626" s="12"/>
    </row>
    <row r="1627" spans="1:51" s="21" customFormat="1" ht="11.25" hidden="1" x14ac:dyDescent="0.2">
      <c r="A1627" s="17"/>
      <c r="B1627" s="18"/>
      <c r="C1627" s="19"/>
      <c r="D1627" s="19"/>
      <c r="E1627" s="20"/>
      <c r="F1627" s="137"/>
      <c r="G1627" s="137"/>
      <c r="H1627" s="137"/>
      <c r="I1627" s="137"/>
      <c r="J1627" s="137"/>
      <c r="K1627" s="137"/>
      <c r="L1627" s="137"/>
      <c r="M1627" s="137"/>
      <c r="N1627" s="137"/>
      <c r="O1627" s="137"/>
      <c r="P1627" s="137"/>
      <c r="Q1627" s="137"/>
      <c r="R1627" s="137"/>
      <c r="S1627" s="137"/>
      <c r="T1627" s="137"/>
      <c r="U1627" s="137"/>
      <c r="V1627" s="137"/>
      <c r="W1627" s="137"/>
      <c r="X1627" s="137"/>
      <c r="Y1627" s="137"/>
      <c r="Z1627" s="137"/>
      <c r="AA1627" s="137"/>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37"/>
      <c r="AW1627" s="137"/>
      <c r="AX1627" s="137"/>
      <c r="AY1627" s="12"/>
    </row>
    <row r="1628" spans="1:51" s="21" customFormat="1" ht="11.25" hidden="1" x14ac:dyDescent="0.2">
      <c r="A1628" s="17"/>
      <c r="B1628" s="18"/>
      <c r="C1628" s="19"/>
      <c r="D1628" s="19"/>
      <c r="E1628" s="20"/>
      <c r="F1628" s="137"/>
      <c r="G1628" s="137"/>
      <c r="H1628" s="137"/>
      <c r="I1628" s="137"/>
      <c r="J1628" s="137"/>
      <c r="K1628" s="137"/>
      <c r="L1628" s="137"/>
      <c r="M1628" s="137"/>
      <c r="N1628" s="137"/>
      <c r="O1628" s="137"/>
      <c r="P1628" s="137"/>
      <c r="Q1628" s="137"/>
      <c r="R1628" s="137"/>
      <c r="S1628" s="137"/>
      <c r="T1628" s="137"/>
      <c r="U1628" s="137"/>
      <c r="V1628" s="137"/>
      <c r="W1628" s="137"/>
      <c r="X1628" s="137"/>
      <c r="Y1628" s="137"/>
      <c r="Z1628" s="137"/>
      <c r="AA1628" s="137"/>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37"/>
      <c r="AW1628" s="137"/>
      <c r="AX1628" s="137"/>
      <c r="AY1628" s="12"/>
    </row>
    <row r="1629" spans="1:51" s="21" customFormat="1" ht="11.25" hidden="1" x14ac:dyDescent="0.2">
      <c r="A1629" s="17"/>
      <c r="B1629" s="18"/>
      <c r="C1629" s="19"/>
      <c r="D1629" s="19"/>
      <c r="E1629" s="20"/>
      <c r="F1629" s="137"/>
      <c r="G1629" s="137"/>
      <c r="H1629" s="137"/>
      <c r="I1629" s="137"/>
      <c r="J1629" s="137"/>
      <c r="K1629" s="137"/>
      <c r="L1629" s="137"/>
      <c r="M1629" s="137"/>
      <c r="N1629" s="137"/>
      <c r="O1629" s="137"/>
      <c r="P1629" s="137"/>
      <c r="Q1629" s="137"/>
      <c r="R1629" s="137"/>
      <c r="S1629" s="137"/>
      <c r="T1629" s="137"/>
      <c r="U1629" s="137"/>
      <c r="V1629" s="137"/>
      <c r="W1629" s="137"/>
      <c r="X1629" s="137"/>
      <c r="Y1629" s="137"/>
      <c r="Z1629" s="137"/>
      <c r="AA1629" s="137"/>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37"/>
      <c r="AW1629" s="137"/>
      <c r="AX1629" s="137"/>
      <c r="AY1629" s="12"/>
    </row>
    <row r="1630" spans="1:51" s="21" customFormat="1" ht="11.25" hidden="1" x14ac:dyDescent="0.2">
      <c r="A1630" s="17"/>
      <c r="B1630" s="18"/>
      <c r="C1630" s="19"/>
      <c r="D1630" s="19"/>
      <c r="E1630" s="20"/>
      <c r="F1630" s="137"/>
      <c r="G1630" s="137"/>
      <c r="H1630" s="137"/>
      <c r="I1630" s="137"/>
      <c r="J1630" s="137"/>
      <c r="K1630" s="137"/>
      <c r="L1630" s="137"/>
      <c r="M1630" s="137"/>
      <c r="N1630" s="137"/>
      <c r="O1630" s="137"/>
      <c r="P1630" s="137"/>
      <c r="Q1630" s="137"/>
      <c r="R1630" s="137"/>
      <c r="S1630" s="137"/>
      <c r="T1630" s="137"/>
      <c r="U1630" s="137"/>
      <c r="V1630" s="137"/>
      <c r="W1630" s="137"/>
      <c r="X1630" s="137"/>
      <c r="Y1630" s="137"/>
      <c r="Z1630" s="137"/>
      <c r="AA1630" s="137"/>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37"/>
      <c r="AW1630" s="137"/>
      <c r="AX1630" s="137"/>
      <c r="AY1630" s="12"/>
    </row>
    <row r="1631" spans="1:51" s="21" customFormat="1" ht="11.25" hidden="1" x14ac:dyDescent="0.2">
      <c r="A1631" s="17"/>
      <c r="B1631" s="18"/>
      <c r="C1631" s="19"/>
      <c r="D1631" s="19"/>
      <c r="E1631" s="20"/>
      <c r="F1631" s="137"/>
      <c r="G1631" s="137"/>
      <c r="H1631" s="137"/>
      <c r="I1631" s="137"/>
      <c r="J1631" s="137"/>
      <c r="K1631" s="137"/>
      <c r="L1631" s="137"/>
      <c r="M1631" s="137"/>
      <c r="N1631" s="137"/>
      <c r="O1631" s="137"/>
      <c r="P1631" s="137"/>
      <c r="Q1631" s="137"/>
      <c r="R1631" s="137"/>
      <c r="S1631" s="137"/>
      <c r="T1631" s="137"/>
      <c r="U1631" s="137"/>
      <c r="V1631" s="137"/>
      <c r="W1631" s="137"/>
      <c r="X1631" s="137"/>
      <c r="Y1631" s="137"/>
      <c r="Z1631" s="137"/>
      <c r="AA1631" s="137"/>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37"/>
      <c r="AW1631" s="137"/>
      <c r="AX1631" s="137"/>
      <c r="AY1631" s="12"/>
    </row>
    <row r="1632" spans="1:51" s="21" customFormat="1" ht="11.25" hidden="1" x14ac:dyDescent="0.2">
      <c r="A1632" s="17"/>
      <c r="B1632" s="18"/>
      <c r="C1632" s="19"/>
      <c r="D1632" s="19"/>
      <c r="E1632" s="20"/>
      <c r="F1632" s="137"/>
      <c r="G1632" s="137"/>
      <c r="H1632" s="137"/>
      <c r="I1632" s="137"/>
      <c r="J1632" s="137"/>
      <c r="K1632" s="137"/>
      <c r="L1632" s="137"/>
      <c r="M1632" s="137"/>
      <c r="N1632" s="137"/>
      <c r="O1632" s="137"/>
      <c r="P1632" s="137"/>
      <c r="Q1632" s="137"/>
      <c r="R1632" s="137"/>
      <c r="S1632" s="137"/>
      <c r="T1632" s="137"/>
      <c r="U1632" s="137"/>
      <c r="V1632" s="137"/>
      <c r="W1632" s="137"/>
      <c r="X1632" s="137"/>
      <c r="Y1632" s="137"/>
      <c r="Z1632" s="137"/>
      <c r="AA1632" s="137"/>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37"/>
      <c r="AW1632" s="137"/>
      <c r="AX1632" s="137"/>
      <c r="AY1632" s="12"/>
    </row>
    <row r="1633" spans="1:51" s="21" customFormat="1" ht="11.25" hidden="1" x14ac:dyDescent="0.2">
      <c r="A1633" s="17"/>
      <c r="B1633" s="18"/>
      <c r="C1633" s="19"/>
      <c r="D1633" s="19"/>
      <c r="E1633" s="20"/>
      <c r="F1633" s="137"/>
      <c r="G1633" s="137"/>
      <c r="H1633" s="137"/>
      <c r="I1633" s="137"/>
      <c r="J1633" s="137"/>
      <c r="K1633" s="137"/>
      <c r="L1633" s="137"/>
      <c r="M1633" s="137"/>
      <c r="N1633" s="137"/>
      <c r="O1633" s="137"/>
      <c r="P1633" s="137"/>
      <c r="Q1633" s="137"/>
      <c r="R1633" s="137"/>
      <c r="S1633" s="137"/>
      <c r="T1633" s="137"/>
      <c r="U1633" s="137"/>
      <c r="V1633" s="137"/>
      <c r="W1633" s="137"/>
      <c r="X1633" s="137"/>
      <c r="Y1633" s="137"/>
      <c r="Z1633" s="137"/>
      <c r="AA1633" s="137"/>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37"/>
      <c r="AW1633" s="137"/>
      <c r="AX1633" s="137"/>
      <c r="AY1633" s="12"/>
    </row>
    <row r="1634" spans="1:51" s="21" customFormat="1" ht="11.25" hidden="1" x14ac:dyDescent="0.2">
      <c r="A1634" s="17"/>
      <c r="B1634" s="18"/>
      <c r="C1634" s="19"/>
      <c r="D1634" s="19"/>
      <c r="E1634" s="20"/>
      <c r="F1634" s="137"/>
      <c r="G1634" s="137"/>
      <c r="H1634" s="137"/>
      <c r="I1634" s="137"/>
      <c r="J1634" s="137"/>
      <c r="K1634" s="137"/>
      <c r="L1634" s="137"/>
      <c r="M1634" s="137"/>
      <c r="N1634" s="137"/>
      <c r="O1634" s="137"/>
      <c r="P1634" s="137"/>
      <c r="Q1634" s="137"/>
      <c r="R1634" s="137"/>
      <c r="S1634" s="137"/>
      <c r="T1634" s="137"/>
      <c r="U1634" s="137"/>
      <c r="V1634" s="137"/>
      <c r="W1634" s="137"/>
      <c r="X1634" s="137"/>
      <c r="Y1634" s="137"/>
      <c r="Z1634" s="137"/>
      <c r="AA1634" s="137"/>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37"/>
      <c r="AW1634" s="137"/>
      <c r="AX1634" s="137"/>
      <c r="AY1634" s="12"/>
    </row>
    <row r="1635" spans="1:51" s="21" customFormat="1" ht="11.25" hidden="1" x14ac:dyDescent="0.2">
      <c r="A1635" s="17"/>
      <c r="B1635" s="18"/>
      <c r="C1635" s="19"/>
      <c r="D1635" s="19"/>
      <c r="E1635" s="20"/>
      <c r="F1635" s="137"/>
      <c r="G1635" s="137"/>
      <c r="H1635" s="137"/>
      <c r="I1635" s="137"/>
      <c r="J1635" s="137"/>
      <c r="K1635" s="137"/>
      <c r="L1635" s="137"/>
      <c r="M1635" s="137"/>
      <c r="N1635" s="137"/>
      <c r="O1635" s="137"/>
      <c r="P1635" s="137"/>
      <c r="Q1635" s="137"/>
      <c r="R1635" s="137"/>
      <c r="S1635" s="137"/>
      <c r="T1635" s="137"/>
      <c r="U1635" s="137"/>
      <c r="V1635" s="137"/>
      <c r="W1635" s="137"/>
      <c r="X1635" s="137"/>
      <c r="Y1635" s="137"/>
      <c r="Z1635" s="137"/>
      <c r="AA1635" s="137"/>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37"/>
      <c r="AW1635" s="137"/>
      <c r="AX1635" s="137"/>
      <c r="AY1635" s="12"/>
    </row>
    <row r="1636" spans="1:51" s="21" customFormat="1" ht="11.25" hidden="1" x14ac:dyDescent="0.2">
      <c r="A1636" s="17"/>
      <c r="B1636" s="18"/>
      <c r="C1636" s="19"/>
      <c r="D1636" s="19"/>
      <c r="E1636" s="20"/>
      <c r="F1636" s="137"/>
      <c r="G1636" s="137"/>
      <c r="H1636" s="137"/>
      <c r="I1636" s="137"/>
      <c r="J1636" s="137"/>
      <c r="K1636" s="137"/>
      <c r="L1636" s="137"/>
      <c r="M1636" s="137"/>
      <c r="N1636" s="137"/>
      <c r="O1636" s="137"/>
      <c r="P1636" s="137"/>
      <c r="Q1636" s="137"/>
      <c r="R1636" s="137"/>
      <c r="S1636" s="137"/>
      <c r="T1636" s="137"/>
      <c r="U1636" s="137"/>
      <c r="V1636" s="137"/>
      <c r="W1636" s="137"/>
      <c r="X1636" s="137"/>
      <c r="Y1636" s="137"/>
      <c r="Z1636" s="137"/>
      <c r="AA1636" s="137"/>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37"/>
      <c r="AW1636" s="137"/>
      <c r="AX1636" s="137"/>
      <c r="AY1636" s="12"/>
    </row>
    <row r="1637" spans="1:51" s="21" customFormat="1" ht="11.25" hidden="1" x14ac:dyDescent="0.2">
      <c r="A1637" s="17"/>
      <c r="B1637" s="18"/>
      <c r="C1637" s="19"/>
      <c r="D1637" s="19"/>
      <c r="E1637" s="20"/>
      <c r="F1637" s="137"/>
      <c r="G1637" s="137"/>
      <c r="H1637" s="137"/>
      <c r="I1637" s="137"/>
      <c r="J1637" s="137"/>
      <c r="K1637" s="137"/>
      <c r="L1637" s="137"/>
      <c r="M1637" s="137"/>
      <c r="N1637" s="137"/>
      <c r="O1637" s="137"/>
      <c r="P1637" s="137"/>
      <c r="Q1637" s="137"/>
      <c r="R1637" s="137"/>
      <c r="S1637" s="137"/>
      <c r="T1637" s="137"/>
      <c r="U1637" s="137"/>
      <c r="V1637" s="137"/>
      <c r="W1637" s="137"/>
      <c r="X1637" s="137"/>
      <c r="Y1637" s="137"/>
      <c r="Z1637" s="137"/>
      <c r="AA1637" s="137"/>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37"/>
      <c r="AW1637" s="137"/>
      <c r="AX1637" s="137"/>
      <c r="AY1637" s="12"/>
    </row>
    <row r="1638" spans="1:51" s="21" customFormat="1" ht="11.25" hidden="1" x14ac:dyDescent="0.2">
      <c r="A1638" s="17"/>
      <c r="B1638" s="18"/>
      <c r="C1638" s="19"/>
      <c r="D1638" s="19"/>
      <c r="E1638" s="20"/>
      <c r="F1638" s="137"/>
      <c r="G1638" s="137"/>
      <c r="H1638" s="137"/>
      <c r="I1638" s="137"/>
      <c r="J1638" s="137"/>
      <c r="K1638" s="137"/>
      <c r="L1638" s="137"/>
      <c r="M1638" s="137"/>
      <c r="N1638" s="137"/>
      <c r="O1638" s="137"/>
      <c r="P1638" s="137"/>
      <c r="Q1638" s="137"/>
      <c r="R1638" s="137"/>
      <c r="S1638" s="137"/>
      <c r="T1638" s="137"/>
      <c r="U1638" s="137"/>
      <c r="V1638" s="137"/>
      <c r="W1638" s="137"/>
      <c r="X1638" s="137"/>
      <c r="Y1638" s="137"/>
      <c r="Z1638" s="137"/>
      <c r="AA1638" s="137"/>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37"/>
      <c r="AW1638" s="137"/>
      <c r="AX1638" s="137"/>
      <c r="AY1638" s="12"/>
    </row>
    <row r="1639" spans="1:51" s="21" customFormat="1" ht="11.25" hidden="1" x14ac:dyDescent="0.2">
      <c r="A1639" s="17"/>
      <c r="B1639" s="18"/>
      <c r="C1639" s="19"/>
      <c r="D1639" s="19"/>
      <c r="E1639" s="20"/>
      <c r="F1639" s="137"/>
      <c r="G1639" s="137"/>
      <c r="H1639" s="137"/>
      <c r="I1639" s="137"/>
      <c r="J1639" s="137"/>
      <c r="K1639" s="137"/>
      <c r="L1639" s="137"/>
      <c r="M1639" s="137"/>
      <c r="N1639" s="137"/>
      <c r="O1639" s="137"/>
      <c r="P1639" s="137"/>
      <c r="Q1639" s="137"/>
      <c r="R1639" s="137"/>
      <c r="S1639" s="137"/>
      <c r="T1639" s="137"/>
      <c r="U1639" s="137"/>
      <c r="V1639" s="137"/>
      <c r="W1639" s="137"/>
      <c r="X1639" s="137"/>
      <c r="Y1639" s="137"/>
      <c r="Z1639" s="137"/>
      <c r="AA1639" s="137"/>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37"/>
      <c r="AW1639" s="137"/>
      <c r="AX1639" s="137"/>
      <c r="AY1639" s="12"/>
    </row>
    <row r="1640" spans="1:51" s="21" customFormat="1" ht="11.25" hidden="1" x14ac:dyDescent="0.2">
      <c r="A1640" s="17"/>
      <c r="B1640" s="18"/>
      <c r="C1640" s="19"/>
      <c r="D1640" s="19"/>
      <c r="E1640" s="20"/>
      <c r="F1640" s="137"/>
      <c r="G1640" s="137"/>
      <c r="H1640" s="137"/>
      <c r="I1640" s="137"/>
      <c r="J1640" s="137"/>
      <c r="K1640" s="137"/>
      <c r="L1640" s="137"/>
      <c r="M1640" s="137"/>
      <c r="N1640" s="137"/>
      <c r="O1640" s="137"/>
      <c r="P1640" s="137"/>
      <c r="Q1640" s="137"/>
      <c r="R1640" s="137"/>
      <c r="S1640" s="137"/>
      <c r="T1640" s="137"/>
      <c r="U1640" s="137"/>
      <c r="V1640" s="137"/>
      <c r="W1640" s="137"/>
      <c r="X1640" s="137"/>
      <c r="Y1640" s="137"/>
      <c r="Z1640" s="137"/>
      <c r="AA1640" s="137"/>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37"/>
      <c r="AW1640" s="137"/>
      <c r="AX1640" s="137"/>
      <c r="AY1640" s="12"/>
    </row>
    <row r="1641" spans="1:51" s="21" customFormat="1" ht="11.25" hidden="1" x14ac:dyDescent="0.2">
      <c r="A1641" s="17"/>
      <c r="B1641" s="18"/>
      <c r="C1641" s="19"/>
      <c r="D1641" s="19"/>
      <c r="E1641" s="20"/>
      <c r="F1641" s="137"/>
      <c r="G1641" s="137"/>
      <c r="H1641" s="137"/>
      <c r="I1641" s="137"/>
      <c r="J1641" s="137"/>
      <c r="K1641" s="137"/>
      <c r="L1641" s="137"/>
      <c r="M1641" s="137"/>
      <c r="N1641" s="137"/>
      <c r="O1641" s="137"/>
      <c r="P1641" s="137"/>
      <c r="Q1641" s="137"/>
      <c r="R1641" s="137"/>
      <c r="S1641" s="137"/>
      <c r="T1641" s="137"/>
      <c r="U1641" s="137"/>
      <c r="V1641" s="137"/>
      <c r="W1641" s="137"/>
      <c r="X1641" s="137"/>
      <c r="Y1641" s="137"/>
      <c r="Z1641" s="137"/>
      <c r="AA1641" s="137"/>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37"/>
      <c r="AW1641" s="137"/>
      <c r="AX1641" s="137"/>
      <c r="AY1641" s="12"/>
    </row>
    <row r="1642" spans="1:51" s="21" customFormat="1" ht="11.25" hidden="1" x14ac:dyDescent="0.2">
      <c r="A1642" s="17"/>
      <c r="B1642" s="18"/>
      <c r="C1642" s="19"/>
      <c r="D1642" s="19"/>
      <c r="E1642" s="20"/>
      <c r="F1642" s="137"/>
      <c r="G1642" s="137"/>
      <c r="H1642" s="137"/>
      <c r="I1642" s="137"/>
      <c r="J1642" s="137"/>
      <c r="K1642" s="137"/>
      <c r="L1642" s="137"/>
      <c r="M1642" s="137"/>
      <c r="N1642" s="137"/>
      <c r="O1642" s="137"/>
      <c r="P1642" s="137"/>
      <c r="Q1642" s="137"/>
      <c r="R1642" s="137"/>
      <c r="S1642" s="137"/>
      <c r="T1642" s="137"/>
      <c r="U1642" s="137"/>
      <c r="V1642" s="137"/>
      <c r="W1642" s="137"/>
      <c r="X1642" s="137"/>
      <c r="Y1642" s="137"/>
      <c r="Z1642" s="137"/>
      <c r="AA1642" s="137"/>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37"/>
      <c r="AW1642" s="137"/>
      <c r="AX1642" s="137"/>
      <c r="AY1642" s="12"/>
    </row>
    <row r="1643" spans="1:51" s="21" customFormat="1" ht="11.25" hidden="1" x14ac:dyDescent="0.2">
      <c r="A1643" s="17"/>
      <c r="B1643" s="18"/>
      <c r="C1643" s="19"/>
      <c r="D1643" s="19"/>
      <c r="E1643" s="20"/>
      <c r="F1643" s="137"/>
      <c r="G1643" s="137"/>
      <c r="H1643" s="137"/>
      <c r="I1643" s="137"/>
      <c r="J1643" s="137"/>
      <c r="K1643" s="137"/>
      <c r="L1643" s="137"/>
      <c r="M1643" s="137"/>
      <c r="N1643" s="137"/>
      <c r="O1643" s="137"/>
      <c r="P1643" s="137"/>
      <c r="Q1643" s="137"/>
      <c r="R1643" s="137"/>
      <c r="S1643" s="137"/>
      <c r="T1643" s="137"/>
      <c r="U1643" s="137"/>
      <c r="V1643" s="137"/>
      <c r="W1643" s="137"/>
      <c r="X1643" s="137"/>
      <c r="Y1643" s="137"/>
      <c r="Z1643" s="137"/>
      <c r="AA1643" s="137"/>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37"/>
      <c r="AW1643" s="137"/>
      <c r="AX1643" s="137"/>
      <c r="AY1643" s="12"/>
    </row>
    <row r="1644" spans="1:51" s="21" customFormat="1" ht="11.25" hidden="1" x14ac:dyDescent="0.2">
      <c r="A1644" s="17"/>
      <c r="B1644" s="18"/>
      <c r="C1644" s="19"/>
      <c r="D1644" s="19"/>
      <c r="E1644" s="20"/>
      <c r="F1644" s="137"/>
      <c r="G1644" s="137"/>
      <c r="H1644" s="137"/>
      <c r="I1644" s="137"/>
      <c r="J1644" s="137"/>
      <c r="K1644" s="137"/>
      <c r="L1644" s="137"/>
      <c r="M1644" s="137"/>
      <c r="N1644" s="137"/>
      <c r="O1644" s="137"/>
      <c r="P1644" s="137"/>
      <c r="Q1644" s="137"/>
      <c r="R1644" s="137"/>
      <c r="S1644" s="137"/>
      <c r="T1644" s="137"/>
      <c r="U1644" s="137"/>
      <c r="V1644" s="137"/>
      <c r="W1644" s="137"/>
      <c r="X1644" s="137"/>
      <c r="Y1644" s="137"/>
      <c r="Z1644" s="137"/>
      <c r="AA1644" s="137"/>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37"/>
      <c r="AW1644" s="137"/>
      <c r="AX1644" s="137"/>
      <c r="AY1644" s="12"/>
    </row>
    <row r="1645" spans="1:51" s="21" customFormat="1" ht="11.25" hidden="1" x14ac:dyDescent="0.2">
      <c r="A1645" s="17"/>
      <c r="B1645" s="18"/>
      <c r="C1645" s="19"/>
      <c r="D1645" s="19"/>
      <c r="E1645" s="20"/>
      <c r="F1645" s="137"/>
      <c r="G1645" s="137"/>
      <c r="H1645" s="137"/>
      <c r="I1645" s="137"/>
      <c r="J1645" s="137"/>
      <c r="K1645" s="137"/>
      <c r="L1645" s="137"/>
      <c r="M1645" s="137"/>
      <c r="N1645" s="137"/>
      <c r="O1645" s="137"/>
      <c r="P1645" s="137"/>
      <c r="Q1645" s="137"/>
      <c r="R1645" s="137"/>
      <c r="S1645" s="137"/>
      <c r="T1645" s="137"/>
      <c r="U1645" s="137"/>
      <c r="V1645" s="137"/>
      <c r="W1645" s="137"/>
      <c r="X1645" s="137"/>
      <c r="Y1645" s="137"/>
      <c r="Z1645" s="137"/>
      <c r="AA1645" s="137"/>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37"/>
      <c r="AW1645" s="137"/>
      <c r="AX1645" s="137"/>
      <c r="AY1645" s="12"/>
    </row>
    <row r="1646" spans="1:51" s="21" customFormat="1" ht="11.25" hidden="1" x14ac:dyDescent="0.2">
      <c r="A1646" s="17"/>
      <c r="B1646" s="18"/>
      <c r="C1646" s="19"/>
      <c r="D1646" s="19"/>
      <c r="E1646" s="20"/>
      <c r="F1646" s="137"/>
      <c r="G1646" s="137"/>
      <c r="H1646" s="137"/>
      <c r="I1646" s="137"/>
      <c r="J1646" s="137"/>
      <c r="K1646" s="137"/>
      <c r="L1646" s="137"/>
      <c r="M1646" s="137"/>
      <c r="N1646" s="137"/>
      <c r="O1646" s="137"/>
      <c r="P1646" s="137"/>
      <c r="Q1646" s="137"/>
      <c r="R1646" s="137"/>
      <c r="S1646" s="137"/>
      <c r="T1646" s="137"/>
      <c r="U1646" s="137"/>
      <c r="V1646" s="137"/>
      <c r="W1646" s="137"/>
      <c r="X1646" s="137"/>
      <c r="Y1646" s="137"/>
      <c r="Z1646" s="137"/>
      <c r="AA1646" s="137"/>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37"/>
      <c r="AW1646" s="137"/>
      <c r="AX1646" s="137"/>
      <c r="AY1646" s="12"/>
    </row>
    <row r="1647" spans="1:51" s="21" customFormat="1" ht="11.25" hidden="1" x14ac:dyDescent="0.2">
      <c r="A1647" s="17"/>
      <c r="B1647" s="18"/>
      <c r="C1647" s="19"/>
      <c r="D1647" s="19"/>
      <c r="E1647" s="20"/>
      <c r="F1647" s="137"/>
      <c r="G1647" s="137"/>
      <c r="H1647" s="137"/>
      <c r="I1647" s="137"/>
      <c r="J1647" s="137"/>
      <c r="K1647" s="137"/>
      <c r="L1647" s="137"/>
      <c r="M1647" s="137"/>
      <c r="N1647" s="137"/>
      <c r="O1647" s="137"/>
      <c r="P1647" s="137"/>
      <c r="Q1647" s="137"/>
      <c r="R1647" s="137"/>
      <c r="S1647" s="137"/>
      <c r="T1647" s="137"/>
      <c r="U1647" s="137"/>
      <c r="V1647" s="137"/>
      <c r="W1647" s="137"/>
      <c r="X1647" s="137"/>
      <c r="Y1647" s="137"/>
      <c r="Z1647" s="137"/>
      <c r="AA1647" s="137"/>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37"/>
      <c r="AW1647" s="137"/>
      <c r="AX1647" s="137"/>
      <c r="AY1647" s="12"/>
    </row>
    <row r="1648" spans="1:51" s="21" customFormat="1" ht="11.25" hidden="1" x14ac:dyDescent="0.2">
      <c r="A1648" s="17"/>
      <c r="B1648" s="18"/>
      <c r="C1648" s="19"/>
      <c r="D1648" s="19"/>
      <c r="E1648" s="20"/>
      <c r="F1648" s="137"/>
      <c r="G1648" s="137"/>
      <c r="H1648" s="137"/>
      <c r="I1648" s="137"/>
      <c r="J1648" s="137"/>
      <c r="K1648" s="137"/>
      <c r="L1648" s="137"/>
      <c r="M1648" s="137"/>
      <c r="N1648" s="137"/>
      <c r="O1648" s="137"/>
      <c r="P1648" s="137"/>
      <c r="Q1648" s="137"/>
      <c r="R1648" s="137"/>
      <c r="S1648" s="137"/>
      <c r="T1648" s="137"/>
      <c r="U1648" s="137"/>
      <c r="V1648" s="137"/>
      <c r="W1648" s="137"/>
      <c r="X1648" s="137"/>
      <c r="Y1648" s="137"/>
      <c r="Z1648" s="137"/>
      <c r="AA1648" s="137"/>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37"/>
      <c r="AW1648" s="137"/>
      <c r="AX1648" s="137"/>
      <c r="AY1648" s="12"/>
    </row>
    <row r="1649" spans="1:51" s="21" customFormat="1" ht="11.25" hidden="1" x14ac:dyDescent="0.2">
      <c r="A1649" s="17"/>
      <c r="B1649" s="18"/>
      <c r="C1649" s="19"/>
      <c r="D1649" s="19"/>
      <c r="E1649" s="20"/>
      <c r="F1649" s="137"/>
      <c r="G1649" s="137"/>
      <c r="H1649" s="137"/>
      <c r="I1649" s="137"/>
      <c r="J1649" s="137"/>
      <c r="K1649" s="137"/>
      <c r="L1649" s="137"/>
      <c r="M1649" s="137"/>
      <c r="N1649" s="137"/>
      <c r="O1649" s="137"/>
      <c r="P1649" s="137"/>
      <c r="Q1649" s="137"/>
      <c r="R1649" s="137"/>
      <c r="S1649" s="137"/>
      <c r="T1649" s="137"/>
      <c r="U1649" s="137"/>
      <c r="V1649" s="137"/>
      <c r="W1649" s="137"/>
      <c r="X1649" s="137"/>
      <c r="Y1649" s="137"/>
      <c r="Z1649" s="137"/>
      <c r="AA1649" s="137"/>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37"/>
      <c r="AW1649" s="137"/>
      <c r="AX1649" s="137"/>
      <c r="AY1649" s="12"/>
    </row>
    <row r="1650" spans="1:51" s="21" customFormat="1" ht="11.25" hidden="1" x14ac:dyDescent="0.2">
      <c r="A1650" s="17"/>
      <c r="B1650" s="18"/>
      <c r="C1650" s="19"/>
      <c r="D1650" s="19"/>
      <c r="E1650" s="20"/>
      <c r="F1650" s="137"/>
      <c r="G1650" s="137"/>
      <c r="H1650" s="137"/>
      <c r="I1650" s="137"/>
      <c r="J1650" s="137"/>
      <c r="K1650" s="137"/>
      <c r="L1650" s="137"/>
      <c r="M1650" s="137"/>
      <c r="N1650" s="137"/>
      <c r="O1650" s="137"/>
      <c r="P1650" s="137"/>
      <c r="Q1650" s="137"/>
      <c r="R1650" s="137"/>
      <c r="S1650" s="137"/>
      <c r="T1650" s="137"/>
      <c r="U1650" s="137"/>
      <c r="V1650" s="137"/>
      <c r="W1650" s="137"/>
      <c r="X1650" s="137"/>
      <c r="Y1650" s="137"/>
      <c r="Z1650" s="137"/>
      <c r="AA1650" s="137"/>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37"/>
      <c r="AW1650" s="137"/>
      <c r="AX1650" s="137"/>
      <c r="AY1650" s="12"/>
    </row>
    <row r="1651" spans="1:51" s="21" customFormat="1" ht="11.25" hidden="1" x14ac:dyDescent="0.2">
      <c r="A1651" s="17"/>
      <c r="B1651" s="18"/>
      <c r="C1651" s="19"/>
      <c r="D1651" s="19"/>
      <c r="E1651" s="20"/>
      <c r="F1651" s="137"/>
      <c r="G1651" s="137"/>
      <c r="H1651" s="137"/>
      <c r="I1651" s="137"/>
      <c r="J1651" s="137"/>
      <c r="K1651" s="137"/>
      <c r="L1651" s="137"/>
      <c r="M1651" s="137"/>
      <c r="N1651" s="137"/>
      <c r="O1651" s="137"/>
      <c r="P1651" s="137"/>
      <c r="Q1651" s="137"/>
      <c r="R1651" s="137"/>
      <c r="S1651" s="137"/>
      <c r="T1651" s="137"/>
      <c r="U1651" s="137"/>
      <c r="V1651" s="137"/>
      <c r="W1651" s="137"/>
      <c r="X1651" s="137"/>
      <c r="Y1651" s="137"/>
      <c r="Z1651" s="137"/>
      <c r="AA1651" s="137"/>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37"/>
      <c r="AW1651" s="137"/>
      <c r="AX1651" s="137"/>
      <c r="AY1651" s="12"/>
    </row>
    <row r="1652" spans="1:51" s="21" customFormat="1" ht="11.25" hidden="1" x14ac:dyDescent="0.2">
      <c r="A1652" s="17"/>
      <c r="B1652" s="18"/>
      <c r="C1652" s="19"/>
      <c r="D1652" s="19"/>
      <c r="E1652" s="20"/>
      <c r="F1652" s="137"/>
      <c r="G1652" s="137"/>
      <c r="H1652" s="137"/>
      <c r="I1652" s="137"/>
      <c r="J1652" s="137"/>
      <c r="K1652" s="137"/>
      <c r="L1652" s="137"/>
      <c r="M1652" s="137"/>
      <c r="N1652" s="137"/>
      <c r="O1652" s="137"/>
      <c r="P1652" s="137"/>
      <c r="Q1652" s="137"/>
      <c r="R1652" s="137"/>
      <c r="S1652" s="137"/>
      <c r="T1652" s="137"/>
      <c r="U1652" s="137"/>
      <c r="V1652" s="137"/>
      <c r="W1652" s="137"/>
      <c r="X1652" s="137"/>
      <c r="Y1652" s="137"/>
      <c r="Z1652" s="137"/>
      <c r="AA1652" s="137"/>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37"/>
      <c r="AW1652" s="137"/>
      <c r="AX1652" s="137"/>
      <c r="AY1652" s="12"/>
    </row>
    <row r="1653" spans="1:51" s="21" customFormat="1" ht="11.25" hidden="1" x14ac:dyDescent="0.2">
      <c r="A1653" s="17"/>
      <c r="B1653" s="18"/>
      <c r="C1653" s="19"/>
      <c r="D1653" s="19"/>
      <c r="E1653" s="20"/>
      <c r="F1653" s="137"/>
      <c r="G1653" s="137"/>
      <c r="H1653" s="137"/>
      <c r="I1653" s="137"/>
      <c r="J1653" s="137"/>
      <c r="K1653" s="137"/>
      <c r="L1653" s="137"/>
      <c r="M1653" s="137"/>
      <c r="N1653" s="137"/>
      <c r="O1653" s="137"/>
      <c r="P1653" s="137"/>
      <c r="Q1653" s="137"/>
      <c r="R1653" s="137"/>
      <c r="S1653" s="137"/>
      <c r="T1653" s="137"/>
      <c r="U1653" s="137"/>
      <c r="V1653" s="137"/>
      <c r="W1653" s="137"/>
      <c r="X1653" s="137"/>
      <c r="Y1653" s="137"/>
      <c r="Z1653" s="137"/>
      <c r="AA1653" s="137"/>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37"/>
      <c r="AW1653" s="137"/>
      <c r="AX1653" s="137"/>
      <c r="AY1653" s="12"/>
    </row>
    <row r="1654" spans="1:51" s="21" customFormat="1" ht="11.25" hidden="1" x14ac:dyDescent="0.2">
      <c r="A1654" s="17"/>
      <c r="B1654" s="18"/>
      <c r="C1654" s="19"/>
      <c r="D1654" s="19"/>
      <c r="E1654" s="20"/>
      <c r="F1654" s="137"/>
      <c r="G1654" s="137"/>
      <c r="H1654" s="137"/>
      <c r="I1654" s="137"/>
      <c r="J1654" s="137"/>
      <c r="K1654" s="137"/>
      <c r="L1654" s="137"/>
      <c r="M1654" s="137"/>
      <c r="N1654" s="137"/>
      <c r="O1654" s="137"/>
      <c r="P1654" s="137"/>
      <c r="Q1654" s="137"/>
      <c r="R1654" s="137"/>
      <c r="S1654" s="137"/>
      <c r="T1654" s="137"/>
      <c r="U1654" s="137"/>
      <c r="V1654" s="137"/>
      <c r="W1654" s="137"/>
      <c r="X1654" s="137"/>
      <c r="Y1654" s="137"/>
      <c r="Z1654" s="137"/>
      <c r="AA1654" s="137"/>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37"/>
      <c r="AW1654" s="137"/>
      <c r="AX1654" s="137"/>
      <c r="AY1654" s="12"/>
    </row>
    <row r="1655" spans="1:51" s="21" customFormat="1" ht="11.25" hidden="1" x14ac:dyDescent="0.2">
      <c r="A1655" s="17"/>
      <c r="B1655" s="18"/>
      <c r="C1655" s="19"/>
      <c r="D1655" s="19"/>
      <c r="E1655" s="20"/>
      <c r="F1655" s="137"/>
      <c r="G1655" s="137"/>
      <c r="H1655" s="137"/>
      <c r="I1655" s="137"/>
      <c r="J1655" s="137"/>
      <c r="K1655" s="137"/>
      <c r="L1655" s="137"/>
      <c r="M1655" s="137"/>
      <c r="N1655" s="137"/>
      <c r="O1655" s="137"/>
      <c r="P1655" s="137"/>
      <c r="Q1655" s="137"/>
      <c r="R1655" s="137"/>
      <c r="S1655" s="137"/>
      <c r="T1655" s="137"/>
      <c r="U1655" s="137"/>
      <c r="V1655" s="137"/>
      <c r="W1655" s="137"/>
      <c r="X1655" s="137"/>
      <c r="Y1655" s="137"/>
      <c r="Z1655" s="137"/>
      <c r="AA1655" s="137"/>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37"/>
      <c r="AW1655" s="137"/>
      <c r="AX1655" s="137"/>
      <c r="AY1655" s="12"/>
    </row>
    <row r="1656" spans="1:51" s="21" customFormat="1" ht="11.25" hidden="1" x14ac:dyDescent="0.2">
      <c r="A1656" s="17"/>
      <c r="B1656" s="18"/>
      <c r="C1656" s="19"/>
      <c r="D1656" s="19"/>
      <c r="E1656" s="20"/>
      <c r="F1656" s="137"/>
      <c r="G1656" s="137"/>
      <c r="H1656" s="137"/>
      <c r="I1656" s="137"/>
      <c r="J1656" s="137"/>
      <c r="K1656" s="137"/>
      <c r="L1656" s="137"/>
      <c r="M1656" s="137"/>
      <c r="N1656" s="137"/>
      <c r="O1656" s="137"/>
      <c r="P1656" s="137"/>
      <c r="Q1656" s="137"/>
      <c r="R1656" s="137"/>
      <c r="S1656" s="137"/>
      <c r="T1656" s="137"/>
      <c r="U1656" s="137"/>
      <c r="V1656" s="137"/>
      <c r="W1656" s="137"/>
      <c r="X1656" s="137"/>
      <c r="Y1656" s="137"/>
      <c r="Z1656" s="137"/>
      <c r="AA1656" s="137"/>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37"/>
      <c r="AW1656" s="137"/>
      <c r="AX1656" s="137"/>
      <c r="AY1656" s="12"/>
    </row>
    <row r="1657" spans="1:51" s="21" customFormat="1" ht="11.25" hidden="1" x14ac:dyDescent="0.2">
      <c r="A1657" s="17"/>
      <c r="B1657" s="18"/>
      <c r="C1657" s="19"/>
      <c r="D1657" s="19"/>
      <c r="E1657" s="20"/>
      <c r="F1657" s="137"/>
      <c r="G1657" s="137"/>
      <c r="H1657" s="137"/>
      <c r="I1657" s="137"/>
      <c r="J1657" s="137"/>
      <c r="K1657" s="137"/>
      <c r="L1657" s="137"/>
      <c r="M1657" s="137"/>
      <c r="N1657" s="137"/>
      <c r="O1657" s="137"/>
      <c r="P1657" s="137"/>
      <c r="Q1657" s="137"/>
      <c r="R1657" s="137"/>
      <c r="S1657" s="137"/>
      <c r="T1657" s="137"/>
      <c r="U1657" s="137"/>
      <c r="V1657" s="137"/>
      <c r="W1657" s="137"/>
      <c r="X1657" s="137"/>
      <c r="Y1657" s="137"/>
      <c r="Z1657" s="137"/>
      <c r="AA1657" s="137"/>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37"/>
      <c r="AW1657" s="137"/>
      <c r="AX1657" s="137"/>
      <c r="AY1657" s="12"/>
    </row>
    <row r="1658" spans="1:51" s="21" customFormat="1" ht="11.25" hidden="1" x14ac:dyDescent="0.2">
      <c r="A1658" s="17"/>
      <c r="B1658" s="18"/>
      <c r="C1658" s="19"/>
      <c r="D1658" s="19"/>
      <c r="E1658" s="20"/>
      <c r="F1658" s="137"/>
      <c r="G1658" s="137"/>
      <c r="H1658" s="137"/>
      <c r="I1658" s="137"/>
      <c r="J1658" s="137"/>
      <c r="K1658" s="137"/>
      <c r="L1658" s="137"/>
      <c r="M1658" s="137"/>
      <c r="N1658" s="137"/>
      <c r="O1658" s="137"/>
      <c r="P1658" s="137"/>
      <c r="Q1658" s="137"/>
      <c r="R1658" s="137"/>
      <c r="S1658" s="137"/>
      <c r="T1658" s="137"/>
      <c r="U1658" s="137"/>
      <c r="V1658" s="137"/>
      <c r="W1658" s="137"/>
      <c r="X1658" s="137"/>
      <c r="Y1658" s="137"/>
      <c r="Z1658" s="137"/>
      <c r="AA1658" s="137"/>
      <c r="AB1658" s="137"/>
      <c r="AC1658" s="137"/>
      <c r="AD1658" s="137"/>
      <c r="AE1658" s="137"/>
      <c r="AF1658" s="137"/>
      <c r="AG1658" s="137"/>
      <c r="AH1658" s="137"/>
      <c r="AI1658" s="137"/>
      <c r="AJ1658" s="137"/>
      <c r="AK1658" s="137"/>
      <c r="AL1658" s="137"/>
      <c r="AM1658" s="137"/>
      <c r="AN1658" s="137"/>
      <c r="AO1658" s="137"/>
      <c r="AP1658" s="137"/>
      <c r="AQ1658" s="137"/>
      <c r="AR1658" s="137"/>
      <c r="AS1658" s="137"/>
      <c r="AT1658" s="137"/>
      <c r="AU1658" s="137"/>
      <c r="AV1658" s="137"/>
      <c r="AW1658" s="137"/>
      <c r="AX1658" s="137"/>
      <c r="AY1658" s="12"/>
    </row>
    <row r="1659" spans="1:51" s="21" customFormat="1" ht="11.25" hidden="1" x14ac:dyDescent="0.2">
      <c r="A1659" s="17"/>
      <c r="B1659" s="18"/>
      <c r="C1659" s="19"/>
      <c r="D1659" s="19"/>
      <c r="E1659" s="20"/>
      <c r="F1659" s="137"/>
      <c r="G1659" s="137"/>
      <c r="H1659" s="137"/>
      <c r="I1659" s="137"/>
      <c r="J1659" s="137"/>
      <c r="K1659" s="137"/>
      <c r="L1659" s="137"/>
      <c r="M1659" s="137"/>
      <c r="N1659" s="137"/>
      <c r="O1659" s="137"/>
      <c r="P1659" s="137"/>
      <c r="Q1659" s="137"/>
      <c r="R1659" s="137"/>
      <c r="S1659" s="137"/>
      <c r="T1659" s="137"/>
      <c r="U1659" s="137"/>
      <c r="V1659" s="137"/>
      <c r="W1659" s="137"/>
      <c r="X1659" s="137"/>
      <c r="Y1659" s="137"/>
      <c r="Z1659" s="137"/>
      <c r="AA1659" s="137"/>
      <c r="AB1659" s="137"/>
      <c r="AC1659" s="137"/>
      <c r="AD1659" s="137"/>
      <c r="AE1659" s="137"/>
      <c r="AF1659" s="137"/>
      <c r="AG1659" s="137"/>
      <c r="AH1659" s="137"/>
      <c r="AI1659" s="137"/>
      <c r="AJ1659" s="137"/>
      <c r="AK1659" s="137"/>
      <c r="AL1659" s="137"/>
      <c r="AM1659" s="137"/>
      <c r="AN1659" s="137"/>
      <c r="AO1659" s="137"/>
      <c r="AP1659" s="137"/>
      <c r="AQ1659" s="137"/>
      <c r="AR1659" s="137"/>
      <c r="AS1659" s="137"/>
      <c r="AT1659" s="137"/>
      <c r="AU1659" s="137"/>
      <c r="AV1659" s="137"/>
      <c r="AW1659" s="137"/>
      <c r="AX1659" s="137"/>
      <c r="AY1659" s="12"/>
    </row>
    <row r="1660" spans="1:51" s="21" customFormat="1" ht="11.25" hidden="1" x14ac:dyDescent="0.2">
      <c r="A1660" s="17"/>
      <c r="B1660" s="18"/>
      <c r="C1660" s="19"/>
      <c r="D1660" s="19"/>
      <c r="E1660" s="20"/>
      <c r="F1660" s="137"/>
      <c r="G1660" s="137"/>
      <c r="H1660" s="137"/>
      <c r="I1660" s="137"/>
      <c r="J1660" s="137"/>
      <c r="K1660" s="137"/>
      <c r="L1660" s="137"/>
      <c r="M1660" s="137"/>
      <c r="N1660" s="137"/>
      <c r="O1660" s="137"/>
      <c r="P1660" s="137"/>
      <c r="Q1660" s="137"/>
      <c r="R1660" s="137"/>
      <c r="S1660" s="137"/>
      <c r="T1660" s="137"/>
      <c r="U1660" s="137"/>
      <c r="V1660" s="137"/>
      <c r="W1660" s="137"/>
      <c r="X1660" s="137"/>
      <c r="Y1660" s="137"/>
      <c r="Z1660" s="137"/>
      <c r="AA1660" s="137"/>
      <c r="AB1660" s="137"/>
      <c r="AC1660" s="137"/>
      <c r="AD1660" s="137"/>
      <c r="AE1660" s="137"/>
      <c r="AF1660" s="137"/>
      <c r="AG1660" s="137"/>
      <c r="AH1660" s="137"/>
      <c r="AI1660" s="137"/>
      <c r="AJ1660" s="137"/>
      <c r="AK1660" s="137"/>
      <c r="AL1660" s="137"/>
      <c r="AM1660" s="137"/>
      <c r="AN1660" s="137"/>
      <c r="AO1660" s="137"/>
      <c r="AP1660" s="137"/>
      <c r="AQ1660" s="137"/>
      <c r="AR1660" s="137"/>
      <c r="AS1660" s="137"/>
      <c r="AT1660" s="137"/>
      <c r="AU1660" s="137"/>
      <c r="AV1660" s="137"/>
      <c r="AW1660" s="137"/>
      <c r="AX1660" s="137"/>
      <c r="AY1660" s="12"/>
    </row>
    <row r="1661" spans="1:51" s="21" customFormat="1" ht="11.25" hidden="1" x14ac:dyDescent="0.2">
      <c r="A1661" s="17"/>
      <c r="B1661" s="18"/>
      <c r="C1661" s="19"/>
      <c r="D1661" s="19"/>
      <c r="E1661" s="20"/>
      <c r="F1661" s="137"/>
      <c r="G1661" s="137"/>
      <c r="H1661" s="137"/>
      <c r="I1661" s="137"/>
      <c r="J1661" s="137"/>
      <c r="K1661" s="137"/>
      <c r="L1661" s="137"/>
      <c r="M1661" s="137"/>
      <c r="N1661" s="137"/>
      <c r="O1661" s="137"/>
      <c r="P1661" s="137"/>
      <c r="Q1661" s="137"/>
      <c r="R1661" s="137"/>
      <c r="S1661" s="137"/>
      <c r="T1661" s="137"/>
      <c r="U1661" s="137"/>
      <c r="V1661" s="137"/>
      <c r="W1661" s="137"/>
      <c r="X1661" s="137"/>
      <c r="Y1661" s="137"/>
      <c r="Z1661" s="137"/>
      <c r="AA1661" s="137"/>
      <c r="AB1661" s="137"/>
      <c r="AC1661" s="137"/>
      <c r="AD1661" s="137"/>
      <c r="AE1661" s="137"/>
      <c r="AF1661" s="137"/>
      <c r="AG1661" s="137"/>
      <c r="AH1661" s="137"/>
      <c r="AI1661" s="137"/>
      <c r="AJ1661" s="137"/>
      <c r="AK1661" s="137"/>
      <c r="AL1661" s="137"/>
      <c r="AM1661" s="137"/>
      <c r="AN1661" s="137"/>
      <c r="AO1661" s="137"/>
      <c r="AP1661" s="137"/>
      <c r="AQ1661" s="137"/>
      <c r="AR1661" s="137"/>
      <c r="AS1661" s="137"/>
      <c r="AT1661" s="137"/>
      <c r="AU1661" s="137"/>
      <c r="AV1661" s="137"/>
      <c r="AW1661" s="137"/>
      <c r="AX1661" s="137"/>
      <c r="AY1661" s="12"/>
    </row>
    <row r="1662" spans="1:51" s="21" customFormat="1" ht="11.25" hidden="1" x14ac:dyDescent="0.2">
      <c r="A1662" s="17"/>
      <c r="B1662" s="18"/>
      <c r="C1662" s="19"/>
      <c r="D1662" s="19"/>
      <c r="E1662" s="20"/>
      <c r="F1662" s="137"/>
      <c r="G1662" s="137"/>
      <c r="H1662" s="137"/>
      <c r="I1662" s="137"/>
      <c r="J1662" s="137"/>
      <c r="K1662" s="137"/>
      <c r="L1662" s="137"/>
      <c r="M1662" s="137"/>
      <c r="N1662" s="137"/>
      <c r="O1662" s="137"/>
      <c r="P1662" s="137"/>
      <c r="Q1662" s="137"/>
      <c r="R1662" s="137"/>
      <c r="S1662" s="137"/>
      <c r="T1662" s="137"/>
      <c r="U1662" s="137"/>
      <c r="V1662" s="137"/>
      <c r="W1662" s="137"/>
      <c r="X1662" s="137"/>
      <c r="Y1662" s="137"/>
      <c r="Z1662" s="137"/>
      <c r="AA1662" s="137"/>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37"/>
      <c r="AW1662" s="137"/>
      <c r="AX1662" s="137"/>
      <c r="AY1662" s="12"/>
    </row>
    <row r="1663" spans="1:51" s="21" customFormat="1" ht="11.25" hidden="1" x14ac:dyDescent="0.2">
      <c r="A1663" s="17"/>
      <c r="B1663" s="18"/>
      <c r="C1663" s="19"/>
      <c r="D1663" s="19"/>
      <c r="E1663" s="20"/>
      <c r="F1663" s="137"/>
      <c r="G1663" s="137"/>
      <c r="H1663" s="137"/>
      <c r="I1663" s="137"/>
      <c r="J1663" s="137"/>
      <c r="K1663" s="137"/>
      <c r="L1663" s="137"/>
      <c r="M1663" s="137"/>
      <c r="N1663" s="137"/>
      <c r="O1663" s="137"/>
      <c r="P1663" s="137"/>
      <c r="Q1663" s="137"/>
      <c r="R1663" s="137"/>
      <c r="S1663" s="137"/>
      <c r="T1663" s="137"/>
      <c r="U1663" s="137"/>
      <c r="V1663" s="137"/>
      <c r="W1663" s="137"/>
      <c r="X1663" s="137"/>
      <c r="Y1663" s="137"/>
      <c r="Z1663" s="137"/>
      <c r="AA1663" s="137"/>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37"/>
      <c r="AW1663" s="137"/>
      <c r="AX1663" s="137"/>
      <c r="AY1663" s="12"/>
    </row>
    <row r="1664" spans="1:51" s="21" customFormat="1" ht="11.25" hidden="1" x14ac:dyDescent="0.2">
      <c r="A1664" s="17"/>
      <c r="B1664" s="18"/>
      <c r="C1664" s="19"/>
      <c r="D1664" s="19"/>
      <c r="E1664" s="20"/>
      <c r="F1664" s="137"/>
      <c r="G1664" s="137"/>
      <c r="H1664" s="137"/>
      <c r="I1664" s="137"/>
      <c r="J1664" s="137"/>
      <c r="K1664" s="137"/>
      <c r="L1664" s="137"/>
      <c r="M1664" s="137"/>
      <c r="N1664" s="137"/>
      <c r="O1664" s="137"/>
      <c r="P1664" s="137"/>
      <c r="Q1664" s="137"/>
      <c r="R1664" s="137"/>
      <c r="S1664" s="137"/>
      <c r="T1664" s="137"/>
      <c r="U1664" s="137"/>
      <c r="V1664" s="137"/>
      <c r="W1664" s="137"/>
      <c r="X1664" s="137"/>
      <c r="Y1664" s="137"/>
      <c r="Z1664" s="137"/>
      <c r="AA1664" s="137"/>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37"/>
      <c r="AW1664" s="137"/>
      <c r="AX1664" s="137"/>
      <c r="AY1664" s="12"/>
    </row>
    <row r="1665" spans="1:51" s="21" customFormat="1" ht="11.25" hidden="1" x14ac:dyDescent="0.2">
      <c r="A1665" s="17"/>
      <c r="B1665" s="18"/>
      <c r="C1665" s="19"/>
      <c r="D1665" s="19"/>
      <c r="E1665" s="20"/>
      <c r="F1665" s="137"/>
      <c r="G1665" s="137"/>
      <c r="H1665" s="137"/>
      <c r="I1665" s="137"/>
      <c r="J1665" s="137"/>
      <c r="K1665" s="137"/>
      <c r="L1665" s="137"/>
      <c r="M1665" s="137"/>
      <c r="N1665" s="137"/>
      <c r="O1665" s="137"/>
      <c r="P1665" s="137"/>
      <c r="Q1665" s="137"/>
      <c r="R1665" s="137"/>
      <c r="S1665" s="137"/>
      <c r="T1665" s="137"/>
      <c r="U1665" s="137"/>
      <c r="V1665" s="137"/>
      <c r="W1665" s="137"/>
      <c r="X1665" s="137"/>
      <c r="Y1665" s="137"/>
      <c r="Z1665" s="137"/>
      <c r="AA1665" s="137"/>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37"/>
      <c r="AW1665" s="137"/>
      <c r="AX1665" s="137"/>
      <c r="AY1665" s="12"/>
    </row>
    <row r="1666" spans="1:51" s="21" customFormat="1" ht="11.25" hidden="1" x14ac:dyDescent="0.2">
      <c r="A1666" s="17"/>
      <c r="B1666" s="18"/>
      <c r="C1666" s="19"/>
      <c r="D1666" s="19"/>
      <c r="E1666" s="20"/>
      <c r="F1666" s="137"/>
      <c r="G1666" s="137"/>
      <c r="H1666" s="137"/>
      <c r="I1666" s="137"/>
      <c r="J1666" s="137"/>
      <c r="K1666" s="137"/>
      <c r="L1666" s="137"/>
      <c r="M1666" s="137"/>
      <c r="N1666" s="137"/>
      <c r="O1666" s="137"/>
      <c r="P1666" s="137"/>
      <c r="Q1666" s="137"/>
      <c r="R1666" s="137"/>
      <c r="S1666" s="137"/>
      <c r="T1666" s="137"/>
      <c r="U1666" s="137"/>
      <c r="V1666" s="137"/>
      <c r="W1666" s="137"/>
      <c r="X1666" s="137"/>
      <c r="Y1666" s="137"/>
      <c r="Z1666" s="137"/>
      <c r="AA1666" s="137"/>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37"/>
      <c r="AW1666" s="137"/>
      <c r="AX1666" s="137"/>
      <c r="AY1666" s="12"/>
    </row>
    <row r="1667" spans="1:51" s="21" customFormat="1" ht="11.25" hidden="1" x14ac:dyDescent="0.2">
      <c r="A1667" s="17"/>
      <c r="B1667" s="18"/>
      <c r="C1667" s="19"/>
      <c r="D1667" s="19"/>
      <c r="E1667" s="20"/>
      <c r="F1667" s="137"/>
      <c r="G1667" s="137"/>
      <c r="H1667" s="137"/>
      <c r="I1667" s="137"/>
      <c r="J1667" s="137"/>
      <c r="K1667" s="137"/>
      <c r="L1667" s="137"/>
      <c r="M1667" s="137"/>
      <c r="N1667" s="137"/>
      <c r="O1667" s="137"/>
      <c r="P1667" s="137"/>
      <c r="Q1667" s="137"/>
      <c r="R1667" s="137"/>
      <c r="S1667" s="137"/>
      <c r="T1667" s="137"/>
      <c r="U1667" s="137"/>
      <c r="V1667" s="137"/>
      <c r="W1667" s="137"/>
      <c r="X1667" s="137"/>
      <c r="Y1667" s="137"/>
      <c r="Z1667" s="137"/>
      <c r="AA1667" s="137"/>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37"/>
      <c r="AW1667" s="137"/>
      <c r="AX1667" s="137"/>
      <c r="AY1667" s="12"/>
    </row>
    <row r="1668" spans="1:51" s="21" customFormat="1" ht="11.25" hidden="1" x14ac:dyDescent="0.2">
      <c r="A1668" s="17"/>
      <c r="B1668" s="18"/>
      <c r="C1668" s="19"/>
      <c r="D1668" s="19"/>
      <c r="E1668" s="20"/>
      <c r="F1668" s="137"/>
      <c r="G1668" s="137"/>
      <c r="H1668" s="137"/>
      <c r="I1668" s="137"/>
      <c r="J1668" s="137"/>
      <c r="K1668" s="137"/>
      <c r="L1668" s="137"/>
      <c r="M1668" s="137"/>
      <c r="N1668" s="137"/>
      <c r="O1668" s="137"/>
      <c r="P1668" s="137"/>
      <c r="Q1668" s="137"/>
      <c r="R1668" s="137"/>
      <c r="S1668" s="137"/>
      <c r="T1668" s="137"/>
      <c r="U1668" s="137"/>
      <c r="V1668" s="137"/>
      <c r="W1668" s="137"/>
      <c r="X1668" s="137"/>
      <c r="Y1668" s="137"/>
      <c r="Z1668" s="137"/>
      <c r="AA1668" s="137"/>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37"/>
      <c r="AW1668" s="137"/>
      <c r="AX1668" s="137"/>
      <c r="AY1668" s="12"/>
    </row>
    <row r="1669" spans="1:51" s="21" customFormat="1" ht="11.25" hidden="1" x14ac:dyDescent="0.2">
      <c r="A1669" s="17"/>
      <c r="B1669" s="18"/>
      <c r="C1669" s="19"/>
      <c r="D1669" s="19"/>
      <c r="E1669" s="20"/>
      <c r="F1669" s="137"/>
      <c r="G1669" s="137"/>
      <c r="H1669" s="137"/>
      <c r="I1669" s="137"/>
      <c r="J1669" s="137"/>
      <c r="K1669" s="137"/>
      <c r="L1669" s="137"/>
      <c r="M1669" s="137"/>
      <c r="N1669" s="137"/>
      <c r="O1669" s="137"/>
      <c r="P1669" s="137"/>
      <c r="Q1669" s="137"/>
      <c r="R1669" s="137"/>
      <c r="S1669" s="137"/>
      <c r="T1669" s="137"/>
      <c r="U1669" s="137"/>
      <c r="V1669" s="137"/>
      <c r="W1669" s="137"/>
      <c r="X1669" s="137"/>
      <c r="Y1669" s="137"/>
      <c r="Z1669" s="137"/>
      <c r="AA1669" s="137"/>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37"/>
      <c r="AW1669" s="137"/>
      <c r="AX1669" s="137"/>
      <c r="AY1669" s="12"/>
    </row>
    <row r="1670" spans="1:51" s="21" customFormat="1" ht="11.25" hidden="1" x14ac:dyDescent="0.2">
      <c r="A1670" s="17"/>
      <c r="B1670" s="18"/>
      <c r="C1670" s="19"/>
      <c r="D1670" s="19"/>
      <c r="E1670" s="20"/>
      <c r="F1670" s="137"/>
      <c r="G1670" s="137"/>
      <c r="H1670" s="137"/>
      <c r="I1670" s="137"/>
      <c r="J1670" s="137"/>
      <c r="K1670" s="137"/>
      <c r="L1670" s="137"/>
      <c r="M1670" s="137"/>
      <c r="N1670" s="137"/>
      <c r="O1670" s="137"/>
      <c r="P1670" s="137"/>
      <c r="Q1670" s="137"/>
      <c r="R1670" s="137"/>
      <c r="S1670" s="137"/>
      <c r="T1670" s="137"/>
      <c r="U1670" s="137"/>
      <c r="V1670" s="137"/>
      <c r="W1670" s="137"/>
      <c r="X1670" s="137"/>
      <c r="Y1670" s="137"/>
      <c r="Z1670" s="137"/>
      <c r="AA1670" s="137"/>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37"/>
      <c r="AW1670" s="137"/>
      <c r="AX1670" s="137"/>
      <c r="AY1670" s="12"/>
    </row>
    <row r="1671" spans="1:51" s="21" customFormat="1" ht="11.25" hidden="1" x14ac:dyDescent="0.2">
      <c r="A1671" s="17"/>
      <c r="B1671" s="18"/>
      <c r="C1671" s="19"/>
      <c r="D1671" s="19"/>
      <c r="E1671" s="20"/>
      <c r="F1671" s="137"/>
      <c r="G1671" s="137"/>
      <c r="H1671" s="137"/>
      <c r="I1671" s="137"/>
      <c r="J1671" s="137"/>
      <c r="K1671" s="137"/>
      <c r="L1671" s="137"/>
      <c r="M1671" s="137"/>
      <c r="N1671" s="137"/>
      <c r="O1671" s="137"/>
      <c r="P1671" s="137"/>
      <c r="Q1671" s="137"/>
      <c r="R1671" s="137"/>
      <c r="S1671" s="137"/>
      <c r="T1671" s="137"/>
      <c r="U1671" s="137"/>
      <c r="V1671" s="137"/>
      <c r="W1671" s="137"/>
      <c r="X1671" s="137"/>
      <c r="Y1671" s="137"/>
      <c r="Z1671" s="137"/>
      <c r="AA1671" s="137"/>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37"/>
      <c r="AW1671" s="137"/>
      <c r="AX1671" s="137"/>
      <c r="AY1671" s="12"/>
    </row>
    <row r="1672" spans="1:51" s="21" customFormat="1" ht="11.25" hidden="1" x14ac:dyDescent="0.2">
      <c r="A1672" s="17"/>
      <c r="B1672" s="18"/>
      <c r="C1672" s="19"/>
      <c r="D1672" s="19"/>
      <c r="E1672" s="20"/>
      <c r="F1672" s="137"/>
      <c r="G1672" s="137"/>
      <c r="H1672" s="137"/>
      <c r="I1672" s="137"/>
      <c r="J1672" s="137"/>
      <c r="K1672" s="137"/>
      <c r="L1672" s="137"/>
      <c r="M1672" s="137"/>
      <c r="N1672" s="137"/>
      <c r="O1672" s="137"/>
      <c r="P1672" s="137"/>
      <c r="Q1672" s="137"/>
      <c r="R1672" s="137"/>
      <c r="S1672" s="137"/>
      <c r="T1672" s="137"/>
      <c r="U1672" s="137"/>
      <c r="V1672" s="137"/>
      <c r="W1672" s="137"/>
      <c r="X1672" s="137"/>
      <c r="Y1672" s="137"/>
      <c r="Z1672" s="137"/>
      <c r="AA1672" s="137"/>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37"/>
      <c r="AW1672" s="137"/>
      <c r="AX1672" s="137"/>
      <c r="AY1672" s="12"/>
    </row>
    <row r="1673" spans="1:51" s="21" customFormat="1" ht="11.25" hidden="1" x14ac:dyDescent="0.2">
      <c r="A1673" s="17"/>
      <c r="B1673" s="18"/>
      <c r="C1673" s="19"/>
      <c r="D1673" s="19"/>
      <c r="E1673" s="20"/>
      <c r="F1673" s="137"/>
      <c r="G1673" s="137"/>
      <c r="H1673" s="137"/>
      <c r="I1673" s="137"/>
      <c r="J1673" s="137"/>
      <c r="K1673" s="137"/>
      <c r="L1673" s="137"/>
      <c r="M1673" s="137"/>
      <c r="N1673" s="137"/>
      <c r="O1673" s="137"/>
      <c r="P1673" s="137"/>
      <c r="Q1673" s="137"/>
      <c r="R1673" s="137"/>
      <c r="S1673" s="137"/>
      <c r="T1673" s="137"/>
      <c r="U1673" s="137"/>
      <c r="V1673" s="137"/>
      <c r="W1673" s="137"/>
      <c r="X1673" s="137"/>
      <c r="Y1673" s="137"/>
      <c r="Z1673" s="137"/>
      <c r="AA1673" s="137"/>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37"/>
      <c r="AW1673" s="137"/>
      <c r="AX1673" s="137"/>
      <c r="AY1673" s="12"/>
    </row>
    <row r="1674" spans="1:51" s="21" customFormat="1" ht="11.25" hidden="1" x14ac:dyDescent="0.2">
      <c r="A1674" s="17"/>
      <c r="B1674" s="18"/>
      <c r="C1674" s="19"/>
      <c r="D1674" s="19"/>
      <c r="E1674" s="20"/>
      <c r="F1674" s="137"/>
      <c r="G1674" s="137"/>
      <c r="H1674" s="137"/>
      <c r="I1674" s="137"/>
      <c r="J1674" s="137"/>
      <c r="K1674" s="137"/>
      <c r="L1674" s="137"/>
      <c r="M1674" s="137"/>
      <c r="N1674" s="137"/>
      <c r="O1674" s="137"/>
      <c r="P1674" s="137"/>
      <c r="Q1674" s="137"/>
      <c r="R1674" s="137"/>
      <c r="S1674" s="137"/>
      <c r="T1674" s="137"/>
      <c r="U1674" s="137"/>
      <c r="V1674" s="137"/>
      <c r="W1674" s="137"/>
      <c r="X1674" s="137"/>
      <c r="Y1674" s="137"/>
      <c r="Z1674" s="137"/>
      <c r="AA1674" s="137"/>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37"/>
      <c r="AW1674" s="137"/>
      <c r="AX1674" s="137"/>
      <c r="AY1674" s="12"/>
    </row>
    <row r="1675" spans="1:51" s="21" customFormat="1" ht="11.25" hidden="1" x14ac:dyDescent="0.2">
      <c r="A1675" s="17"/>
      <c r="B1675" s="18"/>
      <c r="C1675" s="19"/>
      <c r="D1675" s="19"/>
      <c r="E1675" s="20"/>
      <c r="F1675" s="137"/>
      <c r="G1675" s="137"/>
      <c r="H1675" s="137"/>
      <c r="I1675" s="137"/>
      <c r="J1675" s="137"/>
      <c r="K1675" s="137"/>
      <c r="L1675" s="137"/>
      <c r="M1675" s="137"/>
      <c r="N1675" s="137"/>
      <c r="O1675" s="137"/>
      <c r="P1675" s="137"/>
      <c r="Q1675" s="137"/>
      <c r="R1675" s="137"/>
      <c r="S1675" s="137"/>
      <c r="T1675" s="137"/>
      <c r="U1675" s="137"/>
      <c r="V1675" s="137"/>
      <c r="W1675" s="137"/>
      <c r="X1675" s="137"/>
      <c r="Y1675" s="137"/>
      <c r="Z1675" s="137"/>
      <c r="AA1675" s="137"/>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37"/>
      <c r="AW1675" s="137"/>
      <c r="AX1675" s="137"/>
      <c r="AY1675" s="12"/>
    </row>
    <row r="1676" spans="1:51" s="21" customFormat="1" ht="11.25" hidden="1" x14ac:dyDescent="0.2">
      <c r="A1676" s="17"/>
      <c r="B1676" s="18"/>
      <c r="C1676" s="19"/>
      <c r="D1676" s="19"/>
      <c r="E1676" s="20"/>
      <c r="F1676" s="137"/>
      <c r="G1676" s="137"/>
      <c r="H1676" s="137"/>
      <c r="I1676" s="137"/>
      <c r="J1676" s="137"/>
      <c r="K1676" s="137"/>
      <c r="L1676" s="137"/>
      <c r="M1676" s="137"/>
      <c r="N1676" s="137"/>
      <c r="O1676" s="137"/>
      <c r="P1676" s="137"/>
      <c r="Q1676" s="137"/>
      <c r="R1676" s="137"/>
      <c r="S1676" s="137"/>
      <c r="T1676" s="137"/>
      <c r="U1676" s="137"/>
      <c r="V1676" s="137"/>
      <c r="W1676" s="137"/>
      <c r="X1676" s="137"/>
      <c r="Y1676" s="137"/>
      <c r="Z1676" s="137"/>
      <c r="AA1676" s="137"/>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37"/>
      <c r="AW1676" s="137"/>
      <c r="AX1676" s="137"/>
      <c r="AY1676" s="12"/>
    </row>
    <row r="1677" spans="1:51" s="21" customFormat="1" ht="11.25" hidden="1" x14ac:dyDescent="0.2">
      <c r="A1677" s="17"/>
      <c r="B1677" s="18"/>
      <c r="C1677" s="19"/>
      <c r="D1677" s="19"/>
      <c r="E1677" s="20"/>
      <c r="F1677" s="137"/>
      <c r="G1677" s="137"/>
      <c r="H1677" s="137"/>
      <c r="I1677" s="137"/>
      <c r="J1677" s="137"/>
      <c r="K1677" s="137"/>
      <c r="L1677" s="137"/>
      <c r="M1677" s="137"/>
      <c r="N1677" s="137"/>
      <c r="O1677" s="137"/>
      <c r="P1677" s="137"/>
      <c r="Q1677" s="137"/>
      <c r="R1677" s="137"/>
      <c r="S1677" s="137"/>
      <c r="T1677" s="137"/>
      <c r="U1677" s="137"/>
      <c r="V1677" s="137"/>
      <c r="W1677" s="137"/>
      <c r="X1677" s="137"/>
      <c r="Y1677" s="137"/>
      <c r="Z1677" s="137"/>
      <c r="AA1677" s="137"/>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37"/>
      <c r="AW1677" s="137"/>
      <c r="AX1677" s="137"/>
      <c r="AY1677" s="12"/>
    </row>
    <row r="1678" spans="1:51" s="21" customFormat="1" ht="11.25" hidden="1" x14ac:dyDescent="0.2">
      <c r="A1678" s="17"/>
      <c r="B1678" s="18"/>
      <c r="C1678" s="19"/>
      <c r="D1678" s="19"/>
      <c r="E1678" s="20"/>
      <c r="F1678" s="137"/>
      <c r="G1678" s="137"/>
      <c r="H1678" s="137"/>
      <c r="I1678" s="137"/>
      <c r="J1678" s="137"/>
      <c r="K1678" s="137"/>
      <c r="L1678" s="137"/>
      <c r="M1678" s="137"/>
      <c r="N1678" s="137"/>
      <c r="O1678" s="137"/>
      <c r="P1678" s="137"/>
      <c r="Q1678" s="137"/>
      <c r="R1678" s="137"/>
      <c r="S1678" s="137"/>
      <c r="T1678" s="137"/>
      <c r="U1678" s="137"/>
      <c r="V1678" s="137"/>
      <c r="W1678" s="137"/>
      <c r="X1678" s="137"/>
      <c r="Y1678" s="137"/>
      <c r="Z1678" s="137"/>
      <c r="AA1678" s="137"/>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37"/>
      <c r="AW1678" s="137"/>
      <c r="AX1678" s="137"/>
      <c r="AY1678" s="12"/>
    </row>
    <row r="1679" spans="1:51" s="21" customFormat="1" ht="11.25" hidden="1" x14ac:dyDescent="0.2">
      <c r="A1679" s="17"/>
      <c r="B1679" s="18"/>
      <c r="C1679" s="19"/>
      <c r="D1679" s="19"/>
      <c r="E1679" s="20"/>
      <c r="F1679" s="137"/>
      <c r="G1679" s="137"/>
      <c r="H1679" s="137"/>
      <c r="I1679" s="137"/>
      <c r="J1679" s="137"/>
      <c r="K1679" s="137"/>
      <c r="L1679" s="137"/>
      <c r="M1679" s="137"/>
      <c r="N1679" s="137"/>
      <c r="O1679" s="137"/>
      <c r="P1679" s="137"/>
      <c r="Q1679" s="137"/>
      <c r="R1679" s="137"/>
      <c r="S1679" s="137"/>
      <c r="T1679" s="137"/>
      <c r="U1679" s="137"/>
      <c r="V1679" s="137"/>
      <c r="W1679" s="137"/>
      <c r="X1679" s="137"/>
      <c r="Y1679" s="137"/>
      <c r="Z1679" s="137"/>
      <c r="AA1679" s="137"/>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37"/>
      <c r="AW1679" s="137"/>
      <c r="AX1679" s="137"/>
      <c r="AY1679" s="12"/>
    </row>
    <row r="1680" spans="1:51" s="21" customFormat="1" ht="11.25" hidden="1" x14ac:dyDescent="0.2">
      <c r="A1680" s="17"/>
      <c r="B1680" s="18"/>
      <c r="C1680" s="19"/>
      <c r="D1680" s="19"/>
      <c r="E1680" s="20"/>
      <c r="F1680" s="137"/>
      <c r="G1680" s="137"/>
      <c r="H1680" s="137"/>
      <c r="I1680" s="137"/>
      <c r="J1680" s="137"/>
      <c r="K1680" s="137"/>
      <c r="L1680" s="137"/>
      <c r="M1680" s="137"/>
      <c r="N1680" s="137"/>
      <c r="O1680" s="137"/>
      <c r="P1680" s="137"/>
      <c r="Q1680" s="137"/>
      <c r="R1680" s="137"/>
      <c r="S1680" s="137"/>
      <c r="T1680" s="137"/>
      <c r="U1680" s="137"/>
      <c r="V1680" s="137"/>
      <c r="W1680" s="137"/>
      <c r="X1680" s="137"/>
      <c r="Y1680" s="137"/>
      <c r="Z1680" s="137"/>
      <c r="AA1680" s="137"/>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37"/>
      <c r="AW1680" s="137"/>
      <c r="AX1680" s="137"/>
      <c r="AY1680" s="12"/>
    </row>
    <row r="1681" spans="1:51" s="21" customFormat="1" ht="11.25" hidden="1" x14ac:dyDescent="0.2">
      <c r="A1681" s="17"/>
      <c r="B1681" s="18"/>
      <c r="C1681" s="19"/>
      <c r="D1681" s="19"/>
      <c r="E1681" s="20"/>
      <c r="F1681" s="137"/>
      <c r="G1681" s="137"/>
      <c r="H1681" s="137"/>
      <c r="I1681" s="137"/>
      <c r="J1681" s="137"/>
      <c r="K1681" s="137"/>
      <c r="L1681" s="137"/>
      <c r="M1681" s="137"/>
      <c r="N1681" s="137"/>
      <c r="O1681" s="137"/>
      <c r="P1681" s="137"/>
      <c r="Q1681" s="137"/>
      <c r="R1681" s="137"/>
      <c r="S1681" s="137"/>
      <c r="T1681" s="137"/>
      <c r="U1681" s="137"/>
      <c r="V1681" s="137"/>
      <c r="W1681" s="137"/>
      <c r="X1681" s="137"/>
      <c r="Y1681" s="137"/>
      <c r="Z1681" s="137"/>
      <c r="AA1681" s="137"/>
      <c r="AB1681" s="137"/>
      <c r="AC1681" s="137"/>
      <c r="AD1681" s="137"/>
      <c r="AE1681" s="137"/>
      <c r="AF1681" s="137"/>
      <c r="AG1681" s="137"/>
      <c r="AH1681" s="137"/>
      <c r="AI1681" s="137"/>
      <c r="AJ1681" s="137"/>
      <c r="AK1681" s="137"/>
      <c r="AL1681" s="137"/>
      <c r="AM1681" s="137"/>
      <c r="AN1681" s="137"/>
      <c r="AO1681" s="137"/>
      <c r="AP1681" s="137"/>
      <c r="AQ1681" s="137"/>
      <c r="AR1681" s="137"/>
      <c r="AS1681" s="137"/>
      <c r="AT1681" s="137"/>
      <c r="AU1681" s="137"/>
      <c r="AV1681" s="137"/>
      <c r="AW1681" s="137"/>
      <c r="AX1681" s="137"/>
      <c r="AY1681" s="12"/>
    </row>
    <row r="1682" spans="1:51" s="21" customFormat="1" ht="11.25" hidden="1" x14ac:dyDescent="0.2">
      <c r="A1682" s="17"/>
      <c r="B1682" s="18"/>
      <c r="C1682" s="19"/>
      <c r="D1682" s="19"/>
      <c r="E1682" s="20"/>
      <c r="F1682" s="137"/>
      <c r="G1682" s="137"/>
      <c r="H1682" s="137"/>
      <c r="I1682" s="137"/>
      <c r="J1682" s="137"/>
      <c r="K1682" s="137"/>
      <c r="L1682" s="137"/>
      <c r="M1682" s="137"/>
      <c r="N1682" s="137"/>
      <c r="O1682" s="137"/>
      <c r="P1682" s="137"/>
      <c r="Q1682" s="137"/>
      <c r="R1682" s="137"/>
      <c r="S1682" s="137"/>
      <c r="T1682" s="137"/>
      <c r="U1682" s="137"/>
      <c r="V1682" s="137"/>
      <c r="W1682" s="137"/>
      <c r="X1682" s="137"/>
      <c r="Y1682" s="137"/>
      <c r="Z1682" s="137"/>
      <c r="AA1682" s="137"/>
      <c r="AB1682" s="137"/>
      <c r="AC1682" s="137"/>
      <c r="AD1682" s="137"/>
      <c r="AE1682" s="137"/>
      <c r="AF1682" s="137"/>
      <c r="AG1682" s="137"/>
      <c r="AH1682" s="137"/>
      <c r="AI1682" s="137"/>
      <c r="AJ1682" s="137"/>
      <c r="AK1682" s="137"/>
      <c r="AL1682" s="137"/>
      <c r="AM1682" s="137"/>
      <c r="AN1682" s="137"/>
      <c r="AO1682" s="137"/>
      <c r="AP1682" s="137"/>
      <c r="AQ1682" s="137"/>
      <c r="AR1682" s="137"/>
      <c r="AS1682" s="137"/>
      <c r="AT1682" s="137"/>
      <c r="AU1682" s="137"/>
      <c r="AV1682" s="137"/>
      <c r="AW1682" s="137"/>
      <c r="AX1682" s="137"/>
      <c r="AY1682" s="12"/>
    </row>
    <row r="1683" spans="1:51" s="21" customFormat="1" ht="11.25" hidden="1" x14ac:dyDescent="0.2">
      <c r="A1683" s="17"/>
      <c r="B1683" s="18"/>
      <c r="C1683" s="19"/>
      <c r="D1683" s="19"/>
      <c r="E1683" s="20"/>
      <c r="F1683" s="137"/>
      <c r="G1683" s="137"/>
      <c r="H1683" s="137"/>
      <c r="I1683" s="137"/>
      <c r="J1683" s="137"/>
      <c r="K1683" s="137"/>
      <c r="L1683" s="137"/>
      <c r="M1683" s="137"/>
      <c r="N1683" s="137"/>
      <c r="O1683" s="137"/>
      <c r="P1683" s="137"/>
      <c r="Q1683" s="137"/>
      <c r="R1683" s="137"/>
      <c r="S1683" s="137"/>
      <c r="T1683" s="137"/>
      <c r="U1683" s="137"/>
      <c r="V1683" s="137"/>
      <c r="W1683" s="137"/>
      <c r="X1683" s="137"/>
      <c r="Y1683" s="137"/>
      <c r="Z1683" s="137"/>
      <c r="AA1683" s="137"/>
      <c r="AB1683" s="137"/>
      <c r="AC1683" s="137"/>
      <c r="AD1683" s="137"/>
      <c r="AE1683" s="137"/>
      <c r="AF1683" s="137"/>
      <c r="AG1683" s="137"/>
      <c r="AH1683" s="137"/>
      <c r="AI1683" s="137"/>
      <c r="AJ1683" s="137"/>
      <c r="AK1683" s="137"/>
      <c r="AL1683" s="137"/>
      <c r="AM1683" s="137"/>
      <c r="AN1683" s="137"/>
      <c r="AO1683" s="137"/>
      <c r="AP1683" s="137"/>
      <c r="AQ1683" s="137"/>
      <c r="AR1683" s="137"/>
      <c r="AS1683" s="137"/>
      <c r="AT1683" s="137"/>
      <c r="AU1683" s="137"/>
      <c r="AV1683" s="137"/>
      <c r="AW1683" s="137"/>
      <c r="AX1683" s="137"/>
      <c r="AY1683" s="12"/>
    </row>
    <row r="1684" spans="1:51" s="21" customFormat="1" ht="11.25" hidden="1" x14ac:dyDescent="0.2">
      <c r="A1684" s="17"/>
      <c r="B1684" s="18"/>
      <c r="C1684" s="19"/>
      <c r="D1684" s="19"/>
      <c r="E1684" s="20"/>
      <c r="F1684" s="137"/>
      <c r="G1684" s="137"/>
      <c r="H1684" s="137"/>
      <c r="I1684" s="137"/>
      <c r="J1684" s="137"/>
      <c r="K1684" s="137"/>
      <c r="L1684" s="137"/>
      <c r="M1684" s="137"/>
      <c r="N1684" s="137"/>
      <c r="O1684" s="137"/>
      <c r="P1684" s="137"/>
      <c r="Q1684" s="137"/>
      <c r="R1684" s="137"/>
      <c r="S1684" s="137"/>
      <c r="T1684" s="137"/>
      <c r="U1684" s="137"/>
      <c r="V1684" s="137"/>
      <c r="W1684" s="137"/>
      <c r="X1684" s="137"/>
      <c r="Y1684" s="137"/>
      <c r="Z1684" s="137"/>
      <c r="AA1684" s="137"/>
      <c r="AB1684" s="137"/>
      <c r="AC1684" s="137"/>
      <c r="AD1684" s="137"/>
      <c r="AE1684" s="137"/>
      <c r="AF1684" s="137"/>
      <c r="AG1684" s="137"/>
      <c r="AH1684" s="137"/>
      <c r="AI1684" s="137"/>
      <c r="AJ1684" s="137"/>
      <c r="AK1684" s="137"/>
      <c r="AL1684" s="137"/>
      <c r="AM1684" s="137"/>
      <c r="AN1684" s="137"/>
      <c r="AO1684" s="137"/>
      <c r="AP1684" s="137"/>
      <c r="AQ1684" s="137"/>
      <c r="AR1684" s="137"/>
      <c r="AS1684" s="137"/>
      <c r="AT1684" s="137"/>
      <c r="AU1684" s="137"/>
      <c r="AV1684" s="137"/>
      <c r="AW1684" s="137"/>
      <c r="AX1684" s="137"/>
      <c r="AY1684" s="12"/>
    </row>
    <row r="1685" spans="1:51" s="21" customFormat="1" ht="11.25" hidden="1" x14ac:dyDescent="0.2">
      <c r="A1685" s="17"/>
      <c r="B1685" s="18"/>
      <c r="C1685" s="19"/>
      <c r="D1685" s="19"/>
      <c r="E1685" s="20"/>
      <c r="F1685" s="137"/>
      <c r="G1685" s="137"/>
      <c r="H1685" s="137"/>
      <c r="I1685" s="137"/>
      <c r="J1685" s="137"/>
      <c r="K1685" s="137"/>
      <c r="L1685" s="137"/>
      <c r="M1685" s="137"/>
      <c r="N1685" s="137"/>
      <c r="O1685" s="137"/>
      <c r="P1685" s="137"/>
      <c r="Q1685" s="137"/>
      <c r="R1685" s="137"/>
      <c r="S1685" s="137"/>
      <c r="T1685" s="137"/>
      <c r="U1685" s="137"/>
      <c r="V1685" s="137"/>
      <c r="W1685" s="137"/>
      <c r="X1685" s="137"/>
      <c r="Y1685" s="137"/>
      <c r="Z1685" s="137"/>
      <c r="AA1685" s="137"/>
      <c r="AB1685" s="137"/>
      <c r="AC1685" s="137"/>
      <c r="AD1685" s="137"/>
      <c r="AE1685" s="137"/>
      <c r="AF1685" s="137"/>
      <c r="AG1685" s="137"/>
      <c r="AH1685" s="137"/>
      <c r="AI1685" s="137"/>
      <c r="AJ1685" s="137"/>
      <c r="AK1685" s="137"/>
      <c r="AL1685" s="137"/>
      <c r="AM1685" s="137"/>
      <c r="AN1685" s="137"/>
      <c r="AO1685" s="137"/>
      <c r="AP1685" s="137"/>
      <c r="AQ1685" s="137"/>
      <c r="AR1685" s="137"/>
      <c r="AS1685" s="137"/>
      <c r="AT1685" s="137"/>
      <c r="AU1685" s="137"/>
      <c r="AV1685" s="137"/>
      <c r="AW1685" s="137"/>
      <c r="AX1685" s="137"/>
      <c r="AY1685" s="12"/>
    </row>
    <row r="1686" spans="1:51" s="21" customFormat="1" ht="11.25" hidden="1" x14ac:dyDescent="0.2">
      <c r="A1686" s="17"/>
      <c r="B1686" s="18"/>
      <c r="C1686" s="19"/>
      <c r="D1686" s="19"/>
      <c r="E1686" s="20"/>
      <c r="F1686" s="137"/>
      <c r="G1686" s="137"/>
      <c r="H1686" s="137"/>
      <c r="I1686" s="137"/>
      <c r="J1686" s="137"/>
      <c r="K1686" s="137"/>
      <c r="L1686" s="137"/>
      <c r="M1686" s="137"/>
      <c r="N1686" s="137"/>
      <c r="O1686" s="137"/>
      <c r="P1686" s="137"/>
      <c r="Q1686" s="137"/>
      <c r="R1686" s="137"/>
      <c r="S1686" s="137"/>
      <c r="T1686" s="137"/>
      <c r="U1686" s="137"/>
      <c r="V1686" s="137"/>
      <c r="W1686" s="137"/>
      <c r="X1686" s="137"/>
      <c r="Y1686" s="137"/>
      <c r="Z1686" s="137"/>
      <c r="AA1686" s="137"/>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37"/>
      <c r="AW1686" s="137"/>
      <c r="AX1686" s="137"/>
      <c r="AY1686" s="12"/>
    </row>
    <row r="1687" spans="1:51" s="21" customFormat="1" ht="11.25" hidden="1" x14ac:dyDescent="0.2">
      <c r="A1687" s="17"/>
      <c r="B1687" s="18"/>
      <c r="C1687" s="19"/>
      <c r="D1687" s="19"/>
      <c r="E1687" s="20"/>
      <c r="F1687" s="137"/>
      <c r="G1687" s="137"/>
      <c r="H1687" s="137"/>
      <c r="I1687" s="137"/>
      <c r="J1687" s="137"/>
      <c r="K1687" s="137"/>
      <c r="L1687" s="137"/>
      <c r="M1687" s="137"/>
      <c r="N1687" s="137"/>
      <c r="O1687" s="137"/>
      <c r="P1687" s="137"/>
      <c r="Q1687" s="137"/>
      <c r="R1687" s="137"/>
      <c r="S1687" s="137"/>
      <c r="T1687" s="137"/>
      <c r="U1687" s="137"/>
      <c r="V1687" s="137"/>
      <c r="W1687" s="137"/>
      <c r="X1687" s="137"/>
      <c r="Y1687" s="137"/>
      <c r="Z1687" s="137"/>
      <c r="AA1687" s="137"/>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37"/>
      <c r="AW1687" s="137"/>
      <c r="AX1687" s="137"/>
      <c r="AY1687" s="12"/>
    </row>
    <row r="1688" spans="1:51" s="21" customFormat="1" ht="11.25" hidden="1" x14ac:dyDescent="0.2">
      <c r="A1688" s="17"/>
      <c r="B1688" s="18"/>
      <c r="C1688" s="19"/>
      <c r="D1688" s="19"/>
      <c r="E1688" s="20"/>
      <c r="F1688" s="137"/>
      <c r="G1688" s="137"/>
      <c r="H1688" s="137"/>
      <c r="I1688" s="137"/>
      <c r="J1688" s="137"/>
      <c r="K1688" s="137"/>
      <c r="L1688" s="137"/>
      <c r="M1688" s="137"/>
      <c r="N1688" s="137"/>
      <c r="O1688" s="137"/>
      <c r="P1688" s="137"/>
      <c r="Q1688" s="137"/>
      <c r="R1688" s="137"/>
      <c r="S1688" s="137"/>
      <c r="T1688" s="137"/>
      <c r="U1688" s="137"/>
      <c r="V1688" s="137"/>
      <c r="W1688" s="137"/>
      <c r="X1688" s="137"/>
      <c r="Y1688" s="137"/>
      <c r="Z1688" s="137"/>
      <c r="AA1688" s="137"/>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37"/>
      <c r="AW1688" s="137"/>
      <c r="AX1688" s="137"/>
      <c r="AY1688" s="12"/>
    </row>
    <row r="1689" spans="1:51" s="21" customFormat="1" ht="11.25" hidden="1" x14ac:dyDescent="0.2">
      <c r="A1689" s="17"/>
      <c r="B1689" s="18"/>
      <c r="C1689" s="19"/>
      <c r="D1689" s="19"/>
      <c r="E1689" s="20"/>
      <c r="F1689" s="137"/>
      <c r="G1689" s="137"/>
      <c r="H1689" s="137"/>
      <c r="I1689" s="137"/>
      <c r="J1689" s="137"/>
      <c r="K1689" s="137"/>
      <c r="L1689" s="137"/>
      <c r="M1689" s="137"/>
      <c r="N1689" s="137"/>
      <c r="O1689" s="137"/>
      <c r="P1689" s="137"/>
      <c r="Q1689" s="137"/>
      <c r="R1689" s="137"/>
      <c r="S1689" s="137"/>
      <c r="T1689" s="137"/>
      <c r="U1689" s="137"/>
      <c r="V1689" s="137"/>
      <c r="W1689" s="137"/>
      <c r="X1689" s="137"/>
      <c r="Y1689" s="137"/>
      <c r="Z1689" s="137"/>
      <c r="AA1689" s="137"/>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37"/>
      <c r="AW1689" s="137"/>
      <c r="AX1689" s="137"/>
      <c r="AY1689" s="12"/>
    </row>
    <row r="1690" spans="1:51" s="21" customFormat="1" ht="11.25" hidden="1" x14ac:dyDescent="0.2">
      <c r="A1690" s="17"/>
      <c r="B1690" s="18"/>
      <c r="C1690" s="19"/>
      <c r="D1690" s="19"/>
      <c r="E1690" s="20"/>
      <c r="F1690" s="137"/>
      <c r="G1690" s="137"/>
      <c r="H1690" s="137"/>
      <c r="I1690" s="137"/>
      <c r="J1690" s="137"/>
      <c r="K1690" s="137"/>
      <c r="L1690" s="137"/>
      <c r="M1690" s="137"/>
      <c r="N1690" s="137"/>
      <c r="O1690" s="137"/>
      <c r="P1690" s="137"/>
      <c r="Q1690" s="137"/>
      <c r="R1690" s="137"/>
      <c r="S1690" s="137"/>
      <c r="T1690" s="137"/>
      <c r="U1690" s="137"/>
      <c r="V1690" s="137"/>
      <c r="W1690" s="137"/>
      <c r="X1690" s="137"/>
      <c r="Y1690" s="137"/>
      <c r="Z1690" s="137"/>
      <c r="AA1690" s="137"/>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37"/>
      <c r="AW1690" s="137"/>
      <c r="AX1690" s="137"/>
      <c r="AY1690" s="12"/>
    </row>
    <row r="1691" spans="1:51" s="21" customFormat="1" ht="11.25" hidden="1" x14ac:dyDescent="0.2">
      <c r="A1691" s="17"/>
      <c r="B1691" s="18"/>
      <c r="C1691" s="19"/>
      <c r="D1691" s="19"/>
      <c r="E1691" s="20"/>
      <c r="F1691" s="137"/>
      <c r="G1691" s="137"/>
      <c r="H1691" s="137"/>
      <c r="I1691" s="137"/>
      <c r="J1691" s="137"/>
      <c r="K1691" s="137"/>
      <c r="L1691" s="137"/>
      <c r="M1691" s="137"/>
      <c r="N1691" s="137"/>
      <c r="O1691" s="137"/>
      <c r="P1691" s="137"/>
      <c r="Q1691" s="137"/>
      <c r="R1691" s="137"/>
      <c r="S1691" s="137"/>
      <c r="T1691" s="137"/>
      <c r="U1691" s="137"/>
      <c r="V1691" s="137"/>
      <c r="W1691" s="137"/>
      <c r="X1691" s="137"/>
      <c r="Y1691" s="137"/>
      <c r="Z1691" s="137"/>
      <c r="AA1691" s="137"/>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37"/>
      <c r="AW1691" s="137"/>
      <c r="AX1691" s="137"/>
      <c r="AY1691" s="12"/>
    </row>
    <row r="1692" spans="1:51" s="21" customFormat="1" ht="11.25" hidden="1" x14ac:dyDescent="0.2">
      <c r="A1692" s="17"/>
      <c r="B1692" s="18"/>
      <c r="C1692" s="19"/>
      <c r="D1692" s="19"/>
      <c r="E1692" s="20"/>
      <c r="F1692" s="137"/>
      <c r="G1692" s="137"/>
      <c r="H1692" s="137"/>
      <c r="I1692" s="137"/>
      <c r="J1692" s="137"/>
      <c r="K1692" s="137"/>
      <c r="L1692" s="137"/>
      <c r="M1692" s="137"/>
      <c r="N1692" s="137"/>
      <c r="O1692" s="137"/>
      <c r="P1692" s="137"/>
      <c r="Q1692" s="137"/>
      <c r="R1692" s="137"/>
      <c r="S1692" s="137"/>
      <c r="T1692" s="137"/>
      <c r="U1692" s="137"/>
      <c r="V1692" s="137"/>
      <c r="W1692" s="137"/>
      <c r="X1692" s="137"/>
      <c r="Y1692" s="137"/>
      <c r="Z1692" s="137"/>
      <c r="AA1692" s="137"/>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37"/>
      <c r="AW1692" s="137"/>
      <c r="AX1692" s="137"/>
      <c r="AY1692" s="12"/>
    </row>
    <row r="1693" spans="1:51" s="21" customFormat="1" ht="11.25" hidden="1" x14ac:dyDescent="0.2">
      <c r="A1693" s="17"/>
      <c r="B1693" s="18"/>
      <c r="C1693" s="19"/>
      <c r="D1693" s="19"/>
      <c r="E1693" s="20"/>
      <c r="F1693" s="137"/>
      <c r="G1693" s="137"/>
      <c r="H1693" s="137"/>
      <c r="I1693" s="137"/>
      <c r="J1693" s="137"/>
      <c r="K1693" s="137"/>
      <c r="L1693" s="137"/>
      <c r="M1693" s="137"/>
      <c r="N1693" s="137"/>
      <c r="O1693" s="137"/>
      <c r="P1693" s="137"/>
      <c r="Q1693" s="137"/>
      <c r="R1693" s="137"/>
      <c r="S1693" s="137"/>
      <c r="T1693" s="137"/>
      <c r="U1693" s="137"/>
      <c r="V1693" s="137"/>
      <c r="W1693" s="137"/>
      <c r="X1693" s="137"/>
      <c r="Y1693" s="137"/>
      <c r="Z1693" s="137"/>
      <c r="AA1693" s="137"/>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37"/>
      <c r="AW1693" s="137"/>
      <c r="AX1693" s="137"/>
      <c r="AY1693" s="12"/>
    </row>
    <row r="1694" spans="1:51" s="21" customFormat="1" ht="11.25" hidden="1" x14ac:dyDescent="0.2">
      <c r="A1694" s="17"/>
      <c r="B1694" s="18"/>
      <c r="C1694" s="19"/>
      <c r="D1694" s="19"/>
      <c r="E1694" s="20"/>
      <c r="F1694" s="137"/>
      <c r="G1694" s="137"/>
      <c r="H1694" s="137"/>
      <c r="I1694" s="137"/>
      <c r="J1694" s="137"/>
      <c r="K1694" s="137"/>
      <c r="L1694" s="137"/>
      <c r="M1694" s="137"/>
      <c r="N1694" s="137"/>
      <c r="O1694" s="137"/>
      <c r="P1694" s="137"/>
      <c r="Q1694" s="137"/>
      <c r="R1694" s="137"/>
      <c r="S1694" s="137"/>
      <c r="T1694" s="137"/>
      <c r="U1694" s="137"/>
      <c r="V1694" s="137"/>
      <c r="W1694" s="137"/>
      <c r="X1694" s="137"/>
      <c r="Y1694" s="137"/>
      <c r="Z1694" s="137"/>
      <c r="AA1694" s="137"/>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37"/>
      <c r="AW1694" s="137"/>
      <c r="AX1694" s="137"/>
      <c r="AY1694" s="12"/>
    </row>
    <row r="1695" spans="1:51" s="21" customFormat="1" ht="11.25" hidden="1" x14ac:dyDescent="0.2">
      <c r="A1695" s="17"/>
      <c r="B1695" s="18"/>
      <c r="C1695" s="19"/>
      <c r="D1695" s="19"/>
      <c r="E1695" s="20"/>
      <c r="F1695" s="137"/>
      <c r="G1695" s="137"/>
      <c r="H1695" s="137"/>
      <c r="I1695" s="137"/>
      <c r="J1695" s="137"/>
      <c r="K1695" s="137"/>
      <c r="L1695" s="137"/>
      <c r="M1695" s="137"/>
      <c r="N1695" s="137"/>
      <c r="O1695" s="137"/>
      <c r="P1695" s="137"/>
      <c r="Q1695" s="137"/>
      <c r="R1695" s="137"/>
      <c r="S1695" s="137"/>
      <c r="T1695" s="137"/>
      <c r="U1695" s="137"/>
      <c r="V1695" s="137"/>
      <c r="W1695" s="137"/>
      <c r="X1695" s="137"/>
      <c r="Y1695" s="137"/>
      <c r="Z1695" s="137"/>
      <c r="AA1695" s="137"/>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37"/>
      <c r="AW1695" s="137"/>
      <c r="AX1695" s="137"/>
      <c r="AY1695" s="12"/>
    </row>
    <row r="1696" spans="1:51" s="21" customFormat="1" ht="11.25" hidden="1" x14ac:dyDescent="0.2">
      <c r="A1696" s="17"/>
      <c r="B1696" s="18"/>
      <c r="C1696" s="19"/>
      <c r="D1696" s="19"/>
      <c r="E1696" s="20"/>
      <c r="F1696" s="137"/>
      <c r="G1696" s="137"/>
      <c r="H1696" s="137"/>
      <c r="I1696" s="137"/>
      <c r="J1696" s="137"/>
      <c r="K1696" s="137"/>
      <c r="L1696" s="137"/>
      <c r="M1696" s="137"/>
      <c r="N1696" s="137"/>
      <c r="O1696" s="137"/>
      <c r="P1696" s="137"/>
      <c r="Q1696" s="137"/>
      <c r="R1696" s="137"/>
      <c r="S1696" s="137"/>
      <c r="T1696" s="137"/>
      <c r="U1696" s="137"/>
      <c r="V1696" s="137"/>
      <c r="W1696" s="137"/>
      <c r="X1696" s="137"/>
      <c r="Y1696" s="137"/>
      <c r="Z1696" s="137"/>
      <c r="AA1696" s="137"/>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37"/>
      <c r="AW1696" s="137"/>
      <c r="AX1696" s="137"/>
      <c r="AY1696" s="12"/>
    </row>
    <row r="1697" spans="1:51" s="21" customFormat="1" ht="11.25" hidden="1" x14ac:dyDescent="0.2">
      <c r="A1697" s="17"/>
      <c r="B1697" s="18"/>
      <c r="C1697" s="19"/>
      <c r="D1697" s="19"/>
      <c r="E1697" s="20"/>
      <c r="F1697" s="137"/>
      <c r="G1697" s="137"/>
      <c r="H1697" s="137"/>
      <c r="I1697" s="137"/>
      <c r="J1697" s="137"/>
      <c r="K1697" s="137"/>
      <c r="L1697" s="137"/>
      <c r="M1697" s="137"/>
      <c r="N1697" s="137"/>
      <c r="O1697" s="137"/>
      <c r="P1697" s="137"/>
      <c r="Q1697" s="137"/>
      <c r="R1697" s="137"/>
      <c r="S1697" s="137"/>
      <c r="T1697" s="137"/>
      <c r="U1697" s="137"/>
      <c r="V1697" s="137"/>
      <c r="W1697" s="137"/>
      <c r="X1697" s="137"/>
      <c r="Y1697" s="137"/>
      <c r="Z1697" s="137"/>
      <c r="AA1697" s="137"/>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37"/>
      <c r="AW1697" s="137"/>
      <c r="AX1697" s="137"/>
      <c r="AY1697" s="12"/>
    </row>
    <row r="1698" spans="1:51" s="21" customFormat="1" ht="11.25" hidden="1" x14ac:dyDescent="0.2">
      <c r="A1698" s="17"/>
      <c r="B1698" s="18"/>
      <c r="C1698" s="19"/>
      <c r="D1698" s="19"/>
      <c r="E1698" s="20"/>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37"/>
      <c r="AW1698" s="137"/>
      <c r="AX1698" s="137"/>
      <c r="AY1698" s="12"/>
    </row>
    <row r="1699" spans="1:51" s="21" customFormat="1" ht="11.25" hidden="1" x14ac:dyDescent="0.2">
      <c r="A1699" s="17"/>
      <c r="B1699" s="18"/>
      <c r="C1699" s="19"/>
      <c r="D1699" s="19"/>
      <c r="E1699" s="20"/>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37"/>
      <c r="AW1699" s="137"/>
      <c r="AX1699" s="137"/>
      <c r="AY1699" s="12"/>
    </row>
    <row r="1700" spans="1:51" s="21" customFormat="1" ht="11.25" hidden="1" x14ac:dyDescent="0.2">
      <c r="A1700" s="17"/>
      <c r="B1700" s="18"/>
      <c r="C1700" s="19"/>
      <c r="D1700" s="19"/>
      <c r="E1700" s="20"/>
      <c r="F1700" s="137"/>
      <c r="G1700" s="137"/>
      <c r="H1700" s="137"/>
      <c r="I1700" s="137"/>
      <c r="J1700" s="137"/>
      <c r="K1700" s="137"/>
      <c r="L1700" s="137"/>
      <c r="M1700" s="137"/>
      <c r="N1700" s="137"/>
      <c r="O1700" s="137"/>
      <c r="P1700" s="137"/>
      <c r="Q1700" s="137"/>
      <c r="R1700" s="137"/>
      <c r="S1700" s="137"/>
      <c r="T1700" s="137"/>
      <c r="U1700" s="137"/>
      <c r="V1700" s="137"/>
      <c r="W1700" s="137"/>
      <c r="X1700" s="137"/>
      <c r="Y1700" s="137"/>
      <c r="Z1700" s="137"/>
      <c r="AA1700" s="137"/>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37"/>
      <c r="AW1700" s="137"/>
      <c r="AX1700" s="137"/>
      <c r="AY1700" s="12"/>
    </row>
    <row r="1701" spans="1:51" s="21" customFormat="1" ht="11.25" hidden="1" x14ac:dyDescent="0.2">
      <c r="A1701" s="17"/>
      <c r="B1701" s="18"/>
      <c r="C1701" s="19"/>
      <c r="D1701" s="19"/>
      <c r="E1701" s="20"/>
      <c r="F1701" s="137"/>
      <c r="G1701" s="137"/>
      <c r="H1701" s="137"/>
      <c r="I1701" s="137"/>
      <c r="J1701" s="137"/>
      <c r="K1701" s="137"/>
      <c r="L1701" s="137"/>
      <c r="M1701" s="137"/>
      <c r="N1701" s="137"/>
      <c r="O1701" s="137"/>
      <c r="P1701" s="137"/>
      <c r="Q1701" s="137"/>
      <c r="R1701" s="137"/>
      <c r="S1701" s="137"/>
      <c r="T1701" s="137"/>
      <c r="U1701" s="137"/>
      <c r="V1701" s="137"/>
      <c r="W1701" s="137"/>
      <c r="X1701" s="137"/>
      <c r="Y1701" s="137"/>
      <c r="Z1701" s="137"/>
      <c r="AA1701" s="137"/>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37"/>
      <c r="AW1701" s="137"/>
      <c r="AX1701" s="137"/>
      <c r="AY1701" s="12"/>
    </row>
    <row r="1702" spans="1:51" s="21" customFormat="1" ht="11.25" hidden="1" x14ac:dyDescent="0.2">
      <c r="A1702" s="17"/>
      <c r="B1702" s="18"/>
      <c r="C1702" s="19"/>
      <c r="D1702" s="19"/>
      <c r="E1702" s="20"/>
      <c r="F1702" s="137"/>
      <c r="G1702" s="137"/>
      <c r="H1702" s="137"/>
      <c r="I1702" s="137"/>
      <c r="J1702" s="137"/>
      <c r="K1702" s="137"/>
      <c r="L1702" s="137"/>
      <c r="M1702" s="137"/>
      <c r="N1702" s="137"/>
      <c r="O1702" s="137"/>
      <c r="P1702" s="137"/>
      <c r="Q1702" s="137"/>
      <c r="R1702" s="137"/>
      <c r="S1702" s="137"/>
      <c r="T1702" s="137"/>
      <c r="U1702" s="137"/>
      <c r="V1702" s="137"/>
      <c r="W1702" s="137"/>
      <c r="X1702" s="137"/>
      <c r="Y1702" s="137"/>
      <c r="Z1702" s="137"/>
      <c r="AA1702" s="137"/>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37"/>
      <c r="AW1702" s="137"/>
      <c r="AX1702" s="137"/>
      <c r="AY1702" s="12"/>
    </row>
    <row r="1703" spans="1:51" s="21" customFormat="1" ht="11.25" hidden="1" x14ac:dyDescent="0.2">
      <c r="A1703" s="17"/>
      <c r="B1703" s="18"/>
      <c r="C1703" s="19"/>
      <c r="D1703" s="19"/>
      <c r="E1703" s="20"/>
      <c r="F1703" s="137"/>
      <c r="G1703" s="137"/>
      <c r="H1703" s="137"/>
      <c r="I1703" s="137"/>
      <c r="J1703" s="137"/>
      <c r="K1703" s="137"/>
      <c r="L1703" s="137"/>
      <c r="M1703" s="137"/>
      <c r="N1703" s="137"/>
      <c r="O1703" s="137"/>
      <c r="P1703" s="137"/>
      <c r="Q1703" s="137"/>
      <c r="R1703" s="137"/>
      <c r="S1703" s="137"/>
      <c r="T1703" s="137"/>
      <c r="U1703" s="137"/>
      <c r="V1703" s="137"/>
      <c r="W1703" s="137"/>
      <c r="X1703" s="137"/>
      <c r="Y1703" s="137"/>
      <c r="Z1703" s="137"/>
      <c r="AA1703" s="137"/>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37"/>
      <c r="AW1703" s="137"/>
      <c r="AX1703" s="137"/>
      <c r="AY1703" s="12"/>
    </row>
    <row r="1704" spans="1:51" s="21" customFormat="1" ht="11.25" hidden="1" x14ac:dyDescent="0.2">
      <c r="A1704" s="17"/>
      <c r="B1704" s="18"/>
      <c r="C1704" s="19"/>
      <c r="D1704" s="19"/>
      <c r="E1704" s="20"/>
      <c r="F1704" s="137"/>
      <c r="G1704" s="137"/>
      <c r="H1704" s="137"/>
      <c r="I1704" s="137"/>
      <c r="J1704" s="137"/>
      <c r="K1704" s="137"/>
      <c r="L1704" s="137"/>
      <c r="M1704" s="137"/>
      <c r="N1704" s="137"/>
      <c r="O1704" s="137"/>
      <c r="P1704" s="137"/>
      <c r="Q1704" s="137"/>
      <c r="R1704" s="137"/>
      <c r="S1704" s="137"/>
      <c r="T1704" s="137"/>
      <c r="U1704" s="137"/>
      <c r="V1704" s="137"/>
      <c r="W1704" s="137"/>
      <c r="X1704" s="137"/>
      <c r="Y1704" s="137"/>
      <c r="Z1704" s="137"/>
      <c r="AA1704" s="137"/>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37"/>
      <c r="AW1704" s="137"/>
      <c r="AX1704" s="137"/>
      <c r="AY1704" s="12"/>
    </row>
    <row r="1705" spans="1:51" s="21" customFormat="1" ht="11.25" hidden="1" x14ac:dyDescent="0.2">
      <c r="A1705" s="17"/>
      <c r="B1705" s="18"/>
      <c r="C1705" s="19"/>
      <c r="D1705" s="19"/>
      <c r="E1705" s="20"/>
      <c r="F1705" s="137"/>
      <c r="G1705" s="137"/>
      <c r="H1705" s="137"/>
      <c r="I1705" s="137"/>
      <c r="J1705" s="137"/>
      <c r="K1705" s="137"/>
      <c r="L1705" s="137"/>
      <c r="M1705" s="137"/>
      <c r="N1705" s="137"/>
      <c r="O1705" s="137"/>
      <c r="P1705" s="137"/>
      <c r="Q1705" s="137"/>
      <c r="R1705" s="137"/>
      <c r="S1705" s="137"/>
      <c r="T1705" s="137"/>
      <c r="U1705" s="137"/>
      <c r="V1705" s="137"/>
      <c r="W1705" s="137"/>
      <c r="X1705" s="137"/>
      <c r="Y1705" s="137"/>
      <c r="Z1705" s="137"/>
      <c r="AA1705" s="137"/>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37"/>
      <c r="AW1705" s="137"/>
      <c r="AX1705" s="137"/>
      <c r="AY1705" s="12"/>
    </row>
    <row r="1706" spans="1:51" s="21" customFormat="1" ht="11.25" hidden="1" x14ac:dyDescent="0.2">
      <c r="A1706" s="17"/>
      <c r="B1706" s="18"/>
      <c r="C1706" s="19"/>
      <c r="D1706" s="19"/>
      <c r="E1706" s="20"/>
      <c r="F1706" s="137"/>
      <c r="G1706" s="137"/>
      <c r="H1706" s="137"/>
      <c r="I1706" s="137"/>
      <c r="J1706" s="137"/>
      <c r="K1706" s="137"/>
      <c r="L1706" s="137"/>
      <c r="M1706" s="137"/>
      <c r="N1706" s="137"/>
      <c r="O1706" s="137"/>
      <c r="P1706" s="137"/>
      <c r="Q1706" s="137"/>
      <c r="R1706" s="137"/>
      <c r="S1706" s="137"/>
      <c r="T1706" s="137"/>
      <c r="U1706" s="137"/>
      <c r="V1706" s="137"/>
      <c r="W1706" s="137"/>
      <c r="X1706" s="137"/>
      <c r="Y1706" s="137"/>
      <c r="Z1706" s="137"/>
      <c r="AA1706" s="137"/>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37"/>
      <c r="AW1706" s="137"/>
      <c r="AX1706" s="137"/>
      <c r="AY1706" s="12"/>
    </row>
    <row r="1707" spans="1:51" s="21" customFormat="1" ht="11.25" hidden="1" x14ac:dyDescent="0.2">
      <c r="A1707" s="17"/>
      <c r="B1707" s="18"/>
      <c r="C1707" s="19"/>
      <c r="D1707" s="19"/>
      <c r="E1707" s="20"/>
      <c r="F1707" s="137"/>
      <c r="G1707" s="137"/>
      <c r="H1707" s="137"/>
      <c r="I1707" s="137"/>
      <c r="J1707" s="137"/>
      <c r="K1707" s="137"/>
      <c r="L1707" s="137"/>
      <c r="M1707" s="137"/>
      <c r="N1707" s="137"/>
      <c r="O1707" s="137"/>
      <c r="P1707" s="137"/>
      <c r="Q1707" s="137"/>
      <c r="R1707" s="137"/>
      <c r="S1707" s="137"/>
      <c r="T1707" s="137"/>
      <c r="U1707" s="137"/>
      <c r="V1707" s="137"/>
      <c r="W1707" s="137"/>
      <c r="X1707" s="137"/>
      <c r="Y1707" s="137"/>
      <c r="Z1707" s="137"/>
      <c r="AA1707" s="137"/>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37"/>
      <c r="AW1707" s="137"/>
      <c r="AX1707" s="137"/>
      <c r="AY1707" s="12"/>
    </row>
    <row r="1708" spans="1:51" s="21" customFormat="1" ht="11.25" hidden="1" x14ac:dyDescent="0.2">
      <c r="A1708" s="17"/>
      <c r="B1708" s="18"/>
      <c r="C1708" s="19"/>
      <c r="D1708" s="19"/>
      <c r="E1708" s="20"/>
      <c r="F1708" s="137"/>
      <c r="G1708" s="137"/>
      <c r="H1708" s="137"/>
      <c r="I1708" s="137"/>
      <c r="J1708" s="137"/>
      <c r="K1708" s="137"/>
      <c r="L1708" s="137"/>
      <c r="M1708" s="137"/>
      <c r="N1708" s="137"/>
      <c r="O1708" s="137"/>
      <c r="P1708" s="137"/>
      <c r="Q1708" s="137"/>
      <c r="R1708" s="137"/>
      <c r="S1708" s="137"/>
      <c r="T1708" s="137"/>
      <c r="U1708" s="137"/>
      <c r="V1708" s="137"/>
      <c r="W1708" s="137"/>
      <c r="X1708" s="137"/>
      <c r="Y1708" s="137"/>
      <c r="Z1708" s="137"/>
      <c r="AA1708" s="137"/>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37"/>
      <c r="AW1708" s="137"/>
      <c r="AX1708" s="137"/>
      <c r="AY1708" s="12"/>
    </row>
    <row r="1709" spans="1:51" s="21" customFormat="1" ht="11.25" hidden="1" x14ac:dyDescent="0.2">
      <c r="A1709" s="17"/>
      <c r="B1709" s="18"/>
      <c r="C1709" s="19"/>
      <c r="D1709" s="19"/>
      <c r="E1709" s="20"/>
      <c r="F1709" s="137"/>
      <c r="G1709" s="137"/>
      <c r="H1709" s="137"/>
      <c r="I1709" s="137"/>
      <c r="J1709" s="137"/>
      <c r="K1709" s="137"/>
      <c r="L1709" s="137"/>
      <c r="M1709" s="137"/>
      <c r="N1709" s="137"/>
      <c r="O1709" s="137"/>
      <c r="P1709" s="137"/>
      <c r="Q1709" s="137"/>
      <c r="R1709" s="137"/>
      <c r="S1709" s="137"/>
      <c r="T1709" s="137"/>
      <c r="U1709" s="137"/>
      <c r="V1709" s="137"/>
      <c r="W1709" s="137"/>
      <c r="X1709" s="137"/>
      <c r="Y1709" s="137"/>
      <c r="Z1709" s="137"/>
      <c r="AA1709" s="137"/>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37"/>
      <c r="AW1709" s="137"/>
      <c r="AX1709" s="137"/>
      <c r="AY1709" s="12"/>
    </row>
    <row r="1710" spans="1:51" s="21" customFormat="1" ht="11.25" hidden="1" x14ac:dyDescent="0.2">
      <c r="A1710" s="17"/>
      <c r="B1710" s="18"/>
      <c r="C1710" s="19"/>
      <c r="D1710" s="19"/>
      <c r="E1710" s="20"/>
      <c r="F1710" s="137"/>
      <c r="G1710" s="137"/>
      <c r="H1710" s="137"/>
      <c r="I1710" s="137"/>
      <c r="J1710" s="137"/>
      <c r="K1710" s="137"/>
      <c r="L1710" s="137"/>
      <c r="M1710" s="137"/>
      <c r="N1710" s="137"/>
      <c r="O1710" s="137"/>
      <c r="P1710" s="137"/>
      <c r="Q1710" s="137"/>
      <c r="R1710" s="137"/>
      <c r="S1710" s="137"/>
      <c r="T1710" s="137"/>
      <c r="U1710" s="137"/>
      <c r="V1710" s="137"/>
      <c r="W1710" s="137"/>
      <c r="X1710" s="137"/>
      <c r="Y1710" s="137"/>
      <c r="Z1710" s="137"/>
      <c r="AA1710" s="137"/>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37"/>
      <c r="AW1710" s="137"/>
      <c r="AX1710" s="137"/>
      <c r="AY1710" s="12"/>
    </row>
    <row r="1711" spans="1:51" s="21" customFormat="1" ht="11.25" hidden="1" x14ac:dyDescent="0.2">
      <c r="A1711" s="17"/>
      <c r="B1711" s="18"/>
      <c r="C1711" s="19"/>
      <c r="D1711" s="19"/>
      <c r="E1711" s="20"/>
      <c r="F1711" s="137"/>
      <c r="G1711" s="137"/>
      <c r="H1711" s="137"/>
      <c r="I1711" s="137"/>
      <c r="J1711" s="137"/>
      <c r="K1711" s="137"/>
      <c r="L1711" s="137"/>
      <c r="M1711" s="137"/>
      <c r="N1711" s="137"/>
      <c r="O1711" s="137"/>
      <c r="P1711" s="137"/>
      <c r="Q1711" s="137"/>
      <c r="R1711" s="137"/>
      <c r="S1711" s="137"/>
      <c r="T1711" s="137"/>
      <c r="U1711" s="137"/>
      <c r="V1711" s="137"/>
      <c r="W1711" s="137"/>
      <c r="X1711" s="137"/>
      <c r="Y1711" s="137"/>
      <c r="Z1711" s="137"/>
      <c r="AA1711" s="137"/>
      <c r="AB1711" s="137"/>
      <c r="AC1711" s="137"/>
      <c r="AD1711" s="137"/>
      <c r="AE1711" s="137"/>
      <c r="AF1711" s="137"/>
      <c r="AG1711" s="137"/>
      <c r="AH1711" s="137"/>
      <c r="AI1711" s="137"/>
      <c r="AJ1711" s="137"/>
      <c r="AK1711" s="137"/>
      <c r="AL1711" s="137"/>
      <c r="AM1711" s="137"/>
      <c r="AN1711" s="137"/>
      <c r="AO1711" s="137"/>
      <c r="AP1711" s="137"/>
      <c r="AQ1711" s="137"/>
      <c r="AR1711" s="137"/>
      <c r="AS1711" s="137"/>
      <c r="AT1711" s="137"/>
      <c r="AU1711" s="137"/>
      <c r="AV1711" s="137"/>
      <c r="AW1711" s="137"/>
      <c r="AX1711" s="137"/>
      <c r="AY1711" s="12"/>
    </row>
    <row r="1712" spans="1:51" s="21" customFormat="1" ht="11.25" hidden="1" x14ac:dyDescent="0.2">
      <c r="A1712" s="17"/>
      <c r="B1712" s="18"/>
      <c r="C1712" s="19"/>
      <c r="D1712" s="19"/>
      <c r="E1712" s="20"/>
      <c r="F1712" s="137"/>
      <c r="G1712" s="137"/>
      <c r="H1712" s="137"/>
      <c r="I1712" s="137"/>
      <c r="J1712" s="137"/>
      <c r="K1712" s="137"/>
      <c r="L1712" s="137"/>
      <c r="M1712" s="137"/>
      <c r="N1712" s="137"/>
      <c r="O1712" s="137"/>
      <c r="P1712" s="137"/>
      <c r="Q1712" s="137"/>
      <c r="R1712" s="137"/>
      <c r="S1712" s="137"/>
      <c r="T1712" s="137"/>
      <c r="U1712" s="137"/>
      <c r="V1712" s="137"/>
      <c r="W1712" s="137"/>
      <c r="X1712" s="137"/>
      <c r="Y1712" s="137"/>
      <c r="Z1712" s="137"/>
      <c r="AA1712" s="137"/>
      <c r="AB1712" s="137"/>
      <c r="AC1712" s="137"/>
      <c r="AD1712" s="137"/>
      <c r="AE1712" s="137"/>
      <c r="AF1712" s="137"/>
      <c r="AG1712" s="137"/>
      <c r="AH1712" s="137"/>
      <c r="AI1712" s="137"/>
      <c r="AJ1712" s="137"/>
      <c r="AK1712" s="137"/>
      <c r="AL1712" s="137"/>
      <c r="AM1712" s="137"/>
      <c r="AN1712" s="137"/>
      <c r="AO1712" s="137"/>
      <c r="AP1712" s="137"/>
      <c r="AQ1712" s="137"/>
      <c r="AR1712" s="137"/>
      <c r="AS1712" s="137"/>
      <c r="AT1712" s="137"/>
      <c r="AU1712" s="137"/>
      <c r="AV1712" s="137"/>
      <c r="AW1712" s="137"/>
      <c r="AX1712" s="137"/>
      <c r="AY1712" s="12"/>
    </row>
    <row r="1713" spans="1:51" s="21" customFormat="1" ht="11.25" hidden="1" x14ac:dyDescent="0.2">
      <c r="A1713" s="17"/>
      <c r="B1713" s="18"/>
      <c r="C1713" s="19"/>
      <c r="D1713" s="19"/>
      <c r="E1713" s="20"/>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c r="AJ1713" s="137"/>
      <c r="AK1713" s="137"/>
      <c r="AL1713" s="137"/>
      <c r="AM1713" s="137"/>
      <c r="AN1713" s="137"/>
      <c r="AO1713" s="137"/>
      <c r="AP1713" s="137"/>
      <c r="AQ1713" s="137"/>
      <c r="AR1713" s="137"/>
      <c r="AS1713" s="137"/>
      <c r="AT1713" s="137"/>
      <c r="AU1713" s="137"/>
      <c r="AV1713" s="137"/>
      <c r="AW1713" s="137"/>
      <c r="AX1713" s="137"/>
      <c r="AY1713" s="12"/>
    </row>
    <row r="1714" spans="1:51" s="21" customFormat="1" ht="11.25" hidden="1" x14ac:dyDescent="0.2">
      <c r="A1714" s="17"/>
      <c r="B1714" s="18"/>
      <c r="C1714" s="19"/>
      <c r="D1714" s="19"/>
      <c r="E1714" s="20"/>
      <c r="F1714" s="137"/>
      <c r="G1714" s="137"/>
      <c r="H1714" s="137"/>
      <c r="I1714" s="137"/>
      <c r="J1714" s="137"/>
      <c r="K1714" s="137"/>
      <c r="L1714" s="137"/>
      <c r="M1714" s="137"/>
      <c r="N1714" s="137"/>
      <c r="O1714" s="137"/>
      <c r="P1714" s="137"/>
      <c r="Q1714" s="137"/>
      <c r="R1714" s="137"/>
      <c r="S1714" s="137"/>
      <c r="T1714" s="137"/>
      <c r="U1714" s="137"/>
      <c r="V1714" s="137"/>
      <c r="W1714" s="137"/>
      <c r="X1714" s="137"/>
      <c r="Y1714" s="137"/>
      <c r="Z1714" s="137"/>
      <c r="AA1714" s="137"/>
      <c r="AB1714" s="137"/>
      <c r="AC1714" s="137"/>
      <c r="AD1714" s="137"/>
      <c r="AE1714" s="137"/>
      <c r="AF1714" s="137"/>
      <c r="AG1714" s="137"/>
      <c r="AH1714" s="137"/>
      <c r="AI1714" s="137"/>
      <c r="AJ1714" s="137"/>
      <c r="AK1714" s="137"/>
      <c r="AL1714" s="137"/>
      <c r="AM1714" s="137"/>
      <c r="AN1714" s="137"/>
      <c r="AO1714" s="137"/>
      <c r="AP1714" s="137"/>
      <c r="AQ1714" s="137"/>
      <c r="AR1714" s="137"/>
      <c r="AS1714" s="137"/>
      <c r="AT1714" s="137"/>
      <c r="AU1714" s="137"/>
      <c r="AV1714" s="137"/>
      <c r="AW1714" s="137"/>
      <c r="AX1714" s="137"/>
      <c r="AY1714" s="12"/>
    </row>
    <row r="1715" spans="1:51" s="21" customFormat="1" ht="11.25" hidden="1" x14ac:dyDescent="0.2">
      <c r="A1715" s="17"/>
      <c r="B1715" s="18"/>
      <c r="C1715" s="19"/>
      <c r="D1715" s="19"/>
      <c r="E1715" s="20"/>
      <c r="F1715" s="137"/>
      <c r="G1715" s="137"/>
      <c r="H1715" s="137"/>
      <c r="I1715" s="137"/>
      <c r="J1715" s="137"/>
      <c r="K1715" s="137"/>
      <c r="L1715" s="137"/>
      <c r="M1715" s="137"/>
      <c r="N1715" s="137"/>
      <c r="O1715" s="137"/>
      <c r="P1715" s="137"/>
      <c r="Q1715" s="137"/>
      <c r="R1715" s="137"/>
      <c r="S1715" s="137"/>
      <c r="T1715" s="137"/>
      <c r="U1715" s="137"/>
      <c r="V1715" s="137"/>
      <c r="W1715" s="137"/>
      <c r="X1715" s="137"/>
      <c r="Y1715" s="137"/>
      <c r="Z1715" s="137"/>
      <c r="AA1715" s="137"/>
      <c r="AB1715" s="137"/>
      <c r="AC1715" s="137"/>
      <c r="AD1715" s="137"/>
      <c r="AE1715" s="137"/>
      <c r="AF1715" s="137"/>
      <c r="AG1715" s="137"/>
      <c r="AH1715" s="137"/>
      <c r="AI1715" s="137"/>
      <c r="AJ1715" s="137"/>
      <c r="AK1715" s="137"/>
      <c r="AL1715" s="137"/>
      <c r="AM1715" s="137"/>
      <c r="AN1715" s="137"/>
      <c r="AO1715" s="137"/>
      <c r="AP1715" s="137"/>
      <c r="AQ1715" s="137"/>
      <c r="AR1715" s="137"/>
      <c r="AS1715" s="137"/>
      <c r="AT1715" s="137"/>
      <c r="AU1715" s="137"/>
      <c r="AV1715" s="137"/>
      <c r="AW1715" s="137"/>
      <c r="AX1715" s="137"/>
      <c r="AY1715" s="12"/>
    </row>
    <row r="1716" spans="1:51" s="21" customFormat="1" ht="11.25" hidden="1" x14ac:dyDescent="0.2">
      <c r="A1716" s="17"/>
      <c r="B1716" s="18"/>
      <c r="C1716" s="19"/>
      <c r="D1716" s="19"/>
      <c r="E1716" s="20"/>
      <c r="F1716" s="137"/>
      <c r="G1716" s="137"/>
      <c r="H1716" s="137"/>
      <c r="I1716" s="137"/>
      <c r="J1716" s="137"/>
      <c r="K1716" s="137"/>
      <c r="L1716" s="137"/>
      <c r="M1716" s="137"/>
      <c r="N1716" s="137"/>
      <c r="O1716" s="137"/>
      <c r="P1716" s="137"/>
      <c r="Q1716" s="137"/>
      <c r="R1716" s="137"/>
      <c r="S1716" s="137"/>
      <c r="T1716" s="137"/>
      <c r="U1716" s="137"/>
      <c r="V1716" s="137"/>
      <c r="W1716" s="137"/>
      <c r="X1716" s="137"/>
      <c r="Y1716" s="137"/>
      <c r="Z1716" s="137"/>
      <c r="AA1716" s="137"/>
      <c r="AB1716" s="137"/>
      <c r="AC1716" s="137"/>
      <c r="AD1716" s="137"/>
      <c r="AE1716" s="137"/>
      <c r="AF1716" s="137"/>
      <c r="AG1716" s="137"/>
      <c r="AH1716" s="137"/>
      <c r="AI1716" s="137"/>
      <c r="AJ1716" s="137"/>
      <c r="AK1716" s="137"/>
      <c r="AL1716" s="137"/>
      <c r="AM1716" s="137"/>
      <c r="AN1716" s="137"/>
      <c r="AO1716" s="137"/>
      <c r="AP1716" s="137"/>
      <c r="AQ1716" s="137"/>
      <c r="AR1716" s="137"/>
      <c r="AS1716" s="137"/>
      <c r="AT1716" s="137"/>
      <c r="AU1716" s="137"/>
      <c r="AV1716" s="137"/>
      <c r="AW1716" s="137"/>
      <c r="AX1716" s="137"/>
      <c r="AY1716" s="12"/>
    </row>
    <row r="1717" spans="1:51" s="21" customFormat="1" ht="11.25" hidden="1" x14ac:dyDescent="0.2">
      <c r="A1717" s="17"/>
      <c r="B1717" s="18"/>
      <c r="C1717" s="19"/>
      <c r="D1717" s="19"/>
      <c r="E1717" s="20"/>
      <c r="F1717" s="137"/>
      <c r="G1717" s="137"/>
      <c r="H1717" s="137"/>
      <c r="I1717" s="137"/>
      <c r="J1717" s="137"/>
      <c r="K1717" s="137"/>
      <c r="L1717" s="137"/>
      <c r="M1717" s="137"/>
      <c r="N1717" s="137"/>
      <c r="O1717" s="137"/>
      <c r="P1717" s="137"/>
      <c r="Q1717" s="137"/>
      <c r="R1717" s="137"/>
      <c r="S1717" s="137"/>
      <c r="T1717" s="137"/>
      <c r="U1717" s="137"/>
      <c r="V1717" s="137"/>
      <c r="W1717" s="137"/>
      <c r="X1717" s="137"/>
      <c r="Y1717" s="137"/>
      <c r="Z1717" s="137"/>
      <c r="AA1717" s="137"/>
      <c r="AB1717" s="137"/>
      <c r="AC1717" s="137"/>
      <c r="AD1717" s="137"/>
      <c r="AE1717" s="137"/>
      <c r="AF1717" s="137"/>
      <c r="AG1717" s="137"/>
      <c r="AH1717" s="137"/>
      <c r="AI1717" s="137"/>
      <c r="AJ1717" s="137"/>
      <c r="AK1717" s="137"/>
      <c r="AL1717" s="137"/>
      <c r="AM1717" s="137"/>
      <c r="AN1717" s="137"/>
      <c r="AO1717" s="137"/>
      <c r="AP1717" s="137"/>
      <c r="AQ1717" s="137"/>
      <c r="AR1717" s="137"/>
      <c r="AS1717" s="137"/>
      <c r="AT1717" s="137"/>
      <c r="AU1717" s="137"/>
      <c r="AV1717" s="137"/>
      <c r="AW1717" s="137"/>
      <c r="AX1717" s="137"/>
      <c r="AY1717" s="12"/>
    </row>
    <row r="1718" spans="1:51" s="21" customFormat="1" ht="11.25" hidden="1" x14ac:dyDescent="0.2">
      <c r="A1718" s="17"/>
      <c r="B1718" s="18"/>
      <c r="C1718" s="19"/>
      <c r="D1718" s="19"/>
      <c r="E1718" s="20"/>
      <c r="F1718" s="137"/>
      <c r="G1718" s="137"/>
      <c r="H1718" s="137"/>
      <c r="I1718" s="137"/>
      <c r="J1718" s="137"/>
      <c r="K1718" s="137"/>
      <c r="L1718" s="137"/>
      <c r="M1718" s="137"/>
      <c r="N1718" s="137"/>
      <c r="O1718" s="137"/>
      <c r="P1718" s="137"/>
      <c r="Q1718" s="137"/>
      <c r="R1718" s="137"/>
      <c r="S1718" s="137"/>
      <c r="T1718" s="137"/>
      <c r="U1718" s="137"/>
      <c r="V1718" s="137"/>
      <c r="W1718" s="137"/>
      <c r="X1718" s="137"/>
      <c r="Y1718" s="137"/>
      <c r="Z1718" s="137"/>
      <c r="AA1718" s="137"/>
      <c r="AB1718" s="137"/>
      <c r="AC1718" s="137"/>
      <c r="AD1718" s="137"/>
      <c r="AE1718" s="137"/>
      <c r="AF1718" s="137"/>
      <c r="AG1718" s="137"/>
      <c r="AH1718" s="137"/>
      <c r="AI1718" s="137"/>
      <c r="AJ1718" s="137"/>
      <c r="AK1718" s="137"/>
      <c r="AL1718" s="137"/>
      <c r="AM1718" s="137"/>
      <c r="AN1718" s="137"/>
      <c r="AO1718" s="137"/>
      <c r="AP1718" s="137"/>
      <c r="AQ1718" s="137"/>
      <c r="AR1718" s="137"/>
      <c r="AS1718" s="137"/>
      <c r="AT1718" s="137"/>
      <c r="AU1718" s="137"/>
      <c r="AV1718" s="137"/>
      <c r="AW1718" s="137"/>
      <c r="AX1718" s="137"/>
      <c r="AY1718" s="12"/>
    </row>
    <row r="1719" spans="1:51" s="21" customFormat="1" ht="11.25" hidden="1" x14ac:dyDescent="0.2">
      <c r="A1719" s="17"/>
      <c r="B1719" s="18"/>
      <c r="C1719" s="19"/>
      <c r="D1719" s="19"/>
      <c r="E1719" s="20"/>
      <c r="F1719" s="137"/>
      <c r="G1719" s="137"/>
      <c r="H1719" s="137"/>
      <c r="I1719" s="137"/>
      <c r="J1719" s="137"/>
      <c r="K1719" s="137"/>
      <c r="L1719" s="137"/>
      <c r="M1719" s="137"/>
      <c r="N1719" s="137"/>
      <c r="O1719" s="137"/>
      <c r="P1719" s="137"/>
      <c r="Q1719" s="137"/>
      <c r="R1719" s="137"/>
      <c r="S1719" s="137"/>
      <c r="T1719" s="137"/>
      <c r="U1719" s="137"/>
      <c r="V1719" s="137"/>
      <c r="W1719" s="137"/>
      <c r="X1719" s="137"/>
      <c r="Y1719" s="137"/>
      <c r="Z1719" s="137"/>
      <c r="AA1719" s="137"/>
      <c r="AB1719" s="137"/>
      <c r="AC1719" s="137"/>
      <c r="AD1719" s="137"/>
      <c r="AE1719" s="137"/>
      <c r="AF1719" s="137"/>
      <c r="AG1719" s="137"/>
      <c r="AH1719" s="137"/>
      <c r="AI1719" s="137"/>
      <c r="AJ1719" s="137"/>
      <c r="AK1719" s="137"/>
      <c r="AL1719" s="137"/>
      <c r="AM1719" s="137"/>
      <c r="AN1719" s="137"/>
      <c r="AO1719" s="137"/>
      <c r="AP1719" s="137"/>
      <c r="AQ1719" s="137"/>
      <c r="AR1719" s="137"/>
      <c r="AS1719" s="137"/>
      <c r="AT1719" s="137"/>
      <c r="AU1719" s="137"/>
      <c r="AV1719" s="137"/>
      <c r="AW1719" s="137"/>
      <c r="AX1719" s="137"/>
      <c r="AY1719" s="12"/>
    </row>
    <row r="1720" spans="1:51" s="21" customFormat="1" ht="11.25" hidden="1" x14ac:dyDescent="0.2">
      <c r="A1720" s="17"/>
      <c r="B1720" s="18"/>
      <c r="C1720" s="19"/>
      <c r="D1720" s="19"/>
      <c r="E1720" s="20"/>
      <c r="F1720" s="137"/>
      <c r="G1720" s="137"/>
      <c r="H1720" s="137"/>
      <c r="I1720" s="137"/>
      <c r="J1720" s="137"/>
      <c r="K1720" s="137"/>
      <c r="L1720" s="137"/>
      <c r="M1720" s="137"/>
      <c r="N1720" s="137"/>
      <c r="O1720" s="137"/>
      <c r="P1720" s="137"/>
      <c r="Q1720" s="137"/>
      <c r="R1720" s="137"/>
      <c r="S1720" s="137"/>
      <c r="T1720" s="137"/>
      <c r="U1720" s="137"/>
      <c r="V1720" s="137"/>
      <c r="W1720" s="137"/>
      <c r="X1720" s="137"/>
      <c r="Y1720" s="137"/>
      <c r="Z1720" s="137"/>
      <c r="AA1720" s="137"/>
      <c r="AB1720" s="137"/>
      <c r="AC1720" s="137"/>
      <c r="AD1720" s="137"/>
      <c r="AE1720" s="137"/>
      <c r="AF1720" s="137"/>
      <c r="AG1720" s="137"/>
      <c r="AH1720" s="137"/>
      <c r="AI1720" s="137"/>
      <c r="AJ1720" s="137"/>
      <c r="AK1720" s="137"/>
      <c r="AL1720" s="137"/>
      <c r="AM1720" s="137"/>
      <c r="AN1720" s="137"/>
      <c r="AO1720" s="137"/>
      <c r="AP1720" s="137"/>
      <c r="AQ1720" s="137"/>
      <c r="AR1720" s="137"/>
      <c r="AS1720" s="137"/>
      <c r="AT1720" s="137"/>
      <c r="AU1720" s="137"/>
      <c r="AV1720" s="137"/>
      <c r="AW1720" s="137"/>
      <c r="AX1720" s="137"/>
      <c r="AY1720" s="12"/>
    </row>
    <row r="1721" spans="1:51" s="21" customFormat="1" ht="11.25" hidden="1" x14ac:dyDescent="0.2">
      <c r="A1721" s="17"/>
      <c r="B1721" s="18"/>
      <c r="C1721" s="19"/>
      <c r="D1721" s="19"/>
      <c r="E1721" s="20"/>
      <c r="F1721" s="137"/>
      <c r="G1721" s="137"/>
      <c r="H1721" s="137"/>
      <c r="I1721" s="137"/>
      <c r="J1721" s="137"/>
      <c r="K1721" s="137"/>
      <c r="L1721" s="137"/>
      <c r="M1721" s="137"/>
      <c r="N1721" s="137"/>
      <c r="O1721" s="137"/>
      <c r="P1721" s="137"/>
      <c r="Q1721" s="137"/>
      <c r="R1721" s="137"/>
      <c r="S1721" s="137"/>
      <c r="T1721" s="137"/>
      <c r="U1721" s="137"/>
      <c r="V1721" s="137"/>
      <c r="W1721" s="137"/>
      <c r="X1721" s="137"/>
      <c r="Y1721" s="137"/>
      <c r="Z1721" s="137"/>
      <c r="AA1721" s="137"/>
      <c r="AB1721" s="137"/>
      <c r="AC1721" s="137"/>
      <c r="AD1721" s="137"/>
      <c r="AE1721" s="137"/>
      <c r="AF1721" s="137"/>
      <c r="AG1721" s="137"/>
      <c r="AH1721" s="137"/>
      <c r="AI1721" s="137"/>
      <c r="AJ1721" s="137"/>
      <c r="AK1721" s="137"/>
      <c r="AL1721" s="137"/>
      <c r="AM1721" s="137"/>
      <c r="AN1721" s="137"/>
      <c r="AO1721" s="137"/>
      <c r="AP1721" s="137"/>
      <c r="AQ1721" s="137"/>
      <c r="AR1721" s="137"/>
      <c r="AS1721" s="137"/>
      <c r="AT1721" s="137"/>
      <c r="AU1721" s="137"/>
      <c r="AV1721" s="137"/>
      <c r="AW1721" s="137"/>
      <c r="AX1721" s="137"/>
      <c r="AY1721" s="12"/>
    </row>
    <row r="1722" spans="1:51" s="21" customFormat="1" ht="11.25" hidden="1" x14ac:dyDescent="0.2">
      <c r="A1722" s="17"/>
      <c r="B1722" s="18"/>
      <c r="C1722" s="19"/>
      <c r="D1722" s="19"/>
      <c r="E1722" s="20"/>
      <c r="F1722" s="137"/>
      <c r="G1722" s="137"/>
      <c r="H1722" s="137"/>
      <c r="I1722" s="137"/>
      <c r="J1722" s="137"/>
      <c r="K1722" s="137"/>
      <c r="L1722" s="137"/>
      <c r="M1722" s="137"/>
      <c r="N1722" s="137"/>
      <c r="O1722" s="137"/>
      <c r="P1722" s="137"/>
      <c r="Q1722" s="137"/>
      <c r="R1722" s="137"/>
      <c r="S1722" s="137"/>
      <c r="T1722" s="137"/>
      <c r="U1722" s="137"/>
      <c r="V1722" s="137"/>
      <c r="W1722" s="137"/>
      <c r="X1722" s="137"/>
      <c r="Y1722" s="137"/>
      <c r="Z1722" s="137"/>
      <c r="AA1722" s="137"/>
      <c r="AB1722" s="137"/>
      <c r="AC1722" s="137"/>
      <c r="AD1722" s="137"/>
      <c r="AE1722" s="137"/>
      <c r="AF1722" s="137"/>
      <c r="AG1722" s="137"/>
      <c r="AH1722" s="137"/>
      <c r="AI1722" s="137"/>
      <c r="AJ1722" s="137"/>
      <c r="AK1722" s="137"/>
      <c r="AL1722" s="137"/>
      <c r="AM1722" s="137"/>
      <c r="AN1722" s="137"/>
      <c r="AO1722" s="137"/>
      <c r="AP1722" s="137"/>
      <c r="AQ1722" s="137"/>
      <c r="AR1722" s="137"/>
      <c r="AS1722" s="137"/>
      <c r="AT1722" s="137"/>
      <c r="AU1722" s="137"/>
      <c r="AV1722" s="137"/>
      <c r="AW1722" s="137"/>
      <c r="AX1722" s="137"/>
      <c r="AY1722" s="12"/>
    </row>
    <row r="1723" spans="1:51" s="21" customFormat="1" ht="11.25" hidden="1" x14ac:dyDescent="0.2">
      <c r="A1723" s="17"/>
      <c r="B1723" s="18"/>
      <c r="C1723" s="19"/>
      <c r="D1723" s="19"/>
      <c r="E1723" s="20"/>
      <c r="F1723" s="137"/>
      <c r="G1723" s="137"/>
      <c r="H1723" s="137"/>
      <c r="I1723" s="137"/>
      <c r="J1723" s="137"/>
      <c r="K1723" s="137"/>
      <c r="L1723" s="137"/>
      <c r="M1723" s="137"/>
      <c r="N1723" s="137"/>
      <c r="O1723" s="137"/>
      <c r="P1723" s="137"/>
      <c r="Q1723" s="137"/>
      <c r="R1723" s="137"/>
      <c r="S1723" s="137"/>
      <c r="T1723" s="137"/>
      <c r="U1723" s="137"/>
      <c r="V1723" s="137"/>
      <c r="W1723" s="137"/>
      <c r="X1723" s="137"/>
      <c r="Y1723" s="137"/>
      <c r="Z1723" s="137"/>
      <c r="AA1723" s="137"/>
      <c r="AB1723" s="137"/>
      <c r="AC1723" s="137"/>
      <c r="AD1723" s="137"/>
      <c r="AE1723" s="137"/>
      <c r="AF1723" s="137"/>
      <c r="AG1723" s="137"/>
      <c r="AH1723" s="137"/>
      <c r="AI1723" s="137"/>
      <c r="AJ1723" s="137"/>
      <c r="AK1723" s="137"/>
      <c r="AL1723" s="137"/>
      <c r="AM1723" s="137"/>
      <c r="AN1723" s="137"/>
      <c r="AO1723" s="137"/>
      <c r="AP1723" s="137"/>
      <c r="AQ1723" s="137"/>
      <c r="AR1723" s="137"/>
      <c r="AS1723" s="137"/>
      <c r="AT1723" s="137"/>
      <c r="AU1723" s="137"/>
      <c r="AV1723" s="137"/>
      <c r="AW1723" s="137"/>
      <c r="AX1723" s="137"/>
      <c r="AY1723" s="12"/>
    </row>
    <row r="1724" spans="1:51" s="21" customFormat="1" ht="11.25" hidden="1" x14ac:dyDescent="0.2">
      <c r="A1724" s="17"/>
      <c r="B1724" s="18"/>
      <c r="C1724" s="19"/>
      <c r="D1724" s="19"/>
      <c r="E1724" s="20"/>
      <c r="F1724" s="137"/>
      <c r="G1724" s="137"/>
      <c r="H1724" s="137"/>
      <c r="I1724" s="137"/>
      <c r="J1724" s="137"/>
      <c r="K1724" s="137"/>
      <c r="L1724" s="137"/>
      <c r="M1724" s="137"/>
      <c r="N1724" s="137"/>
      <c r="O1724" s="137"/>
      <c r="P1724" s="137"/>
      <c r="Q1724" s="137"/>
      <c r="R1724" s="137"/>
      <c r="S1724" s="137"/>
      <c r="T1724" s="137"/>
      <c r="U1724" s="137"/>
      <c r="V1724" s="137"/>
      <c r="W1724" s="137"/>
      <c r="X1724" s="137"/>
      <c r="Y1724" s="137"/>
      <c r="Z1724" s="137"/>
      <c r="AA1724" s="137"/>
      <c r="AB1724" s="137"/>
      <c r="AC1724" s="137"/>
      <c r="AD1724" s="137"/>
      <c r="AE1724" s="137"/>
      <c r="AF1724" s="137"/>
      <c r="AG1724" s="137"/>
      <c r="AH1724" s="137"/>
      <c r="AI1724" s="137"/>
      <c r="AJ1724" s="137"/>
      <c r="AK1724" s="137"/>
      <c r="AL1724" s="137"/>
      <c r="AM1724" s="137"/>
      <c r="AN1724" s="137"/>
      <c r="AO1724" s="137"/>
      <c r="AP1724" s="137"/>
      <c r="AQ1724" s="137"/>
      <c r="AR1724" s="137"/>
      <c r="AS1724" s="137"/>
      <c r="AT1724" s="137"/>
      <c r="AU1724" s="137"/>
      <c r="AV1724" s="137"/>
      <c r="AW1724" s="137"/>
      <c r="AX1724" s="137"/>
      <c r="AY1724" s="12"/>
    </row>
    <row r="1725" spans="1:51" s="21" customFormat="1" ht="11.25" hidden="1" x14ac:dyDescent="0.2">
      <c r="A1725" s="17"/>
      <c r="B1725" s="18"/>
      <c r="C1725" s="19"/>
      <c r="D1725" s="19"/>
      <c r="E1725" s="20"/>
      <c r="F1725" s="137"/>
      <c r="G1725" s="137"/>
      <c r="H1725" s="137"/>
      <c r="I1725" s="137"/>
      <c r="J1725" s="137"/>
      <c r="K1725" s="137"/>
      <c r="L1725" s="137"/>
      <c r="M1725" s="137"/>
      <c r="N1725" s="137"/>
      <c r="O1725" s="137"/>
      <c r="P1725" s="137"/>
      <c r="Q1725" s="137"/>
      <c r="R1725" s="137"/>
      <c r="S1725" s="137"/>
      <c r="T1725" s="137"/>
      <c r="U1725" s="137"/>
      <c r="V1725" s="137"/>
      <c r="W1725" s="137"/>
      <c r="X1725" s="137"/>
      <c r="Y1725" s="137"/>
      <c r="Z1725" s="137"/>
      <c r="AA1725" s="137"/>
      <c r="AB1725" s="137"/>
      <c r="AC1725" s="137"/>
      <c r="AD1725" s="137"/>
      <c r="AE1725" s="137"/>
      <c r="AF1725" s="137"/>
      <c r="AG1725" s="137"/>
      <c r="AH1725" s="137"/>
      <c r="AI1725" s="137"/>
      <c r="AJ1725" s="137"/>
      <c r="AK1725" s="137"/>
      <c r="AL1725" s="137"/>
      <c r="AM1725" s="137"/>
      <c r="AN1725" s="137"/>
      <c r="AO1725" s="137"/>
      <c r="AP1725" s="137"/>
      <c r="AQ1725" s="137"/>
      <c r="AR1725" s="137"/>
      <c r="AS1725" s="137"/>
      <c r="AT1725" s="137"/>
      <c r="AU1725" s="137"/>
      <c r="AV1725" s="137"/>
      <c r="AW1725" s="137"/>
      <c r="AX1725" s="137"/>
      <c r="AY1725" s="12"/>
    </row>
    <row r="1726" spans="1:51" s="21" customFormat="1" ht="11.25" hidden="1" x14ac:dyDescent="0.2">
      <c r="A1726" s="17"/>
      <c r="B1726" s="18"/>
      <c r="C1726" s="19"/>
      <c r="D1726" s="19"/>
      <c r="E1726" s="20"/>
      <c r="F1726" s="137"/>
      <c r="G1726" s="137"/>
      <c r="H1726" s="137"/>
      <c r="I1726" s="137"/>
      <c r="J1726" s="137"/>
      <c r="K1726" s="137"/>
      <c r="L1726" s="137"/>
      <c r="M1726" s="137"/>
      <c r="N1726" s="137"/>
      <c r="O1726" s="137"/>
      <c r="P1726" s="137"/>
      <c r="Q1726" s="137"/>
      <c r="R1726" s="137"/>
      <c r="S1726" s="137"/>
      <c r="T1726" s="137"/>
      <c r="U1726" s="137"/>
      <c r="V1726" s="137"/>
      <c r="W1726" s="137"/>
      <c r="X1726" s="137"/>
      <c r="Y1726" s="137"/>
      <c r="Z1726" s="137"/>
      <c r="AA1726" s="137"/>
      <c r="AB1726" s="137"/>
      <c r="AC1726" s="137"/>
      <c r="AD1726" s="137"/>
      <c r="AE1726" s="137"/>
      <c r="AF1726" s="137"/>
      <c r="AG1726" s="137"/>
      <c r="AH1726" s="137"/>
      <c r="AI1726" s="137"/>
      <c r="AJ1726" s="137"/>
      <c r="AK1726" s="137"/>
      <c r="AL1726" s="137"/>
      <c r="AM1726" s="137"/>
      <c r="AN1726" s="137"/>
      <c r="AO1726" s="137"/>
      <c r="AP1726" s="137"/>
      <c r="AQ1726" s="137"/>
      <c r="AR1726" s="137"/>
      <c r="AS1726" s="137"/>
      <c r="AT1726" s="137"/>
      <c r="AU1726" s="137"/>
      <c r="AV1726" s="137"/>
      <c r="AW1726" s="137"/>
      <c r="AX1726" s="137"/>
      <c r="AY1726" s="12"/>
    </row>
    <row r="1727" spans="1:51" s="21" customFormat="1" ht="11.25" hidden="1" x14ac:dyDescent="0.2">
      <c r="A1727" s="17"/>
      <c r="B1727" s="18"/>
      <c r="C1727" s="19"/>
      <c r="D1727" s="19"/>
      <c r="E1727" s="20"/>
      <c r="F1727" s="137"/>
      <c r="G1727" s="137"/>
      <c r="H1727" s="137"/>
      <c r="I1727" s="137"/>
      <c r="J1727" s="137"/>
      <c r="K1727" s="137"/>
      <c r="L1727" s="137"/>
      <c r="M1727" s="137"/>
      <c r="N1727" s="137"/>
      <c r="O1727" s="137"/>
      <c r="P1727" s="137"/>
      <c r="Q1727" s="137"/>
      <c r="R1727" s="137"/>
      <c r="S1727" s="137"/>
      <c r="T1727" s="137"/>
      <c r="U1727" s="137"/>
      <c r="V1727" s="137"/>
      <c r="W1727" s="137"/>
      <c r="X1727" s="137"/>
      <c r="Y1727" s="137"/>
      <c r="Z1727" s="137"/>
      <c r="AA1727" s="137"/>
      <c r="AB1727" s="137"/>
      <c r="AC1727" s="137"/>
      <c r="AD1727" s="137"/>
      <c r="AE1727" s="137"/>
      <c r="AF1727" s="137"/>
      <c r="AG1727" s="137"/>
      <c r="AH1727" s="137"/>
      <c r="AI1727" s="137"/>
      <c r="AJ1727" s="137"/>
      <c r="AK1727" s="137"/>
      <c r="AL1727" s="137"/>
      <c r="AM1727" s="137"/>
      <c r="AN1727" s="137"/>
      <c r="AO1727" s="137"/>
      <c r="AP1727" s="137"/>
      <c r="AQ1727" s="137"/>
      <c r="AR1727" s="137"/>
      <c r="AS1727" s="137"/>
      <c r="AT1727" s="137"/>
      <c r="AU1727" s="137"/>
      <c r="AV1727" s="137"/>
      <c r="AW1727" s="137"/>
      <c r="AX1727" s="137"/>
      <c r="AY1727" s="12"/>
    </row>
    <row r="1728" spans="1:51" s="21" customFormat="1" ht="11.25" hidden="1" x14ac:dyDescent="0.2">
      <c r="A1728" s="17"/>
      <c r="B1728" s="18"/>
      <c r="C1728" s="19"/>
      <c r="D1728" s="19"/>
      <c r="E1728" s="20"/>
      <c r="F1728" s="137"/>
      <c r="G1728" s="137"/>
      <c r="H1728" s="137"/>
      <c r="I1728" s="137"/>
      <c r="J1728" s="137"/>
      <c r="K1728" s="137"/>
      <c r="L1728" s="137"/>
      <c r="M1728" s="137"/>
      <c r="N1728" s="137"/>
      <c r="O1728" s="137"/>
      <c r="P1728" s="137"/>
      <c r="Q1728" s="137"/>
      <c r="R1728" s="137"/>
      <c r="S1728" s="137"/>
      <c r="T1728" s="137"/>
      <c r="U1728" s="137"/>
      <c r="V1728" s="137"/>
      <c r="W1728" s="137"/>
      <c r="X1728" s="137"/>
      <c r="Y1728" s="137"/>
      <c r="Z1728" s="137"/>
      <c r="AA1728" s="137"/>
      <c r="AB1728" s="137"/>
      <c r="AC1728" s="137"/>
      <c r="AD1728" s="137"/>
      <c r="AE1728" s="137"/>
      <c r="AF1728" s="137"/>
      <c r="AG1728" s="137"/>
      <c r="AH1728" s="137"/>
      <c r="AI1728" s="137"/>
      <c r="AJ1728" s="137"/>
      <c r="AK1728" s="137"/>
      <c r="AL1728" s="137"/>
      <c r="AM1728" s="137"/>
      <c r="AN1728" s="137"/>
      <c r="AO1728" s="137"/>
      <c r="AP1728" s="137"/>
      <c r="AQ1728" s="137"/>
      <c r="AR1728" s="137"/>
      <c r="AS1728" s="137"/>
      <c r="AT1728" s="137"/>
      <c r="AU1728" s="137"/>
      <c r="AV1728" s="137"/>
      <c r="AW1728" s="137"/>
      <c r="AX1728" s="137"/>
      <c r="AY1728" s="12"/>
    </row>
    <row r="1729" spans="1:51" s="21" customFormat="1" ht="11.25" hidden="1" x14ac:dyDescent="0.2">
      <c r="A1729" s="17"/>
      <c r="B1729" s="18"/>
      <c r="C1729" s="19"/>
      <c r="D1729" s="19"/>
      <c r="E1729" s="20"/>
      <c r="F1729" s="137"/>
      <c r="G1729" s="137"/>
      <c r="H1729" s="137"/>
      <c r="I1729" s="137"/>
      <c r="J1729" s="137"/>
      <c r="K1729" s="137"/>
      <c r="L1729" s="137"/>
      <c r="M1729" s="137"/>
      <c r="N1729" s="137"/>
      <c r="O1729" s="137"/>
      <c r="P1729" s="137"/>
      <c r="Q1729" s="137"/>
      <c r="R1729" s="137"/>
      <c r="S1729" s="137"/>
      <c r="T1729" s="137"/>
      <c r="U1729" s="137"/>
      <c r="V1729" s="137"/>
      <c r="W1729" s="137"/>
      <c r="X1729" s="137"/>
      <c r="Y1729" s="137"/>
      <c r="Z1729" s="137"/>
      <c r="AA1729" s="137"/>
      <c r="AB1729" s="137"/>
      <c r="AC1729" s="137"/>
      <c r="AD1729" s="137"/>
      <c r="AE1729" s="137"/>
      <c r="AF1729" s="137"/>
      <c r="AG1729" s="137"/>
      <c r="AH1729" s="137"/>
      <c r="AI1729" s="137"/>
      <c r="AJ1729" s="137"/>
      <c r="AK1729" s="137"/>
      <c r="AL1729" s="137"/>
      <c r="AM1729" s="137"/>
      <c r="AN1729" s="137"/>
      <c r="AO1729" s="137"/>
      <c r="AP1729" s="137"/>
      <c r="AQ1729" s="137"/>
      <c r="AR1729" s="137"/>
      <c r="AS1729" s="137"/>
      <c r="AT1729" s="137"/>
      <c r="AU1729" s="137"/>
      <c r="AV1729" s="137"/>
      <c r="AW1729" s="137"/>
      <c r="AX1729" s="137"/>
      <c r="AY1729" s="12"/>
    </row>
    <row r="1730" spans="1:51" s="21" customFormat="1" ht="11.25" hidden="1" x14ac:dyDescent="0.2">
      <c r="A1730" s="17"/>
      <c r="B1730" s="18"/>
      <c r="C1730" s="19"/>
      <c r="D1730" s="19"/>
      <c r="E1730" s="20"/>
      <c r="F1730" s="137"/>
      <c r="G1730" s="137"/>
      <c r="H1730" s="137"/>
      <c r="I1730" s="137"/>
      <c r="J1730" s="137"/>
      <c r="K1730" s="137"/>
      <c r="L1730" s="137"/>
      <c r="M1730" s="137"/>
      <c r="N1730" s="137"/>
      <c r="O1730" s="137"/>
      <c r="P1730" s="137"/>
      <c r="Q1730" s="137"/>
      <c r="R1730" s="137"/>
      <c r="S1730" s="137"/>
      <c r="T1730" s="137"/>
      <c r="U1730" s="137"/>
      <c r="V1730" s="137"/>
      <c r="W1730" s="137"/>
      <c r="X1730" s="137"/>
      <c r="Y1730" s="137"/>
      <c r="Z1730" s="137"/>
      <c r="AA1730" s="137"/>
      <c r="AB1730" s="137"/>
      <c r="AC1730" s="137"/>
      <c r="AD1730" s="137"/>
      <c r="AE1730" s="137"/>
      <c r="AF1730" s="137"/>
      <c r="AG1730" s="137"/>
      <c r="AH1730" s="137"/>
      <c r="AI1730" s="137"/>
      <c r="AJ1730" s="137"/>
      <c r="AK1730" s="137"/>
      <c r="AL1730" s="137"/>
      <c r="AM1730" s="137"/>
      <c r="AN1730" s="137"/>
      <c r="AO1730" s="137"/>
      <c r="AP1730" s="137"/>
      <c r="AQ1730" s="137"/>
      <c r="AR1730" s="137"/>
      <c r="AS1730" s="137"/>
      <c r="AT1730" s="137"/>
      <c r="AU1730" s="137"/>
      <c r="AV1730" s="137"/>
      <c r="AW1730" s="137"/>
      <c r="AX1730" s="137"/>
      <c r="AY1730" s="12"/>
    </row>
    <row r="1731" spans="1:51" s="21" customFormat="1" ht="11.25" hidden="1" x14ac:dyDescent="0.2">
      <c r="A1731" s="17"/>
      <c r="B1731" s="18"/>
      <c r="C1731" s="19"/>
      <c r="D1731" s="19"/>
      <c r="E1731" s="20"/>
      <c r="F1731" s="137"/>
      <c r="G1731" s="137"/>
      <c r="H1731" s="137"/>
      <c r="I1731" s="137"/>
      <c r="J1731" s="137"/>
      <c r="K1731" s="137"/>
      <c r="L1731" s="137"/>
      <c r="M1731" s="137"/>
      <c r="N1731" s="137"/>
      <c r="O1731" s="137"/>
      <c r="P1731" s="137"/>
      <c r="Q1731" s="137"/>
      <c r="R1731" s="137"/>
      <c r="S1731" s="137"/>
      <c r="T1731" s="137"/>
      <c r="U1731" s="137"/>
      <c r="V1731" s="137"/>
      <c r="W1731" s="137"/>
      <c r="X1731" s="137"/>
      <c r="Y1731" s="137"/>
      <c r="Z1731" s="137"/>
      <c r="AA1731" s="137"/>
      <c r="AB1731" s="137"/>
      <c r="AC1731" s="137"/>
      <c r="AD1731" s="137"/>
      <c r="AE1731" s="137"/>
      <c r="AF1731" s="137"/>
      <c r="AG1731" s="137"/>
      <c r="AH1731" s="137"/>
      <c r="AI1731" s="137"/>
      <c r="AJ1731" s="137"/>
      <c r="AK1731" s="137"/>
      <c r="AL1731" s="137"/>
      <c r="AM1731" s="137"/>
      <c r="AN1731" s="137"/>
      <c r="AO1731" s="137"/>
      <c r="AP1731" s="137"/>
      <c r="AQ1731" s="137"/>
      <c r="AR1731" s="137"/>
      <c r="AS1731" s="137"/>
      <c r="AT1731" s="137"/>
      <c r="AU1731" s="137"/>
      <c r="AV1731" s="137"/>
      <c r="AW1731" s="137"/>
      <c r="AX1731" s="137"/>
      <c r="AY1731" s="12"/>
    </row>
    <row r="1732" spans="1:51" s="21" customFormat="1" ht="11.25" hidden="1" x14ac:dyDescent="0.2">
      <c r="A1732" s="17"/>
      <c r="B1732" s="18"/>
      <c r="C1732" s="19"/>
      <c r="D1732" s="19"/>
      <c r="E1732" s="20"/>
      <c r="F1732" s="137"/>
      <c r="G1732" s="137"/>
      <c r="H1732" s="137"/>
      <c r="I1732" s="137"/>
      <c r="J1732" s="137"/>
      <c r="K1732" s="137"/>
      <c r="L1732" s="137"/>
      <c r="M1732" s="137"/>
      <c r="N1732" s="137"/>
      <c r="O1732" s="137"/>
      <c r="P1732" s="137"/>
      <c r="Q1732" s="137"/>
      <c r="R1732" s="137"/>
      <c r="S1732" s="137"/>
      <c r="T1732" s="137"/>
      <c r="U1732" s="137"/>
      <c r="V1732" s="137"/>
      <c r="W1732" s="137"/>
      <c r="X1732" s="137"/>
      <c r="Y1732" s="137"/>
      <c r="Z1732" s="137"/>
      <c r="AA1732" s="137"/>
      <c r="AB1732" s="137"/>
      <c r="AC1732" s="137"/>
      <c r="AD1732" s="137"/>
      <c r="AE1732" s="137"/>
      <c r="AF1732" s="137"/>
      <c r="AG1732" s="137"/>
      <c r="AH1732" s="137"/>
      <c r="AI1732" s="137"/>
      <c r="AJ1732" s="137"/>
      <c r="AK1732" s="137"/>
      <c r="AL1732" s="137"/>
      <c r="AM1732" s="137"/>
      <c r="AN1732" s="137"/>
      <c r="AO1732" s="137"/>
      <c r="AP1732" s="137"/>
      <c r="AQ1732" s="137"/>
      <c r="AR1732" s="137"/>
      <c r="AS1732" s="137"/>
      <c r="AT1732" s="137"/>
      <c r="AU1732" s="137"/>
      <c r="AV1732" s="137"/>
      <c r="AW1732" s="137"/>
      <c r="AX1732" s="137"/>
      <c r="AY1732" s="12"/>
    </row>
    <row r="1733" spans="1:51" s="21" customFormat="1" ht="11.25" hidden="1" x14ac:dyDescent="0.2">
      <c r="A1733" s="17"/>
      <c r="B1733" s="18"/>
      <c r="C1733" s="19"/>
      <c r="D1733" s="19"/>
      <c r="E1733" s="20"/>
      <c r="F1733" s="137"/>
      <c r="G1733" s="137"/>
      <c r="H1733" s="137"/>
      <c r="I1733" s="137"/>
      <c r="J1733" s="137"/>
      <c r="K1733" s="137"/>
      <c r="L1733" s="137"/>
      <c r="M1733" s="137"/>
      <c r="N1733" s="137"/>
      <c r="O1733" s="137"/>
      <c r="P1733" s="137"/>
      <c r="Q1733" s="137"/>
      <c r="R1733" s="137"/>
      <c r="S1733" s="137"/>
      <c r="T1733" s="137"/>
      <c r="U1733" s="137"/>
      <c r="V1733" s="137"/>
      <c r="W1733" s="137"/>
      <c r="X1733" s="137"/>
      <c r="Y1733" s="137"/>
      <c r="Z1733" s="137"/>
      <c r="AA1733" s="137"/>
      <c r="AB1733" s="137"/>
      <c r="AC1733" s="137"/>
      <c r="AD1733" s="137"/>
      <c r="AE1733" s="137"/>
      <c r="AF1733" s="137"/>
      <c r="AG1733" s="137"/>
      <c r="AH1733" s="137"/>
      <c r="AI1733" s="137"/>
      <c r="AJ1733" s="137"/>
      <c r="AK1733" s="137"/>
      <c r="AL1733" s="137"/>
      <c r="AM1733" s="137"/>
      <c r="AN1733" s="137"/>
      <c r="AO1733" s="137"/>
      <c r="AP1733" s="137"/>
      <c r="AQ1733" s="137"/>
      <c r="AR1733" s="137"/>
      <c r="AS1733" s="137"/>
      <c r="AT1733" s="137"/>
      <c r="AU1733" s="137"/>
      <c r="AV1733" s="137"/>
      <c r="AW1733" s="137"/>
      <c r="AX1733" s="137"/>
      <c r="AY1733" s="12"/>
    </row>
    <row r="1734" spans="1:51" s="21" customFormat="1" ht="11.25" hidden="1" x14ac:dyDescent="0.2">
      <c r="A1734" s="17"/>
      <c r="B1734" s="18"/>
      <c r="C1734" s="19"/>
      <c r="D1734" s="19"/>
      <c r="E1734" s="20"/>
      <c r="F1734" s="137"/>
      <c r="G1734" s="137"/>
      <c r="H1734" s="137"/>
      <c r="I1734" s="137"/>
      <c r="J1734" s="137"/>
      <c r="K1734" s="137"/>
      <c r="L1734" s="137"/>
      <c r="M1734" s="137"/>
      <c r="N1734" s="137"/>
      <c r="O1734" s="137"/>
      <c r="P1734" s="137"/>
      <c r="Q1734" s="137"/>
      <c r="R1734" s="137"/>
      <c r="S1734" s="137"/>
      <c r="T1734" s="137"/>
      <c r="U1734" s="137"/>
      <c r="V1734" s="137"/>
      <c r="W1734" s="137"/>
      <c r="X1734" s="137"/>
      <c r="Y1734" s="137"/>
      <c r="Z1734" s="137"/>
      <c r="AA1734" s="137"/>
      <c r="AB1734" s="137"/>
      <c r="AC1734" s="137"/>
      <c r="AD1734" s="137"/>
      <c r="AE1734" s="137"/>
      <c r="AF1734" s="137"/>
      <c r="AG1734" s="137"/>
      <c r="AH1734" s="137"/>
      <c r="AI1734" s="137"/>
      <c r="AJ1734" s="137"/>
      <c r="AK1734" s="137"/>
      <c r="AL1734" s="137"/>
      <c r="AM1734" s="137"/>
      <c r="AN1734" s="137"/>
      <c r="AO1734" s="137"/>
      <c r="AP1734" s="137"/>
      <c r="AQ1734" s="137"/>
      <c r="AR1734" s="137"/>
      <c r="AS1734" s="137"/>
      <c r="AT1734" s="137"/>
      <c r="AU1734" s="137"/>
      <c r="AV1734" s="137"/>
      <c r="AW1734" s="137"/>
      <c r="AX1734" s="137"/>
      <c r="AY1734" s="12"/>
    </row>
    <row r="1735" spans="1:51" s="21" customFormat="1" ht="11.25" hidden="1" x14ac:dyDescent="0.2">
      <c r="A1735" s="17"/>
      <c r="B1735" s="18"/>
      <c r="C1735" s="19"/>
      <c r="D1735" s="19"/>
      <c r="E1735" s="20"/>
      <c r="F1735" s="137"/>
      <c r="G1735" s="137"/>
      <c r="H1735" s="137"/>
      <c r="I1735" s="137"/>
      <c r="J1735" s="137"/>
      <c r="K1735" s="137"/>
      <c r="L1735" s="137"/>
      <c r="M1735" s="137"/>
      <c r="N1735" s="137"/>
      <c r="O1735" s="137"/>
      <c r="P1735" s="137"/>
      <c r="Q1735" s="137"/>
      <c r="R1735" s="137"/>
      <c r="S1735" s="137"/>
      <c r="T1735" s="137"/>
      <c r="U1735" s="137"/>
      <c r="V1735" s="137"/>
      <c r="W1735" s="137"/>
      <c r="X1735" s="137"/>
      <c r="Y1735" s="137"/>
      <c r="Z1735" s="137"/>
      <c r="AA1735" s="137"/>
      <c r="AB1735" s="137"/>
      <c r="AC1735" s="137"/>
      <c r="AD1735" s="137"/>
      <c r="AE1735" s="137"/>
      <c r="AF1735" s="137"/>
      <c r="AG1735" s="137"/>
      <c r="AH1735" s="137"/>
      <c r="AI1735" s="137"/>
      <c r="AJ1735" s="137"/>
      <c r="AK1735" s="137"/>
      <c r="AL1735" s="137"/>
      <c r="AM1735" s="137"/>
      <c r="AN1735" s="137"/>
      <c r="AO1735" s="137"/>
      <c r="AP1735" s="137"/>
      <c r="AQ1735" s="137"/>
      <c r="AR1735" s="137"/>
      <c r="AS1735" s="137"/>
      <c r="AT1735" s="137"/>
      <c r="AU1735" s="137"/>
      <c r="AV1735" s="137"/>
      <c r="AW1735" s="137"/>
      <c r="AX1735" s="137"/>
      <c r="AY1735" s="12"/>
    </row>
    <row r="1736" spans="1:51" s="21" customFormat="1" ht="11.25" hidden="1" x14ac:dyDescent="0.2">
      <c r="A1736" s="17"/>
      <c r="B1736" s="18"/>
      <c r="C1736" s="19"/>
      <c r="D1736" s="19"/>
      <c r="E1736" s="20"/>
      <c r="F1736" s="137"/>
      <c r="G1736" s="137"/>
      <c r="H1736" s="137"/>
      <c r="I1736" s="137"/>
      <c r="J1736" s="137"/>
      <c r="K1736" s="137"/>
      <c r="L1736" s="137"/>
      <c r="M1736" s="137"/>
      <c r="N1736" s="137"/>
      <c r="O1736" s="137"/>
      <c r="P1736" s="137"/>
      <c r="Q1736" s="137"/>
      <c r="R1736" s="137"/>
      <c r="S1736" s="137"/>
      <c r="T1736" s="137"/>
      <c r="U1736" s="137"/>
      <c r="V1736" s="137"/>
      <c r="W1736" s="137"/>
      <c r="X1736" s="137"/>
      <c r="Y1736" s="137"/>
      <c r="Z1736" s="137"/>
      <c r="AA1736" s="137"/>
      <c r="AB1736" s="137"/>
      <c r="AC1736" s="137"/>
      <c r="AD1736" s="137"/>
      <c r="AE1736" s="137"/>
      <c r="AF1736" s="137"/>
      <c r="AG1736" s="137"/>
      <c r="AH1736" s="137"/>
      <c r="AI1736" s="137"/>
      <c r="AJ1736" s="137"/>
      <c r="AK1736" s="137"/>
      <c r="AL1736" s="137"/>
      <c r="AM1736" s="137"/>
      <c r="AN1736" s="137"/>
      <c r="AO1736" s="137"/>
      <c r="AP1736" s="137"/>
      <c r="AQ1736" s="137"/>
      <c r="AR1736" s="137"/>
      <c r="AS1736" s="137"/>
      <c r="AT1736" s="137"/>
      <c r="AU1736" s="137"/>
      <c r="AV1736" s="137"/>
      <c r="AW1736" s="137"/>
      <c r="AX1736" s="137"/>
      <c r="AY1736" s="12"/>
    </row>
    <row r="1737" spans="1:51" s="21" customFormat="1" ht="11.25" hidden="1" x14ac:dyDescent="0.2">
      <c r="A1737" s="17"/>
      <c r="B1737" s="18"/>
      <c r="C1737" s="19"/>
      <c r="D1737" s="19"/>
      <c r="E1737" s="20"/>
      <c r="F1737" s="137"/>
      <c r="G1737" s="137"/>
      <c r="H1737" s="137"/>
      <c r="I1737" s="137"/>
      <c r="J1737" s="137"/>
      <c r="K1737" s="137"/>
      <c r="L1737" s="137"/>
      <c r="M1737" s="137"/>
      <c r="N1737" s="137"/>
      <c r="O1737" s="137"/>
      <c r="P1737" s="137"/>
      <c r="Q1737" s="137"/>
      <c r="R1737" s="137"/>
      <c r="S1737" s="137"/>
      <c r="T1737" s="137"/>
      <c r="U1737" s="137"/>
      <c r="V1737" s="137"/>
      <c r="W1737" s="137"/>
      <c r="X1737" s="137"/>
      <c r="Y1737" s="137"/>
      <c r="Z1737" s="137"/>
      <c r="AA1737" s="137"/>
      <c r="AB1737" s="137"/>
      <c r="AC1737" s="137"/>
      <c r="AD1737" s="137"/>
      <c r="AE1737" s="137"/>
      <c r="AF1737" s="137"/>
      <c r="AG1737" s="137"/>
      <c r="AH1737" s="137"/>
      <c r="AI1737" s="137"/>
      <c r="AJ1737" s="137"/>
      <c r="AK1737" s="137"/>
      <c r="AL1737" s="137"/>
      <c r="AM1737" s="137"/>
      <c r="AN1737" s="137"/>
      <c r="AO1737" s="137"/>
      <c r="AP1737" s="137"/>
      <c r="AQ1737" s="137"/>
      <c r="AR1737" s="137"/>
      <c r="AS1737" s="137"/>
      <c r="AT1737" s="137"/>
      <c r="AU1737" s="137"/>
      <c r="AV1737" s="137"/>
      <c r="AW1737" s="137"/>
      <c r="AX1737" s="137"/>
      <c r="AY1737" s="12"/>
    </row>
    <row r="1738" spans="1:51" s="21" customFormat="1" ht="11.25" hidden="1" x14ac:dyDescent="0.2">
      <c r="A1738" s="17"/>
      <c r="B1738" s="18"/>
      <c r="C1738" s="19"/>
      <c r="D1738" s="19"/>
      <c r="E1738" s="20"/>
      <c r="F1738" s="137"/>
      <c r="G1738" s="137"/>
      <c r="H1738" s="137"/>
      <c r="I1738" s="137"/>
      <c r="J1738" s="137"/>
      <c r="K1738" s="137"/>
      <c r="L1738" s="137"/>
      <c r="M1738" s="137"/>
      <c r="N1738" s="137"/>
      <c r="O1738" s="137"/>
      <c r="P1738" s="137"/>
      <c r="Q1738" s="137"/>
      <c r="R1738" s="137"/>
      <c r="S1738" s="137"/>
      <c r="T1738" s="137"/>
      <c r="U1738" s="137"/>
      <c r="V1738" s="137"/>
      <c r="W1738" s="137"/>
      <c r="X1738" s="137"/>
      <c r="Y1738" s="137"/>
      <c r="Z1738" s="137"/>
      <c r="AA1738" s="137"/>
      <c r="AB1738" s="137"/>
      <c r="AC1738" s="137"/>
      <c r="AD1738" s="137"/>
      <c r="AE1738" s="137"/>
      <c r="AF1738" s="137"/>
      <c r="AG1738" s="137"/>
      <c r="AH1738" s="137"/>
      <c r="AI1738" s="137"/>
      <c r="AJ1738" s="137"/>
      <c r="AK1738" s="137"/>
      <c r="AL1738" s="137"/>
      <c r="AM1738" s="137"/>
      <c r="AN1738" s="137"/>
      <c r="AO1738" s="137"/>
      <c r="AP1738" s="137"/>
      <c r="AQ1738" s="137"/>
      <c r="AR1738" s="137"/>
      <c r="AS1738" s="137"/>
      <c r="AT1738" s="137"/>
      <c r="AU1738" s="137"/>
      <c r="AV1738" s="137"/>
      <c r="AW1738" s="137"/>
      <c r="AX1738" s="137"/>
      <c r="AY1738" s="12"/>
    </row>
    <row r="1739" spans="1:51" s="21" customFormat="1" ht="11.25" hidden="1" x14ac:dyDescent="0.2">
      <c r="A1739" s="17"/>
      <c r="B1739" s="18"/>
      <c r="C1739" s="19"/>
      <c r="D1739" s="19"/>
      <c r="E1739" s="20"/>
      <c r="F1739" s="137"/>
      <c r="G1739" s="137"/>
      <c r="H1739" s="137"/>
      <c r="I1739" s="137"/>
      <c r="J1739" s="137"/>
      <c r="K1739" s="137"/>
      <c r="L1739" s="137"/>
      <c r="M1739" s="137"/>
      <c r="N1739" s="137"/>
      <c r="O1739" s="137"/>
      <c r="P1739" s="137"/>
      <c r="Q1739" s="137"/>
      <c r="R1739" s="137"/>
      <c r="S1739" s="137"/>
      <c r="T1739" s="137"/>
      <c r="U1739" s="137"/>
      <c r="V1739" s="137"/>
      <c r="W1739" s="137"/>
      <c r="X1739" s="137"/>
      <c r="Y1739" s="137"/>
      <c r="Z1739" s="137"/>
      <c r="AA1739" s="137"/>
      <c r="AB1739" s="137"/>
      <c r="AC1739" s="137"/>
      <c r="AD1739" s="137"/>
      <c r="AE1739" s="137"/>
      <c r="AF1739" s="137"/>
      <c r="AG1739" s="137"/>
      <c r="AH1739" s="137"/>
      <c r="AI1739" s="137"/>
      <c r="AJ1739" s="137"/>
      <c r="AK1739" s="137"/>
      <c r="AL1739" s="137"/>
      <c r="AM1739" s="137"/>
      <c r="AN1739" s="137"/>
      <c r="AO1739" s="137"/>
      <c r="AP1739" s="137"/>
      <c r="AQ1739" s="137"/>
      <c r="AR1739" s="137"/>
      <c r="AS1739" s="137"/>
      <c r="AT1739" s="137"/>
      <c r="AU1739" s="137"/>
      <c r="AV1739" s="137"/>
      <c r="AW1739" s="137"/>
      <c r="AX1739" s="137"/>
      <c r="AY1739" s="12"/>
    </row>
    <row r="1740" spans="1:51" s="21" customFormat="1" ht="11.25" hidden="1" x14ac:dyDescent="0.2">
      <c r="A1740" s="17"/>
      <c r="B1740" s="18"/>
      <c r="C1740" s="19"/>
      <c r="D1740" s="19"/>
      <c r="E1740" s="20"/>
      <c r="F1740" s="137"/>
      <c r="G1740" s="137"/>
      <c r="H1740" s="137"/>
      <c r="I1740" s="137"/>
      <c r="J1740" s="137"/>
      <c r="K1740" s="137"/>
      <c r="L1740" s="137"/>
      <c r="M1740" s="137"/>
      <c r="N1740" s="137"/>
      <c r="O1740" s="137"/>
      <c r="P1740" s="137"/>
      <c r="Q1740" s="137"/>
      <c r="R1740" s="137"/>
      <c r="S1740" s="137"/>
      <c r="T1740" s="137"/>
      <c r="U1740" s="137"/>
      <c r="V1740" s="137"/>
      <c r="W1740" s="137"/>
      <c r="X1740" s="137"/>
      <c r="Y1740" s="137"/>
      <c r="Z1740" s="137"/>
      <c r="AA1740" s="137"/>
      <c r="AB1740" s="137"/>
      <c r="AC1740" s="137"/>
      <c r="AD1740" s="137"/>
      <c r="AE1740" s="137"/>
      <c r="AF1740" s="137"/>
      <c r="AG1740" s="137"/>
      <c r="AH1740" s="137"/>
      <c r="AI1740" s="137"/>
      <c r="AJ1740" s="137"/>
      <c r="AK1740" s="137"/>
      <c r="AL1740" s="137"/>
      <c r="AM1740" s="137"/>
      <c r="AN1740" s="137"/>
      <c r="AO1740" s="137"/>
      <c r="AP1740" s="137"/>
      <c r="AQ1740" s="137"/>
      <c r="AR1740" s="137"/>
      <c r="AS1740" s="137"/>
      <c r="AT1740" s="137"/>
      <c r="AU1740" s="137"/>
      <c r="AV1740" s="137"/>
      <c r="AW1740" s="137"/>
      <c r="AX1740" s="137"/>
      <c r="AY1740" s="12"/>
    </row>
    <row r="1741" spans="1:51" s="21" customFormat="1" ht="11.25" hidden="1" x14ac:dyDescent="0.2">
      <c r="A1741" s="17"/>
      <c r="B1741" s="18"/>
      <c r="C1741" s="19"/>
      <c r="D1741" s="19"/>
      <c r="E1741" s="20"/>
      <c r="F1741" s="137"/>
      <c r="G1741" s="137"/>
      <c r="H1741" s="137"/>
      <c r="I1741" s="137"/>
      <c r="J1741" s="137"/>
      <c r="K1741" s="137"/>
      <c r="L1741" s="137"/>
      <c r="M1741" s="137"/>
      <c r="N1741" s="137"/>
      <c r="O1741" s="137"/>
      <c r="P1741" s="137"/>
      <c r="Q1741" s="137"/>
      <c r="R1741" s="137"/>
      <c r="S1741" s="137"/>
      <c r="T1741" s="137"/>
      <c r="U1741" s="137"/>
      <c r="V1741" s="137"/>
      <c r="W1741" s="137"/>
      <c r="X1741" s="137"/>
      <c r="Y1741" s="137"/>
      <c r="Z1741" s="137"/>
      <c r="AA1741" s="137"/>
      <c r="AB1741" s="137"/>
      <c r="AC1741" s="137"/>
      <c r="AD1741" s="137"/>
      <c r="AE1741" s="137"/>
      <c r="AF1741" s="137"/>
      <c r="AG1741" s="137"/>
      <c r="AH1741" s="137"/>
      <c r="AI1741" s="137"/>
      <c r="AJ1741" s="137"/>
      <c r="AK1741" s="137"/>
      <c r="AL1741" s="137"/>
      <c r="AM1741" s="137"/>
      <c r="AN1741" s="137"/>
      <c r="AO1741" s="137"/>
      <c r="AP1741" s="137"/>
      <c r="AQ1741" s="137"/>
      <c r="AR1741" s="137"/>
      <c r="AS1741" s="137"/>
      <c r="AT1741" s="137"/>
      <c r="AU1741" s="137"/>
      <c r="AV1741" s="137"/>
      <c r="AW1741" s="137"/>
      <c r="AX1741" s="137"/>
      <c r="AY1741" s="12"/>
    </row>
    <row r="1742" spans="1:51" s="21" customFormat="1" ht="11.25" hidden="1" x14ac:dyDescent="0.2">
      <c r="A1742" s="17"/>
      <c r="B1742" s="18"/>
      <c r="C1742" s="19"/>
      <c r="D1742" s="19"/>
      <c r="E1742" s="20"/>
      <c r="F1742" s="137"/>
      <c r="G1742" s="137"/>
      <c r="H1742" s="137"/>
      <c r="I1742" s="137"/>
      <c r="J1742" s="137"/>
      <c r="K1742" s="137"/>
      <c r="L1742" s="137"/>
      <c r="M1742" s="137"/>
      <c r="N1742" s="137"/>
      <c r="O1742" s="137"/>
      <c r="P1742" s="137"/>
      <c r="Q1742" s="137"/>
      <c r="R1742" s="137"/>
      <c r="S1742" s="137"/>
      <c r="T1742" s="137"/>
      <c r="U1742" s="137"/>
      <c r="V1742" s="137"/>
      <c r="W1742" s="137"/>
      <c r="X1742" s="137"/>
      <c r="Y1742" s="137"/>
      <c r="Z1742" s="137"/>
      <c r="AA1742" s="137"/>
      <c r="AB1742" s="137"/>
      <c r="AC1742" s="137"/>
      <c r="AD1742" s="137"/>
      <c r="AE1742" s="137"/>
      <c r="AF1742" s="137"/>
      <c r="AG1742" s="137"/>
      <c r="AH1742" s="137"/>
      <c r="AI1742" s="137"/>
      <c r="AJ1742" s="137"/>
      <c r="AK1742" s="137"/>
      <c r="AL1742" s="137"/>
      <c r="AM1742" s="137"/>
      <c r="AN1742" s="137"/>
      <c r="AO1742" s="137"/>
      <c r="AP1742" s="137"/>
      <c r="AQ1742" s="137"/>
      <c r="AR1742" s="137"/>
      <c r="AS1742" s="137"/>
      <c r="AT1742" s="137"/>
      <c r="AU1742" s="137"/>
      <c r="AV1742" s="137"/>
      <c r="AW1742" s="137"/>
      <c r="AX1742" s="137"/>
      <c r="AY1742" s="12"/>
    </row>
    <row r="1743" spans="1:51" s="21" customFormat="1" ht="11.25" hidden="1" x14ac:dyDescent="0.2">
      <c r="A1743" s="17"/>
      <c r="B1743" s="18"/>
      <c r="C1743" s="19"/>
      <c r="D1743" s="19"/>
      <c r="E1743" s="20"/>
      <c r="F1743" s="137"/>
      <c r="G1743" s="137"/>
      <c r="H1743" s="137"/>
      <c r="I1743" s="137"/>
      <c r="J1743" s="137"/>
      <c r="K1743" s="137"/>
      <c r="L1743" s="137"/>
      <c r="M1743" s="137"/>
      <c r="N1743" s="137"/>
      <c r="O1743" s="137"/>
      <c r="P1743" s="137"/>
      <c r="Q1743" s="137"/>
      <c r="R1743" s="137"/>
      <c r="S1743" s="137"/>
      <c r="T1743" s="137"/>
      <c r="U1743" s="137"/>
      <c r="V1743" s="137"/>
      <c r="W1743" s="137"/>
      <c r="X1743" s="137"/>
      <c r="Y1743" s="137"/>
      <c r="Z1743" s="137"/>
      <c r="AA1743" s="137"/>
      <c r="AB1743" s="137"/>
      <c r="AC1743" s="137"/>
      <c r="AD1743" s="137"/>
      <c r="AE1743" s="137"/>
      <c r="AF1743" s="137"/>
      <c r="AG1743" s="137"/>
      <c r="AH1743" s="137"/>
      <c r="AI1743" s="137"/>
      <c r="AJ1743" s="137"/>
      <c r="AK1743" s="137"/>
      <c r="AL1743" s="137"/>
      <c r="AM1743" s="137"/>
      <c r="AN1743" s="137"/>
      <c r="AO1743" s="137"/>
      <c r="AP1743" s="137"/>
      <c r="AQ1743" s="137"/>
      <c r="AR1743" s="137"/>
      <c r="AS1743" s="137"/>
      <c r="AT1743" s="137"/>
      <c r="AU1743" s="137"/>
      <c r="AV1743" s="137"/>
      <c r="AW1743" s="137"/>
      <c r="AX1743" s="137"/>
      <c r="AY1743" s="12"/>
    </row>
    <row r="1744" spans="1:51" s="21" customFormat="1" ht="11.25" hidden="1" x14ac:dyDescent="0.2">
      <c r="A1744" s="17"/>
      <c r="B1744" s="18"/>
      <c r="C1744" s="19"/>
      <c r="D1744" s="19"/>
      <c r="E1744" s="20"/>
      <c r="F1744" s="137"/>
      <c r="G1744" s="137"/>
      <c r="H1744" s="137"/>
      <c r="I1744" s="137"/>
      <c r="J1744" s="137"/>
      <c r="K1744" s="137"/>
      <c r="L1744" s="137"/>
      <c r="M1744" s="137"/>
      <c r="N1744" s="137"/>
      <c r="O1744" s="137"/>
      <c r="P1744" s="137"/>
      <c r="Q1744" s="137"/>
      <c r="R1744" s="137"/>
      <c r="S1744" s="137"/>
      <c r="T1744" s="137"/>
      <c r="U1744" s="137"/>
      <c r="V1744" s="137"/>
      <c r="W1744" s="137"/>
      <c r="X1744" s="137"/>
      <c r="Y1744" s="137"/>
      <c r="Z1744" s="137"/>
      <c r="AA1744" s="137"/>
      <c r="AB1744" s="137"/>
      <c r="AC1744" s="137"/>
      <c r="AD1744" s="137"/>
      <c r="AE1744" s="137"/>
      <c r="AF1744" s="137"/>
      <c r="AG1744" s="137"/>
      <c r="AH1744" s="137"/>
      <c r="AI1744" s="137"/>
      <c r="AJ1744" s="137"/>
      <c r="AK1744" s="137"/>
      <c r="AL1744" s="137"/>
      <c r="AM1744" s="137"/>
      <c r="AN1744" s="137"/>
      <c r="AO1744" s="137"/>
      <c r="AP1744" s="137"/>
      <c r="AQ1744" s="137"/>
      <c r="AR1744" s="137"/>
      <c r="AS1744" s="137"/>
      <c r="AT1744" s="137"/>
      <c r="AU1744" s="137"/>
      <c r="AV1744" s="137"/>
      <c r="AW1744" s="137"/>
      <c r="AX1744" s="137"/>
      <c r="AY1744" s="12"/>
    </row>
    <row r="1745" spans="1:51" s="21" customFormat="1" ht="11.25" hidden="1" x14ac:dyDescent="0.2">
      <c r="A1745" s="17"/>
      <c r="B1745" s="18"/>
      <c r="C1745" s="19"/>
      <c r="D1745" s="19"/>
      <c r="E1745" s="20"/>
      <c r="F1745" s="137"/>
      <c r="G1745" s="137"/>
      <c r="H1745" s="137"/>
      <c r="I1745" s="137"/>
      <c r="J1745" s="137"/>
      <c r="K1745" s="137"/>
      <c r="L1745" s="137"/>
      <c r="M1745" s="137"/>
      <c r="N1745" s="137"/>
      <c r="O1745" s="137"/>
      <c r="P1745" s="137"/>
      <c r="Q1745" s="137"/>
      <c r="R1745" s="137"/>
      <c r="S1745" s="137"/>
      <c r="T1745" s="137"/>
      <c r="U1745" s="137"/>
      <c r="V1745" s="137"/>
      <c r="W1745" s="137"/>
      <c r="X1745" s="137"/>
      <c r="Y1745" s="137"/>
      <c r="Z1745" s="137"/>
      <c r="AA1745" s="137"/>
      <c r="AB1745" s="137"/>
      <c r="AC1745" s="137"/>
      <c r="AD1745" s="137"/>
      <c r="AE1745" s="137"/>
      <c r="AF1745" s="137"/>
      <c r="AG1745" s="137"/>
      <c r="AH1745" s="137"/>
      <c r="AI1745" s="137"/>
      <c r="AJ1745" s="137"/>
      <c r="AK1745" s="137"/>
      <c r="AL1745" s="137"/>
      <c r="AM1745" s="137"/>
      <c r="AN1745" s="137"/>
      <c r="AO1745" s="137"/>
      <c r="AP1745" s="137"/>
      <c r="AQ1745" s="137"/>
      <c r="AR1745" s="137"/>
      <c r="AS1745" s="137"/>
      <c r="AT1745" s="137"/>
      <c r="AU1745" s="137"/>
      <c r="AV1745" s="137"/>
      <c r="AW1745" s="137"/>
      <c r="AX1745" s="137"/>
      <c r="AY1745" s="12"/>
    </row>
    <row r="1746" spans="1:51" s="21" customFormat="1" ht="11.25" hidden="1" x14ac:dyDescent="0.2">
      <c r="A1746" s="17"/>
      <c r="B1746" s="18"/>
      <c r="C1746" s="19"/>
      <c r="D1746" s="19"/>
      <c r="E1746" s="20"/>
      <c r="F1746" s="137"/>
      <c r="G1746" s="137"/>
      <c r="H1746" s="137"/>
      <c r="I1746" s="137"/>
      <c r="J1746" s="137"/>
      <c r="K1746" s="137"/>
      <c r="L1746" s="137"/>
      <c r="M1746" s="137"/>
      <c r="N1746" s="137"/>
      <c r="O1746" s="137"/>
      <c r="P1746" s="137"/>
      <c r="Q1746" s="137"/>
      <c r="R1746" s="137"/>
      <c r="S1746" s="137"/>
      <c r="T1746" s="137"/>
      <c r="U1746" s="137"/>
      <c r="V1746" s="137"/>
      <c r="W1746" s="137"/>
      <c r="X1746" s="137"/>
      <c r="Y1746" s="137"/>
      <c r="Z1746" s="137"/>
      <c r="AA1746" s="137"/>
      <c r="AB1746" s="137"/>
      <c r="AC1746" s="137"/>
      <c r="AD1746" s="137"/>
      <c r="AE1746" s="137"/>
      <c r="AF1746" s="137"/>
      <c r="AG1746" s="137"/>
      <c r="AH1746" s="137"/>
      <c r="AI1746" s="137"/>
      <c r="AJ1746" s="137"/>
      <c r="AK1746" s="137"/>
      <c r="AL1746" s="137"/>
      <c r="AM1746" s="137"/>
      <c r="AN1746" s="137"/>
      <c r="AO1746" s="137"/>
      <c r="AP1746" s="137"/>
      <c r="AQ1746" s="137"/>
      <c r="AR1746" s="137"/>
      <c r="AS1746" s="137"/>
      <c r="AT1746" s="137"/>
      <c r="AU1746" s="137"/>
      <c r="AV1746" s="137"/>
      <c r="AW1746" s="137"/>
      <c r="AX1746" s="137"/>
      <c r="AY1746" s="12"/>
    </row>
    <row r="1747" spans="1:51" s="21" customFormat="1" ht="11.25" hidden="1" x14ac:dyDescent="0.2">
      <c r="A1747" s="17"/>
      <c r="B1747" s="18"/>
      <c r="C1747" s="19"/>
      <c r="D1747" s="19"/>
      <c r="E1747" s="20"/>
      <c r="F1747" s="137"/>
      <c r="G1747" s="137"/>
      <c r="H1747" s="137"/>
      <c r="I1747" s="137"/>
      <c r="J1747" s="137"/>
      <c r="K1747" s="137"/>
      <c r="L1747" s="137"/>
      <c r="M1747" s="137"/>
      <c r="N1747" s="137"/>
      <c r="O1747" s="137"/>
      <c r="P1747" s="137"/>
      <c r="Q1747" s="137"/>
      <c r="R1747" s="137"/>
      <c r="S1747" s="137"/>
      <c r="T1747" s="137"/>
      <c r="U1747" s="137"/>
      <c r="V1747" s="137"/>
      <c r="W1747" s="137"/>
      <c r="X1747" s="137"/>
      <c r="Y1747" s="137"/>
      <c r="Z1747" s="137"/>
      <c r="AA1747" s="137"/>
      <c r="AB1747" s="137"/>
      <c r="AC1747" s="137"/>
      <c r="AD1747" s="137"/>
      <c r="AE1747" s="137"/>
      <c r="AF1747" s="137"/>
      <c r="AG1747" s="137"/>
      <c r="AH1747" s="137"/>
      <c r="AI1747" s="137"/>
      <c r="AJ1747" s="137"/>
      <c r="AK1747" s="137"/>
      <c r="AL1747" s="137"/>
      <c r="AM1747" s="137"/>
      <c r="AN1747" s="137"/>
      <c r="AO1747" s="137"/>
      <c r="AP1747" s="137"/>
      <c r="AQ1747" s="137"/>
      <c r="AR1747" s="137"/>
      <c r="AS1747" s="137"/>
      <c r="AT1747" s="137"/>
      <c r="AU1747" s="137"/>
      <c r="AV1747" s="137"/>
      <c r="AW1747" s="137"/>
      <c r="AX1747" s="137"/>
      <c r="AY1747" s="12"/>
    </row>
    <row r="1748" spans="1:51" s="21" customFormat="1" ht="11.25" hidden="1" x14ac:dyDescent="0.2">
      <c r="A1748" s="17"/>
      <c r="B1748" s="18"/>
      <c r="C1748" s="19"/>
      <c r="D1748" s="19"/>
      <c r="E1748" s="20"/>
      <c r="F1748" s="137"/>
      <c r="G1748" s="137"/>
      <c r="H1748" s="137"/>
      <c r="I1748" s="137"/>
      <c r="J1748" s="137"/>
      <c r="K1748" s="137"/>
      <c r="L1748" s="137"/>
      <c r="M1748" s="137"/>
      <c r="N1748" s="137"/>
      <c r="O1748" s="137"/>
      <c r="P1748" s="137"/>
      <c r="Q1748" s="137"/>
      <c r="R1748" s="137"/>
      <c r="S1748" s="137"/>
      <c r="T1748" s="137"/>
      <c r="U1748" s="137"/>
      <c r="V1748" s="137"/>
      <c r="W1748" s="137"/>
      <c r="X1748" s="137"/>
      <c r="Y1748" s="137"/>
      <c r="Z1748" s="137"/>
      <c r="AA1748" s="137"/>
      <c r="AB1748" s="137"/>
      <c r="AC1748" s="137"/>
      <c r="AD1748" s="137"/>
      <c r="AE1748" s="137"/>
      <c r="AF1748" s="137"/>
      <c r="AG1748" s="137"/>
      <c r="AH1748" s="137"/>
      <c r="AI1748" s="137"/>
      <c r="AJ1748" s="137"/>
      <c r="AK1748" s="137"/>
      <c r="AL1748" s="137"/>
      <c r="AM1748" s="137"/>
      <c r="AN1748" s="137"/>
      <c r="AO1748" s="137"/>
      <c r="AP1748" s="137"/>
      <c r="AQ1748" s="137"/>
      <c r="AR1748" s="137"/>
      <c r="AS1748" s="137"/>
      <c r="AT1748" s="137"/>
      <c r="AU1748" s="137"/>
      <c r="AV1748" s="137"/>
      <c r="AW1748" s="137"/>
      <c r="AX1748" s="137"/>
      <c r="AY1748" s="12"/>
    </row>
    <row r="1749" spans="1:51" s="21" customFormat="1" ht="11.25" hidden="1" x14ac:dyDescent="0.2">
      <c r="A1749" s="17"/>
      <c r="B1749" s="18"/>
      <c r="C1749" s="19"/>
      <c r="D1749" s="19"/>
      <c r="E1749" s="20"/>
      <c r="F1749" s="137"/>
      <c r="G1749" s="137"/>
      <c r="H1749" s="137"/>
      <c r="I1749" s="137"/>
      <c r="J1749" s="137"/>
      <c r="K1749" s="137"/>
      <c r="L1749" s="137"/>
      <c r="M1749" s="137"/>
      <c r="N1749" s="137"/>
      <c r="O1749" s="137"/>
      <c r="P1749" s="137"/>
      <c r="Q1749" s="137"/>
      <c r="R1749" s="137"/>
      <c r="S1749" s="137"/>
      <c r="T1749" s="137"/>
      <c r="U1749" s="137"/>
      <c r="V1749" s="137"/>
      <c r="W1749" s="137"/>
      <c r="X1749" s="137"/>
      <c r="Y1749" s="137"/>
      <c r="Z1749" s="137"/>
      <c r="AA1749" s="137"/>
      <c r="AB1749" s="137"/>
      <c r="AC1749" s="137"/>
      <c r="AD1749" s="137"/>
      <c r="AE1749" s="137"/>
      <c r="AF1749" s="137"/>
      <c r="AG1749" s="137"/>
      <c r="AH1749" s="137"/>
      <c r="AI1749" s="137"/>
      <c r="AJ1749" s="137"/>
      <c r="AK1749" s="137"/>
      <c r="AL1749" s="137"/>
      <c r="AM1749" s="137"/>
      <c r="AN1749" s="137"/>
      <c r="AO1749" s="137"/>
      <c r="AP1749" s="137"/>
      <c r="AQ1749" s="137"/>
      <c r="AR1749" s="137"/>
      <c r="AS1749" s="137"/>
      <c r="AT1749" s="137"/>
      <c r="AU1749" s="137"/>
      <c r="AV1749" s="137"/>
      <c r="AW1749" s="137"/>
      <c r="AX1749" s="137"/>
      <c r="AY1749" s="12"/>
    </row>
    <row r="1750" spans="1:51" s="21" customFormat="1" ht="11.25" hidden="1" x14ac:dyDescent="0.2">
      <c r="A1750" s="17"/>
      <c r="B1750" s="18"/>
      <c r="C1750" s="19"/>
      <c r="D1750" s="19"/>
      <c r="E1750" s="20"/>
      <c r="F1750" s="137"/>
      <c r="G1750" s="137"/>
      <c r="H1750" s="137"/>
      <c r="I1750" s="137"/>
      <c r="J1750" s="137"/>
      <c r="K1750" s="137"/>
      <c r="L1750" s="137"/>
      <c r="M1750" s="137"/>
      <c r="N1750" s="137"/>
      <c r="O1750" s="137"/>
      <c r="P1750" s="137"/>
      <c r="Q1750" s="137"/>
      <c r="R1750" s="137"/>
      <c r="S1750" s="137"/>
      <c r="T1750" s="137"/>
      <c r="U1750" s="137"/>
      <c r="V1750" s="137"/>
      <c r="W1750" s="137"/>
      <c r="X1750" s="137"/>
      <c r="Y1750" s="137"/>
      <c r="Z1750" s="137"/>
      <c r="AA1750" s="137"/>
      <c r="AB1750" s="137"/>
      <c r="AC1750" s="137"/>
      <c r="AD1750" s="137"/>
      <c r="AE1750" s="137"/>
      <c r="AF1750" s="137"/>
      <c r="AG1750" s="137"/>
      <c r="AH1750" s="137"/>
      <c r="AI1750" s="137"/>
      <c r="AJ1750" s="137"/>
      <c r="AK1750" s="137"/>
      <c r="AL1750" s="137"/>
      <c r="AM1750" s="137"/>
      <c r="AN1750" s="137"/>
      <c r="AO1750" s="137"/>
      <c r="AP1750" s="137"/>
      <c r="AQ1750" s="137"/>
      <c r="AR1750" s="137"/>
      <c r="AS1750" s="137"/>
      <c r="AT1750" s="137"/>
      <c r="AU1750" s="137"/>
      <c r="AV1750" s="137"/>
      <c r="AW1750" s="137"/>
      <c r="AX1750" s="137"/>
      <c r="AY1750" s="12"/>
    </row>
    <row r="1751" spans="1:51" s="21" customFormat="1" ht="11.25" hidden="1" x14ac:dyDescent="0.2">
      <c r="A1751" s="17"/>
      <c r="B1751" s="18"/>
      <c r="C1751" s="19"/>
      <c r="D1751" s="19"/>
      <c r="E1751" s="20"/>
      <c r="F1751" s="137"/>
      <c r="G1751" s="137"/>
      <c r="H1751" s="137"/>
      <c r="I1751" s="137"/>
      <c r="J1751" s="137"/>
      <c r="K1751" s="137"/>
      <c r="L1751" s="137"/>
      <c r="M1751" s="137"/>
      <c r="N1751" s="137"/>
      <c r="O1751" s="137"/>
      <c r="P1751" s="137"/>
      <c r="Q1751" s="137"/>
      <c r="R1751" s="137"/>
      <c r="S1751" s="137"/>
      <c r="T1751" s="137"/>
      <c r="U1751" s="137"/>
      <c r="V1751" s="137"/>
      <c r="W1751" s="137"/>
      <c r="X1751" s="137"/>
      <c r="Y1751" s="137"/>
      <c r="Z1751" s="137"/>
      <c r="AA1751" s="137"/>
      <c r="AB1751" s="137"/>
      <c r="AC1751" s="137"/>
      <c r="AD1751" s="137"/>
      <c r="AE1751" s="137"/>
      <c r="AF1751" s="137"/>
      <c r="AG1751" s="137"/>
      <c r="AH1751" s="137"/>
      <c r="AI1751" s="137"/>
      <c r="AJ1751" s="137"/>
      <c r="AK1751" s="137"/>
      <c r="AL1751" s="137"/>
      <c r="AM1751" s="137"/>
      <c r="AN1751" s="137"/>
      <c r="AO1751" s="137"/>
      <c r="AP1751" s="137"/>
      <c r="AQ1751" s="137"/>
      <c r="AR1751" s="137"/>
      <c r="AS1751" s="137"/>
      <c r="AT1751" s="137"/>
      <c r="AU1751" s="137"/>
      <c r="AV1751" s="137"/>
      <c r="AW1751" s="137"/>
      <c r="AX1751" s="137"/>
      <c r="AY1751" s="12"/>
    </row>
    <row r="1752" spans="1:51" s="21" customFormat="1" ht="11.25" hidden="1" x14ac:dyDescent="0.2">
      <c r="A1752" s="17"/>
      <c r="B1752" s="18"/>
      <c r="C1752" s="19"/>
      <c r="D1752" s="19"/>
      <c r="E1752" s="20"/>
      <c r="F1752" s="137"/>
      <c r="G1752" s="137"/>
      <c r="H1752" s="137"/>
      <c r="I1752" s="137"/>
      <c r="J1752" s="137"/>
      <c r="K1752" s="137"/>
      <c r="L1752" s="137"/>
      <c r="M1752" s="137"/>
      <c r="N1752" s="137"/>
      <c r="O1752" s="137"/>
      <c r="P1752" s="137"/>
      <c r="Q1752" s="137"/>
      <c r="R1752" s="137"/>
      <c r="S1752" s="137"/>
      <c r="T1752" s="137"/>
      <c r="U1752" s="137"/>
      <c r="V1752" s="137"/>
      <c r="W1752" s="137"/>
      <c r="X1752" s="137"/>
      <c r="Y1752" s="137"/>
      <c r="Z1752" s="137"/>
      <c r="AA1752" s="137"/>
      <c r="AB1752" s="137"/>
      <c r="AC1752" s="137"/>
      <c r="AD1752" s="137"/>
      <c r="AE1752" s="137"/>
      <c r="AF1752" s="137"/>
      <c r="AG1752" s="137"/>
      <c r="AH1752" s="137"/>
      <c r="AI1752" s="137"/>
      <c r="AJ1752" s="137"/>
      <c r="AK1752" s="137"/>
      <c r="AL1752" s="137"/>
      <c r="AM1752" s="137"/>
      <c r="AN1752" s="137"/>
      <c r="AO1752" s="137"/>
      <c r="AP1752" s="137"/>
      <c r="AQ1752" s="137"/>
      <c r="AR1752" s="137"/>
      <c r="AS1752" s="137"/>
      <c r="AT1752" s="137"/>
      <c r="AU1752" s="137"/>
      <c r="AV1752" s="137"/>
      <c r="AW1752" s="137"/>
      <c r="AX1752" s="137"/>
      <c r="AY1752" s="12"/>
    </row>
    <row r="1753" spans="1:51" s="21" customFormat="1" ht="11.25" hidden="1" x14ac:dyDescent="0.2">
      <c r="A1753" s="17"/>
      <c r="B1753" s="18"/>
      <c r="C1753" s="19"/>
      <c r="D1753" s="19"/>
      <c r="E1753" s="20"/>
      <c r="F1753" s="137"/>
      <c r="G1753" s="137"/>
      <c r="H1753" s="137"/>
      <c r="I1753" s="137"/>
      <c r="J1753" s="137"/>
      <c r="K1753" s="137"/>
      <c r="L1753" s="137"/>
      <c r="M1753" s="137"/>
      <c r="N1753" s="137"/>
      <c r="O1753" s="137"/>
      <c r="P1753" s="137"/>
      <c r="Q1753" s="137"/>
      <c r="R1753" s="137"/>
      <c r="S1753" s="137"/>
      <c r="T1753" s="137"/>
      <c r="U1753" s="137"/>
      <c r="V1753" s="137"/>
      <c r="W1753" s="137"/>
      <c r="X1753" s="137"/>
      <c r="Y1753" s="137"/>
      <c r="Z1753" s="137"/>
      <c r="AA1753" s="137"/>
      <c r="AB1753" s="137"/>
      <c r="AC1753" s="137"/>
      <c r="AD1753" s="137"/>
      <c r="AE1753" s="137"/>
      <c r="AF1753" s="137"/>
      <c r="AG1753" s="137"/>
      <c r="AH1753" s="137"/>
      <c r="AI1753" s="137"/>
      <c r="AJ1753" s="137"/>
      <c r="AK1753" s="137"/>
      <c r="AL1753" s="137"/>
      <c r="AM1753" s="137"/>
      <c r="AN1753" s="137"/>
      <c r="AO1753" s="137"/>
      <c r="AP1753" s="137"/>
      <c r="AQ1753" s="137"/>
      <c r="AR1753" s="137"/>
      <c r="AS1753" s="137"/>
      <c r="AT1753" s="137"/>
      <c r="AU1753" s="137"/>
      <c r="AV1753" s="137"/>
      <c r="AW1753" s="137"/>
      <c r="AX1753" s="137"/>
      <c r="AY1753" s="12"/>
    </row>
    <row r="1754" spans="1:51" s="21" customFormat="1" ht="11.25" hidden="1" x14ac:dyDescent="0.2">
      <c r="A1754" s="17"/>
      <c r="B1754" s="18"/>
      <c r="C1754" s="19"/>
      <c r="D1754" s="19"/>
      <c r="E1754" s="20"/>
      <c r="F1754" s="137"/>
      <c r="G1754" s="137"/>
      <c r="H1754" s="137"/>
      <c r="I1754" s="137"/>
      <c r="J1754" s="137"/>
      <c r="K1754" s="137"/>
      <c r="L1754" s="137"/>
      <c r="M1754" s="137"/>
      <c r="N1754" s="137"/>
      <c r="O1754" s="137"/>
      <c r="P1754" s="137"/>
      <c r="Q1754" s="137"/>
      <c r="R1754" s="137"/>
      <c r="S1754" s="137"/>
      <c r="T1754" s="137"/>
      <c r="U1754" s="137"/>
      <c r="V1754" s="137"/>
      <c r="W1754" s="137"/>
      <c r="X1754" s="137"/>
      <c r="Y1754" s="137"/>
      <c r="Z1754" s="137"/>
      <c r="AA1754" s="137"/>
      <c r="AB1754" s="137"/>
      <c r="AC1754" s="137"/>
      <c r="AD1754" s="137"/>
      <c r="AE1754" s="137"/>
      <c r="AF1754" s="137"/>
      <c r="AG1754" s="137"/>
      <c r="AH1754" s="137"/>
      <c r="AI1754" s="137"/>
      <c r="AJ1754" s="137"/>
      <c r="AK1754" s="137"/>
      <c r="AL1754" s="137"/>
      <c r="AM1754" s="137"/>
      <c r="AN1754" s="137"/>
      <c r="AO1754" s="137"/>
      <c r="AP1754" s="137"/>
      <c r="AQ1754" s="137"/>
      <c r="AR1754" s="137"/>
      <c r="AS1754" s="137"/>
      <c r="AT1754" s="137"/>
      <c r="AU1754" s="137"/>
      <c r="AV1754" s="137"/>
      <c r="AW1754" s="137"/>
      <c r="AX1754" s="137"/>
      <c r="AY1754" s="12"/>
    </row>
    <row r="1755" spans="1:51" s="21" customFormat="1" ht="11.25" hidden="1" x14ac:dyDescent="0.2">
      <c r="A1755" s="17"/>
      <c r="B1755" s="18"/>
      <c r="C1755" s="19"/>
      <c r="D1755" s="19"/>
      <c r="E1755" s="20"/>
      <c r="F1755" s="137"/>
      <c r="G1755" s="137"/>
      <c r="H1755" s="137"/>
      <c r="I1755" s="137"/>
      <c r="J1755" s="137"/>
      <c r="K1755" s="137"/>
      <c r="L1755" s="137"/>
      <c r="M1755" s="137"/>
      <c r="N1755" s="137"/>
      <c r="O1755" s="137"/>
      <c r="P1755" s="137"/>
      <c r="Q1755" s="137"/>
      <c r="R1755" s="137"/>
      <c r="S1755" s="137"/>
      <c r="T1755" s="137"/>
      <c r="U1755" s="137"/>
      <c r="V1755" s="137"/>
      <c r="W1755" s="137"/>
      <c r="X1755" s="137"/>
      <c r="Y1755" s="137"/>
      <c r="Z1755" s="137"/>
      <c r="AA1755" s="137"/>
      <c r="AB1755" s="137"/>
      <c r="AC1755" s="137"/>
      <c r="AD1755" s="137"/>
      <c r="AE1755" s="137"/>
      <c r="AF1755" s="137"/>
      <c r="AG1755" s="137"/>
      <c r="AH1755" s="137"/>
      <c r="AI1755" s="137"/>
      <c r="AJ1755" s="137"/>
      <c r="AK1755" s="137"/>
      <c r="AL1755" s="137"/>
      <c r="AM1755" s="137"/>
      <c r="AN1755" s="137"/>
      <c r="AO1755" s="137"/>
      <c r="AP1755" s="137"/>
      <c r="AQ1755" s="137"/>
      <c r="AR1755" s="137"/>
      <c r="AS1755" s="137"/>
      <c r="AT1755" s="137"/>
      <c r="AU1755" s="137"/>
      <c r="AV1755" s="137"/>
      <c r="AW1755" s="137"/>
      <c r="AX1755" s="137"/>
      <c r="AY1755" s="12"/>
    </row>
    <row r="1756" spans="1:51" s="21" customFormat="1" ht="11.25" hidden="1" x14ac:dyDescent="0.2">
      <c r="A1756" s="17"/>
      <c r="B1756" s="18"/>
      <c r="C1756" s="19"/>
      <c r="D1756" s="19"/>
      <c r="E1756" s="20"/>
      <c r="F1756" s="137"/>
      <c r="G1756" s="137"/>
      <c r="H1756" s="137"/>
      <c r="I1756" s="137"/>
      <c r="J1756" s="137"/>
      <c r="K1756" s="137"/>
      <c r="L1756" s="137"/>
      <c r="M1756" s="137"/>
      <c r="N1756" s="137"/>
      <c r="O1756" s="137"/>
      <c r="P1756" s="137"/>
      <c r="Q1756" s="137"/>
      <c r="R1756" s="137"/>
      <c r="S1756" s="137"/>
      <c r="T1756" s="137"/>
      <c r="U1756" s="137"/>
      <c r="V1756" s="137"/>
      <c r="W1756" s="137"/>
      <c r="X1756" s="137"/>
      <c r="Y1756" s="137"/>
      <c r="Z1756" s="137"/>
      <c r="AA1756" s="137"/>
      <c r="AB1756" s="137"/>
      <c r="AC1756" s="137"/>
      <c r="AD1756" s="137"/>
      <c r="AE1756" s="137"/>
      <c r="AF1756" s="137"/>
      <c r="AG1756" s="137"/>
      <c r="AH1756" s="137"/>
      <c r="AI1756" s="137"/>
      <c r="AJ1756" s="137"/>
      <c r="AK1756" s="137"/>
      <c r="AL1756" s="137"/>
      <c r="AM1756" s="137"/>
      <c r="AN1756" s="137"/>
      <c r="AO1756" s="137"/>
      <c r="AP1756" s="137"/>
      <c r="AQ1756" s="137"/>
      <c r="AR1756" s="137"/>
      <c r="AS1756" s="137"/>
      <c r="AT1756" s="137"/>
      <c r="AU1756" s="137"/>
      <c r="AV1756" s="137"/>
      <c r="AW1756" s="137"/>
      <c r="AX1756" s="137"/>
      <c r="AY1756" s="12"/>
    </row>
    <row r="1757" spans="1:51" s="21" customFormat="1" ht="11.25" hidden="1" x14ac:dyDescent="0.2">
      <c r="A1757" s="17"/>
      <c r="B1757" s="18"/>
      <c r="C1757" s="19"/>
      <c r="D1757" s="19"/>
      <c r="E1757" s="20"/>
      <c r="F1757" s="137"/>
      <c r="G1757" s="137"/>
      <c r="H1757" s="137"/>
      <c r="I1757" s="137"/>
      <c r="J1757" s="137"/>
      <c r="K1757" s="137"/>
      <c r="L1757" s="137"/>
      <c r="M1757" s="137"/>
      <c r="N1757" s="137"/>
      <c r="O1757" s="137"/>
      <c r="P1757" s="137"/>
      <c r="Q1757" s="137"/>
      <c r="R1757" s="137"/>
      <c r="S1757" s="137"/>
      <c r="T1757" s="137"/>
      <c r="U1757" s="137"/>
      <c r="V1757" s="137"/>
      <c r="W1757" s="137"/>
      <c r="X1757" s="137"/>
      <c r="Y1757" s="137"/>
      <c r="Z1757" s="137"/>
      <c r="AA1757" s="137"/>
      <c r="AB1757" s="137"/>
      <c r="AC1757" s="137"/>
      <c r="AD1757" s="137"/>
      <c r="AE1757" s="137"/>
      <c r="AF1757" s="137"/>
      <c r="AG1757" s="137"/>
      <c r="AH1757" s="137"/>
      <c r="AI1757" s="137"/>
      <c r="AJ1757" s="137"/>
      <c r="AK1757" s="137"/>
      <c r="AL1757" s="137"/>
      <c r="AM1757" s="137"/>
      <c r="AN1757" s="137"/>
      <c r="AO1757" s="137"/>
      <c r="AP1757" s="137"/>
      <c r="AQ1757" s="137"/>
      <c r="AR1757" s="137"/>
      <c r="AS1757" s="137"/>
      <c r="AT1757" s="137"/>
      <c r="AU1757" s="137"/>
      <c r="AV1757" s="137"/>
      <c r="AW1757" s="137"/>
      <c r="AX1757" s="137"/>
      <c r="AY1757" s="12"/>
    </row>
    <row r="1758" spans="1:51" s="21" customFormat="1" ht="11.25" hidden="1" x14ac:dyDescent="0.2">
      <c r="A1758" s="17"/>
      <c r="B1758" s="18"/>
      <c r="C1758" s="19"/>
      <c r="D1758" s="19"/>
      <c r="E1758" s="20"/>
      <c r="F1758" s="137"/>
      <c r="G1758" s="137"/>
      <c r="H1758" s="137"/>
      <c r="I1758" s="137"/>
      <c r="J1758" s="137"/>
      <c r="K1758" s="137"/>
      <c r="L1758" s="137"/>
      <c r="M1758" s="137"/>
      <c r="N1758" s="137"/>
      <c r="O1758" s="137"/>
      <c r="P1758" s="137"/>
      <c r="Q1758" s="137"/>
      <c r="R1758" s="137"/>
      <c r="S1758" s="137"/>
      <c r="T1758" s="137"/>
      <c r="U1758" s="137"/>
      <c r="V1758" s="137"/>
      <c r="W1758" s="137"/>
      <c r="X1758" s="137"/>
      <c r="Y1758" s="137"/>
      <c r="Z1758" s="137"/>
      <c r="AA1758" s="137"/>
      <c r="AB1758" s="137"/>
      <c r="AC1758" s="137"/>
      <c r="AD1758" s="137"/>
      <c r="AE1758" s="137"/>
      <c r="AF1758" s="137"/>
      <c r="AG1758" s="137"/>
      <c r="AH1758" s="137"/>
      <c r="AI1758" s="137"/>
      <c r="AJ1758" s="137"/>
      <c r="AK1758" s="137"/>
      <c r="AL1758" s="137"/>
      <c r="AM1758" s="137"/>
      <c r="AN1758" s="137"/>
      <c r="AO1758" s="137"/>
      <c r="AP1758" s="137"/>
      <c r="AQ1758" s="137"/>
      <c r="AR1758" s="137"/>
      <c r="AS1758" s="137"/>
      <c r="AT1758" s="137"/>
      <c r="AU1758" s="137"/>
      <c r="AV1758" s="137"/>
      <c r="AW1758" s="137"/>
      <c r="AX1758" s="137"/>
      <c r="AY1758" s="12"/>
    </row>
    <row r="1759" spans="1:51" s="21" customFormat="1" ht="11.25" hidden="1" x14ac:dyDescent="0.2">
      <c r="A1759" s="17"/>
      <c r="B1759" s="18"/>
      <c r="C1759" s="19"/>
      <c r="D1759" s="19"/>
      <c r="E1759" s="20"/>
      <c r="F1759" s="137"/>
      <c r="G1759" s="137"/>
      <c r="H1759" s="137"/>
      <c r="I1759" s="137"/>
      <c r="J1759" s="137"/>
      <c r="K1759" s="137"/>
      <c r="L1759" s="137"/>
      <c r="M1759" s="137"/>
      <c r="N1759" s="137"/>
      <c r="O1759" s="137"/>
      <c r="P1759" s="137"/>
      <c r="Q1759" s="137"/>
      <c r="R1759" s="137"/>
      <c r="S1759" s="137"/>
      <c r="T1759" s="137"/>
      <c r="U1759" s="137"/>
      <c r="V1759" s="137"/>
      <c r="W1759" s="137"/>
      <c r="X1759" s="137"/>
      <c r="Y1759" s="137"/>
      <c r="Z1759" s="137"/>
      <c r="AA1759" s="137"/>
      <c r="AB1759" s="137"/>
      <c r="AC1759" s="137"/>
      <c r="AD1759" s="137"/>
      <c r="AE1759" s="137"/>
      <c r="AF1759" s="137"/>
      <c r="AG1759" s="137"/>
      <c r="AH1759" s="137"/>
      <c r="AI1759" s="137"/>
      <c r="AJ1759" s="137"/>
      <c r="AK1759" s="137"/>
      <c r="AL1759" s="137"/>
      <c r="AM1759" s="137"/>
      <c r="AN1759" s="137"/>
      <c r="AO1759" s="137"/>
      <c r="AP1759" s="137"/>
      <c r="AQ1759" s="137"/>
      <c r="AR1759" s="137"/>
      <c r="AS1759" s="137"/>
      <c r="AT1759" s="137"/>
      <c r="AU1759" s="137"/>
      <c r="AV1759" s="137"/>
      <c r="AW1759" s="137"/>
      <c r="AX1759" s="137"/>
      <c r="AY1759" s="12"/>
    </row>
    <row r="1760" spans="1:51" s="21" customFormat="1" ht="11.25" hidden="1" x14ac:dyDescent="0.2">
      <c r="A1760" s="17"/>
      <c r="B1760" s="18"/>
      <c r="C1760" s="19"/>
      <c r="D1760" s="19"/>
      <c r="E1760" s="20"/>
      <c r="F1760" s="137"/>
      <c r="G1760" s="137"/>
      <c r="H1760" s="137"/>
      <c r="I1760" s="137"/>
      <c r="J1760" s="137"/>
      <c r="K1760" s="137"/>
      <c r="L1760" s="137"/>
      <c r="M1760" s="137"/>
      <c r="N1760" s="137"/>
      <c r="O1760" s="137"/>
      <c r="P1760" s="137"/>
      <c r="Q1760" s="137"/>
      <c r="R1760" s="137"/>
      <c r="S1760" s="137"/>
      <c r="T1760" s="137"/>
      <c r="U1760" s="137"/>
      <c r="V1760" s="137"/>
      <c r="W1760" s="137"/>
      <c r="X1760" s="137"/>
      <c r="Y1760" s="137"/>
      <c r="Z1760" s="137"/>
      <c r="AA1760" s="137"/>
      <c r="AB1760" s="137"/>
      <c r="AC1760" s="137"/>
      <c r="AD1760" s="137"/>
      <c r="AE1760" s="137"/>
      <c r="AF1760" s="137"/>
      <c r="AG1760" s="137"/>
      <c r="AH1760" s="137"/>
      <c r="AI1760" s="137"/>
      <c r="AJ1760" s="137"/>
      <c r="AK1760" s="137"/>
      <c r="AL1760" s="137"/>
      <c r="AM1760" s="137"/>
      <c r="AN1760" s="137"/>
      <c r="AO1760" s="137"/>
      <c r="AP1760" s="137"/>
      <c r="AQ1760" s="137"/>
      <c r="AR1760" s="137"/>
      <c r="AS1760" s="137"/>
      <c r="AT1760" s="137"/>
      <c r="AU1760" s="137"/>
      <c r="AV1760" s="137"/>
      <c r="AW1760" s="137"/>
      <c r="AX1760" s="137"/>
      <c r="AY1760" s="12"/>
    </row>
    <row r="1761" spans="1:51" s="21" customFormat="1" ht="11.25" hidden="1" x14ac:dyDescent="0.2">
      <c r="A1761" s="17"/>
      <c r="B1761" s="18"/>
      <c r="C1761" s="19"/>
      <c r="D1761" s="19"/>
      <c r="E1761" s="20"/>
      <c r="F1761" s="137"/>
      <c r="G1761" s="137"/>
      <c r="H1761" s="137"/>
      <c r="I1761" s="137"/>
      <c r="J1761" s="137"/>
      <c r="K1761" s="137"/>
      <c r="L1761" s="137"/>
      <c r="M1761" s="137"/>
      <c r="N1761" s="137"/>
      <c r="O1761" s="137"/>
      <c r="P1761" s="137"/>
      <c r="Q1761" s="137"/>
      <c r="R1761" s="137"/>
      <c r="S1761" s="137"/>
      <c r="T1761" s="137"/>
      <c r="U1761" s="137"/>
      <c r="V1761" s="137"/>
      <c r="W1761" s="137"/>
      <c r="X1761" s="137"/>
      <c r="Y1761" s="137"/>
      <c r="Z1761" s="137"/>
      <c r="AA1761" s="137"/>
      <c r="AB1761" s="137"/>
      <c r="AC1761" s="137"/>
      <c r="AD1761" s="137"/>
      <c r="AE1761" s="137"/>
      <c r="AF1761" s="137"/>
      <c r="AG1761" s="137"/>
      <c r="AH1761" s="137"/>
      <c r="AI1761" s="137"/>
      <c r="AJ1761" s="137"/>
      <c r="AK1761" s="137"/>
      <c r="AL1761" s="137"/>
      <c r="AM1761" s="137"/>
      <c r="AN1761" s="137"/>
      <c r="AO1761" s="137"/>
      <c r="AP1761" s="137"/>
      <c r="AQ1761" s="137"/>
      <c r="AR1761" s="137"/>
      <c r="AS1761" s="137"/>
      <c r="AT1761" s="137"/>
      <c r="AU1761" s="137"/>
      <c r="AV1761" s="137"/>
      <c r="AW1761" s="137"/>
      <c r="AX1761" s="137"/>
      <c r="AY1761" s="12"/>
    </row>
    <row r="1762" spans="1:51" s="21" customFormat="1" ht="11.25" hidden="1" x14ac:dyDescent="0.2">
      <c r="A1762" s="17"/>
      <c r="B1762" s="18"/>
      <c r="C1762" s="19"/>
      <c r="D1762" s="19"/>
      <c r="E1762" s="20"/>
      <c r="F1762" s="137"/>
      <c r="G1762" s="137"/>
      <c r="H1762" s="137"/>
      <c r="I1762" s="137"/>
      <c r="J1762" s="137"/>
      <c r="K1762" s="137"/>
      <c r="L1762" s="137"/>
      <c r="M1762" s="137"/>
      <c r="N1762" s="137"/>
      <c r="O1762" s="137"/>
      <c r="P1762" s="137"/>
      <c r="Q1762" s="137"/>
      <c r="R1762" s="137"/>
      <c r="S1762" s="137"/>
      <c r="T1762" s="137"/>
      <c r="U1762" s="137"/>
      <c r="V1762" s="137"/>
      <c r="W1762" s="137"/>
      <c r="X1762" s="137"/>
      <c r="Y1762" s="137"/>
      <c r="Z1762" s="137"/>
      <c r="AA1762" s="137"/>
      <c r="AB1762" s="137"/>
      <c r="AC1762" s="137"/>
      <c r="AD1762" s="137"/>
      <c r="AE1762" s="137"/>
      <c r="AF1762" s="137"/>
      <c r="AG1762" s="137"/>
      <c r="AH1762" s="137"/>
      <c r="AI1762" s="137"/>
      <c r="AJ1762" s="137"/>
      <c r="AK1762" s="137"/>
      <c r="AL1762" s="137"/>
      <c r="AM1762" s="137"/>
      <c r="AN1762" s="137"/>
      <c r="AO1762" s="137"/>
      <c r="AP1762" s="137"/>
      <c r="AQ1762" s="137"/>
      <c r="AR1762" s="137"/>
      <c r="AS1762" s="137"/>
      <c r="AT1762" s="137"/>
      <c r="AU1762" s="137"/>
      <c r="AV1762" s="137"/>
      <c r="AW1762" s="137"/>
      <c r="AX1762" s="137"/>
      <c r="AY1762" s="12"/>
    </row>
    <row r="1763" spans="1:51" s="21" customFormat="1" ht="11.25" hidden="1" x14ac:dyDescent="0.2">
      <c r="A1763" s="17"/>
      <c r="B1763" s="18"/>
      <c r="C1763" s="19"/>
      <c r="D1763" s="19"/>
      <c r="E1763" s="20"/>
      <c r="F1763" s="137"/>
      <c r="G1763" s="137"/>
      <c r="H1763" s="137"/>
      <c r="I1763" s="137"/>
      <c r="J1763" s="137"/>
      <c r="K1763" s="137"/>
      <c r="L1763" s="137"/>
      <c r="M1763" s="137"/>
      <c r="N1763" s="137"/>
      <c r="O1763" s="137"/>
      <c r="P1763" s="137"/>
      <c r="Q1763" s="137"/>
      <c r="R1763" s="137"/>
      <c r="S1763" s="137"/>
      <c r="T1763" s="137"/>
      <c r="U1763" s="137"/>
      <c r="V1763" s="137"/>
      <c r="W1763" s="137"/>
      <c r="X1763" s="137"/>
      <c r="Y1763" s="137"/>
      <c r="Z1763" s="137"/>
      <c r="AA1763" s="137"/>
      <c r="AB1763" s="137"/>
      <c r="AC1763" s="137"/>
      <c r="AD1763" s="137"/>
      <c r="AE1763" s="137"/>
      <c r="AF1763" s="137"/>
      <c r="AG1763" s="137"/>
      <c r="AH1763" s="137"/>
      <c r="AI1763" s="137"/>
      <c r="AJ1763" s="137"/>
      <c r="AK1763" s="137"/>
      <c r="AL1763" s="137"/>
      <c r="AM1763" s="137"/>
      <c r="AN1763" s="137"/>
      <c r="AO1763" s="137"/>
      <c r="AP1763" s="137"/>
      <c r="AQ1763" s="137"/>
      <c r="AR1763" s="137"/>
      <c r="AS1763" s="137"/>
      <c r="AT1763" s="137"/>
      <c r="AU1763" s="137"/>
      <c r="AV1763" s="137"/>
      <c r="AW1763" s="137"/>
      <c r="AX1763" s="137"/>
      <c r="AY1763" s="12"/>
    </row>
    <row r="1764" spans="1:51" s="21" customFormat="1" ht="11.25" hidden="1" x14ac:dyDescent="0.2">
      <c r="A1764" s="17"/>
      <c r="B1764" s="18"/>
      <c r="C1764" s="19"/>
      <c r="D1764" s="19"/>
      <c r="E1764" s="20"/>
      <c r="F1764" s="137"/>
      <c r="G1764" s="137"/>
      <c r="H1764" s="137"/>
      <c r="I1764" s="137"/>
      <c r="J1764" s="137"/>
      <c r="K1764" s="137"/>
      <c r="L1764" s="137"/>
      <c r="M1764" s="137"/>
      <c r="N1764" s="137"/>
      <c r="O1764" s="137"/>
      <c r="P1764" s="137"/>
      <c r="Q1764" s="137"/>
      <c r="R1764" s="137"/>
      <c r="S1764" s="137"/>
      <c r="T1764" s="137"/>
      <c r="U1764" s="137"/>
      <c r="V1764" s="137"/>
      <c r="W1764" s="137"/>
      <c r="X1764" s="137"/>
      <c r="Y1764" s="137"/>
      <c r="Z1764" s="137"/>
      <c r="AA1764" s="137"/>
      <c r="AB1764" s="137"/>
      <c r="AC1764" s="137"/>
      <c r="AD1764" s="137"/>
      <c r="AE1764" s="137"/>
      <c r="AF1764" s="137"/>
      <c r="AG1764" s="137"/>
      <c r="AH1764" s="137"/>
      <c r="AI1764" s="137"/>
      <c r="AJ1764" s="137"/>
      <c r="AK1764" s="137"/>
      <c r="AL1764" s="137"/>
      <c r="AM1764" s="137"/>
      <c r="AN1764" s="137"/>
      <c r="AO1764" s="137"/>
      <c r="AP1764" s="137"/>
      <c r="AQ1764" s="137"/>
      <c r="AR1764" s="137"/>
      <c r="AS1764" s="137"/>
      <c r="AT1764" s="137"/>
      <c r="AU1764" s="137"/>
      <c r="AV1764" s="137"/>
      <c r="AW1764" s="137"/>
      <c r="AX1764" s="137"/>
      <c r="AY1764" s="12"/>
    </row>
    <row r="1765" spans="1:51" s="21" customFormat="1" ht="11.25" hidden="1" x14ac:dyDescent="0.2">
      <c r="A1765" s="17"/>
      <c r="B1765" s="18"/>
      <c r="C1765" s="19"/>
      <c r="D1765" s="19"/>
      <c r="E1765" s="20"/>
      <c r="F1765" s="137"/>
      <c r="G1765" s="137"/>
      <c r="H1765" s="137"/>
      <c r="I1765" s="137"/>
      <c r="J1765" s="137"/>
      <c r="K1765" s="137"/>
      <c r="L1765" s="137"/>
      <c r="M1765" s="137"/>
      <c r="N1765" s="137"/>
      <c r="O1765" s="137"/>
      <c r="P1765" s="137"/>
      <c r="Q1765" s="137"/>
      <c r="R1765" s="137"/>
      <c r="S1765" s="137"/>
      <c r="T1765" s="137"/>
      <c r="U1765" s="137"/>
      <c r="V1765" s="137"/>
      <c r="W1765" s="137"/>
      <c r="X1765" s="137"/>
      <c r="Y1765" s="137"/>
      <c r="Z1765" s="137"/>
      <c r="AA1765" s="137"/>
      <c r="AB1765" s="137"/>
      <c r="AC1765" s="137"/>
      <c r="AD1765" s="137"/>
      <c r="AE1765" s="137"/>
      <c r="AF1765" s="137"/>
      <c r="AG1765" s="137"/>
      <c r="AH1765" s="137"/>
      <c r="AI1765" s="137"/>
      <c r="AJ1765" s="137"/>
      <c r="AK1765" s="137"/>
      <c r="AL1765" s="137"/>
      <c r="AM1765" s="137"/>
      <c r="AN1765" s="137"/>
      <c r="AO1765" s="137"/>
      <c r="AP1765" s="137"/>
      <c r="AQ1765" s="137"/>
      <c r="AR1765" s="137"/>
      <c r="AS1765" s="137"/>
      <c r="AT1765" s="137"/>
      <c r="AU1765" s="137"/>
      <c r="AV1765" s="137"/>
      <c r="AW1765" s="137"/>
      <c r="AX1765" s="137"/>
      <c r="AY1765" s="12"/>
    </row>
    <row r="1766" spans="1:51" s="21" customFormat="1" ht="11.25" hidden="1" x14ac:dyDescent="0.2">
      <c r="A1766" s="17"/>
      <c r="B1766" s="18"/>
      <c r="C1766" s="19"/>
      <c r="D1766" s="19"/>
      <c r="E1766" s="20"/>
      <c r="F1766" s="137"/>
      <c r="G1766" s="137"/>
      <c r="H1766" s="137"/>
      <c r="I1766" s="137"/>
      <c r="J1766" s="137"/>
      <c r="K1766" s="137"/>
      <c r="L1766" s="137"/>
      <c r="M1766" s="137"/>
      <c r="N1766" s="137"/>
      <c r="O1766" s="137"/>
      <c r="P1766" s="137"/>
      <c r="Q1766" s="137"/>
      <c r="R1766" s="137"/>
      <c r="S1766" s="137"/>
      <c r="T1766" s="137"/>
      <c r="U1766" s="137"/>
      <c r="V1766" s="137"/>
      <c r="W1766" s="137"/>
      <c r="X1766" s="137"/>
      <c r="Y1766" s="137"/>
      <c r="Z1766" s="137"/>
      <c r="AA1766" s="137"/>
      <c r="AB1766" s="137"/>
      <c r="AC1766" s="137"/>
      <c r="AD1766" s="137"/>
      <c r="AE1766" s="137"/>
      <c r="AF1766" s="137"/>
      <c r="AG1766" s="137"/>
      <c r="AH1766" s="137"/>
      <c r="AI1766" s="137"/>
      <c r="AJ1766" s="137"/>
      <c r="AK1766" s="137"/>
      <c r="AL1766" s="137"/>
      <c r="AM1766" s="137"/>
      <c r="AN1766" s="137"/>
      <c r="AO1766" s="137"/>
      <c r="AP1766" s="137"/>
      <c r="AQ1766" s="137"/>
      <c r="AR1766" s="137"/>
      <c r="AS1766" s="137"/>
      <c r="AT1766" s="137"/>
      <c r="AU1766" s="137"/>
      <c r="AV1766" s="137"/>
      <c r="AW1766" s="137"/>
      <c r="AX1766" s="137"/>
      <c r="AY1766" s="12"/>
    </row>
    <row r="1767" spans="1:51" s="21" customFormat="1" ht="11.25" hidden="1" x14ac:dyDescent="0.2">
      <c r="A1767" s="17"/>
      <c r="B1767" s="18"/>
      <c r="C1767" s="19"/>
      <c r="D1767" s="19"/>
      <c r="E1767" s="20"/>
      <c r="F1767" s="137"/>
      <c r="G1767" s="137"/>
      <c r="H1767" s="137"/>
      <c r="I1767" s="137"/>
      <c r="J1767" s="137"/>
      <c r="K1767" s="137"/>
      <c r="L1767" s="137"/>
      <c r="M1767" s="137"/>
      <c r="N1767" s="137"/>
      <c r="O1767" s="137"/>
      <c r="P1767" s="137"/>
      <c r="Q1767" s="137"/>
      <c r="R1767" s="137"/>
      <c r="S1767" s="137"/>
      <c r="T1767" s="137"/>
      <c r="U1767" s="137"/>
      <c r="V1767" s="137"/>
      <c r="W1767" s="137"/>
      <c r="X1767" s="137"/>
      <c r="Y1767" s="137"/>
      <c r="Z1767" s="137"/>
      <c r="AA1767" s="137"/>
      <c r="AB1767" s="137"/>
      <c r="AC1767" s="137"/>
      <c r="AD1767" s="137"/>
      <c r="AE1767" s="137"/>
      <c r="AF1767" s="137"/>
      <c r="AG1767" s="137"/>
      <c r="AH1767" s="137"/>
      <c r="AI1767" s="137"/>
      <c r="AJ1767" s="137"/>
      <c r="AK1767" s="137"/>
      <c r="AL1767" s="137"/>
      <c r="AM1767" s="137"/>
      <c r="AN1767" s="137"/>
      <c r="AO1767" s="137"/>
      <c r="AP1767" s="137"/>
      <c r="AQ1767" s="137"/>
      <c r="AR1767" s="137"/>
      <c r="AS1767" s="137"/>
      <c r="AT1767" s="137"/>
      <c r="AU1767" s="137"/>
      <c r="AV1767" s="137"/>
      <c r="AW1767" s="137"/>
      <c r="AX1767" s="137"/>
      <c r="AY1767" s="12"/>
    </row>
    <row r="1768" spans="1:51" s="21" customFormat="1" ht="11.25" hidden="1" x14ac:dyDescent="0.2">
      <c r="A1768" s="17"/>
      <c r="B1768" s="18"/>
      <c r="C1768" s="19"/>
      <c r="D1768" s="19"/>
      <c r="E1768" s="20"/>
      <c r="F1768" s="137"/>
      <c r="G1768" s="137"/>
      <c r="H1768" s="137"/>
      <c r="I1768" s="137"/>
      <c r="J1768" s="137"/>
      <c r="K1768" s="137"/>
      <c r="L1768" s="137"/>
      <c r="M1768" s="137"/>
      <c r="N1768" s="137"/>
      <c r="O1768" s="137"/>
      <c r="P1768" s="137"/>
      <c r="Q1768" s="137"/>
      <c r="R1768" s="137"/>
      <c r="S1768" s="137"/>
      <c r="T1768" s="137"/>
      <c r="U1768" s="137"/>
      <c r="V1768" s="137"/>
      <c r="W1768" s="137"/>
      <c r="X1768" s="137"/>
      <c r="Y1768" s="137"/>
      <c r="Z1768" s="137"/>
      <c r="AA1768" s="137"/>
      <c r="AB1768" s="137"/>
      <c r="AC1768" s="137"/>
      <c r="AD1768" s="137"/>
      <c r="AE1768" s="137"/>
      <c r="AF1768" s="137"/>
      <c r="AG1768" s="137"/>
      <c r="AH1768" s="137"/>
      <c r="AI1768" s="137"/>
      <c r="AJ1768" s="137"/>
      <c r="AK1768" s="137"/>
      <c r="AL1768" s="137"/>
      <c r="AM1768" s="137"/>
      <c r="AN1768" s="137"/>
      <c r="AO1768" s="137"/>
      <c r="AP1768" s="137"/>
      <c r="AQ1768" s="137"/>
      <c r="AR1768" s="137"/>
      <c r="AS1768" s="137"/>
      <c r="AT1768" s="137"/>
      <c r="AU1768" s="137"/>
      <c r="AV1768" s="137"/>
      <c r="AW1768" s="137"/>
      <c r="AX1768" s="137"/>
      <c r="AY1768" s="12"/>
    </row>
    <row r="1769" spans="1:51" s="21" customFormat="1" ht="11.25" hidden="1" x14ac:dyDescent="0.2">
      <c r="A1769" s="17"/>
      <c r="B1769" s="18"/>
      <c r="C1769" s="19"/>
      <c r="D1769" s="19"/>
      <c r="E1769" s="20"/>
      <c r="F1769" s="137"/>
      <c r="G1769" s="137"/>
      <c r="H1769" s="137"/>
      <c r="I1769" s="137"/>
      <c r="J1769" s="137"/>
      <c r="K1769" s="137"/>
      <c r="L1769" s="137"/>
      <c r="M1769" s="137"/>
      <c r="N1769" s="137"/>
      <c r="O1769" s="137"/>
      <c r="P1769" s="137"/>
      <c r="Q1769" s="137"/>
      <c r="R1769" s="137"/>
      <c r="S1769" s="137"/>
      <c r="T1769" s="137"/>
      <c r="U1769" s="137"/>
      <c r="V1769" s="137"/>
      <c r="W1769" s="137"/>
      <c r="X1769" s="137"/>
      <c r="Y1769" s="137"/>
      <c r="Z1769" s="137"/>
      <c r="AA1769" s="137"/>
      <c r="AB1769" s="137"/>
      <c r="AC1769" s="137"/>
      <c r="AD1769" s="137"/>
      <c r="AE1769" s="137"/>
      <c r="AF1769" s="137"/>
      <c r="AG1769" s="137"/>
      <c r="AH1769" s="137"/>
      <c r="AI1769" s="137"/>
      <c r="AJ1769" s="137"/>
      <c r="AK1769" s="137"/>
      <c r="AL1769" s="137"/>
      <c r="AM1769" s="137"/>
      <c r="AN1769" s="137"/>
      <c r="AO1769" s="137"/>
      <c r="AP1769" s="137"/>
      <c r="AQ1769" s="137"/>
      <c r="AR1769" s="137"/>
      <c r="AS1769" s="137"/>
      <c r="AT1769" s="137"/>
      <c r="AU1769" s="137"/>
      <c r="AV1769" s="137"/>
      <c r="AW1769" s="137"/>
      <c r="AX1769" s="137"/>
      <c r="AY1769" s="12"/>
    </row>
    <row r="1770" spans="1:51" s="21" customFormat="1" ht="11.25" hidden="1" x14ac:dyDescent="0.2">
      <c r="A1770" s="17"/>
      <c r="B1770" s="18"/>
      <c r="C1770" s="19"/>
      <c r="D1770" s="19"/>
      <c r="E1770" s="20"/>
      <c r="F1770" s="137"/>
      <c r="G1770" s="137"/>
      <c r="H1770" s="137"/>
      <c r="I1770" s="137"/>
      <c r="J1770" s="137"/>
      <c r="K1770" s="137"/>
      <c r="L1770" s="137"/>
      <c r="M1770" s="137"/>
      <c r="N1770" s="137"/>
      <c r="O1770" s="137"/>
      <c r="P1770" s="137"/>
      <c r="Q1770" s="137"/>
      <c r="R1770" s="137"/>
      <c r="S1770" s="137"/>
      <c r="T1770" s="137"/>
      <c r="U1770" s="137"/>
      <c r="V1770" s="137"/>
      <c r="W1770" s="137"/>
      <c r="X1770" s="137"/>
      <c r="Y1770" s="137"/>
      <c r="Z1770" s="137"/>
      <c r="AA1770" s="137"/>
      <c r="AB1770" s="137"/>
      <c r="AC1770" s="137"/>
      <c r="AD1770" s="137"/>
      <c r="AE1770" s="137"/>
      <c r="AF1770" s="137"/>
      <c r="AG1770" s="137"/>
      <c r="AH1770" s="137"/>
      <c r="AI1770" s="137"/>
      <c r="AJ1770" s="137"/>
      <c r="AK1770" s="137"/>
      <c r="AL1770" s="137"/>
      <c r="AM1770" s="137"/>
      <c r="AN1770" s="137"/>
      <c r="AO1770" s="137"/>
      <c r="AP1770" s="137"/>
      <c r="AQ1770" s="137"/>
      <c r="AR1770" s="137"/>
      <c r="AS1770" s="137"/>
      <c r="AT1770" s="137"/>
      <c r="AU1770" s="137"/>
      <c r="AV1770" s="137"/>
      <c r="AW1770" s="137"/>
      <c r="AX1770" s="137"/>
      <c r="AY1770" s="12"/>
    </row>
    <row r="1771" spans="1:51" s="21" customFormat="1" ht="11.25" hidden="1" x14ac:dyDescent="0.2">
      <c r="A1771" s="17"/>
      <c r="B1771" s="18"/>
      <c r="C1771" s="19"/>
      <c r="D1771" s="19"/>
      <c r="E1771" s="20"/>
      <c r="F1771" s="137"/>
      <c r="G1771" s="137"/>
      <c r="H1771" s="137"/>
      <c r="I1771" s="137"/>
      <c r="J1771" s="137"/>
      <c r="K1771" s="137"/>
      <c r="L1771" s="137"/>
      <c r="M1771" s="137"/>
      <c r="N1771" s="137"/>
      <c r="O1771" s="137"/>
      <c r="P1771" s="137"/>
      <c r="Q1771" s="137"/>
      <c r="R1771" s="137"/>
      <c r="S1771" s="137"/>
      <c r="T1771" s="137"/>
      <c r="U1771" s="137"/>
      <c r="V1771" s="137"/>
      <c r="W1771" s="137"/>
      <c r="X1771" s="137"/>
      <c r="Y1771" s="137"/>
      <c r="Z1771" s="137"/>
      <c r="AA1771" s="137"/>
      <c r="AB1771" s="137"/>
      <c r="AC1771" s="137"/>
      <c r="AD1771" s="137"/>
      <c r="AE1771" s="137"/>
      <c r="AF1771" s="137"/>
      <c r="AG1771" s="137"/>
      <c r="AH1771" s="137"/>
      <c r="AI1771" s="137"/>
      <c r="AJ1771" s="137"/>
      <c r="AK1771" s="137"/>
      <c r="AL1771" s="137"/>
      <c r="AM1771" s="137"/>
      <c r="AN1771" s="137"/>
      <c r="AO1771" s="137"/>
      <c r="AP1771" s="137"/>
      <c r="AQ1771" s="137"/>
      <c r="AR1771" s="137"/>
      <c r="AS1771" s="137"/>
      <c r="AT1771" s="137"/>
      <c r="AU1771" s="137"/>
      <c r="AV1771" s="137"/>
      <c r="AW1771" s="137"/>
      <c r="AX1771" s="137"/>
      <c r="AY1771" s="12"/>
    </row>
    <row r="1772" spans="1:51" s="21" customFormat="1" ht="11.25" hidden="1" x14ac:dyDescent="0.2">
      <c r="A1772" s="17"/>
      <c r="B1772" s="18"/>
      <c r="C1772" s="19"/>
      <c r="D1772" s="19"/>
      <c r="E1772" s="20"/>
      <c r="F1772" s="137"/>
      <c r="G1772" s="137"/>
      <c r="H1772" s="137"/>
      <c r="I1772" s="137"/>
      <c r="J1772" s="137"/>
      <c r="K1772" s="137"/>
      <c r="L1772" s="137"/>
      <c r="M1772" s="137"/>
      <c r="N1772" s="137"/>
      <c r="O1772" s="137"/>
      <c r="P1772" s="137"/>
      <c r="Q1772" s="137"/>
      <c r="R1772" s="137"/>
      <c r="S1772" s="137"/>
      <c r="T1772" s="137"/>
      <c r="U1772" s="137"/>
      <c r="V1772" s="137"/>
      <c r="W1772" s="137"/>
      <c r="X1772" s="137"/>
      <c r="Y1772" s="137"/>
      <c r="Z1772" s="137"/>
      <c r="AA1772" s="137"/>
      <c r="AB1772" s="137"/>
      <c r="AC1772" s="137"/>
      <c r="AD1772" s="137"/>
      <c r="AE1772" s="137"/>
      <c r="AF1772" s="137"/>
      <c r="AG1772" s="137"/>
      <c r="AH1772" s="137"/>
      <c r="AI1772" s="137"/>
      <c r="AJ1772" s="137"/>
      <c r="AK1772" s="137"/>
      <c r="AL1772" s="137"/>
      <c r="AM1772" s="137"/>
      <c r="AN1772" s="137"/>
      <c r="AO1772" s="137"/>
      <c r="AP1772" s="137"/>
      <c r="AQ1772" s="137"/>
      <c r="AR1772" s="137"/>
      <c r="AS1772" s="137"/>
      <c r="AT1772" s="137"/>
      <c r="AU1772" s="137"/>
      <c r="AV1772" s="137"/>
      <c r="AW1772" s="137"/>
      <c r="AX1772" s="137"/>
      <c r="AY1772" s="12"/>
    </row>
    <row r="1773" spans="1:51" s="21" customFormat="1" ht="11.25" hidden="1" x14ac:dyDescent="0.2">
      <c r="A1773" s="17"/>
      <c r="B1773" s="18"/>
      <c r="C1773" s="19"/>
      <c r="D1773" s="19"/>
      <c r="E1773" s="20"/>
      <c r="F1773" s="137"/>
      <c r="G1773" s="137"/>
      <c r="H1773" s="137"/>
      <c r="I1773" s="137"/>
      <c r="J1773" s="137"/>
      <c r="K1773" s="137"/>
      <c r="L1773" s="137"/>
      <c r="M1773" s="137"/>
      <c r="N1773" s="137"/>
      <c r="O1773" s="137"/>
      <c r="P1773" s="137"/>
      <c r="Q1773" s="137"/>
      <c r="R1773" s="137"/>
      <c r="S1773" s="137"/>
      <c r="T1773" s="137"/>
      <c r="U1773" s="137"/>
      <c r="V1773" s="137"/>
      <c r="W1773" s="137"/>
      <c r="X1773" s="137"/>
      <c r="Y1773" s="137"/>
      <c r="Z1773" s="137"/>
      <c r="AA1773" s="137"/>
      <c r="AB1773" s="137"/>
      <c r="AC1773" s="137"/>
      <c r="AD1773" s="137"/>
      <c r="AE1773" s="137"/>
      <c r="AF1773" s="137"/>
      <c r="AG1773" s="137"/>
      <c r="AH1773" s="137"/>
      <c r="AI1773" s="137"/>
      <c r="AJ1773" s="137"/>
      <c r="AK1773" s="137"/>
      <c r="AL1773" s="137"/>
      <c r="AM1773" s="137"/>
      <c r="AN1773" s="137"/>
      <c r="AO1773" s="137"/>
      <c r="AP1773" s="137"/>
      <c r="AQ1773" s="137"/>
      <c r="AR1773" s="137"/>
      <c r="AS1773" s="137"/>
      <c r="AT1773" s="137"/>
      <c r="AU1773" s="137"/>
      <c r="AV1773" s="137"/>
      <c r="AW1773" s="137"/>
      <c r="AX1773" s="137"/>
      <c r="AY1773" s="12"/>
    </row>
    <row r="1774" spans="1:51" s="21" customFormat="1" ht="11.25" hidden="1" x14ac:dyDescent="0.2">
      <c r="A1774" s="17"/>
      <c r="B1774" s="18"/>
      <c r="C1774" s="19"/>
      <c r="D1774" s="19"/>
      <c r="E1774" s="20"/>
      <c r="F1774" s="137"/>
      <c r="G1774" s="137"/>
      <c r="H1774" s="137"/>
      <c r="I1774" s="137"/>
      <c r="J1774" s="137"/>
      <c r="K1774" s="137"/>
      <c r="L1774" s="137"/>
      <c r="M1774" s="137"/>
      <c r="N1774" s="137"/>
      <c r="O1774" s="137"/>
      <c r="P1774" s="137"/>
      <c r="Q1774" s="137"/>
      <c r="R1774" s="137"/>
      <c r="S1774" s="137"/>
      <c r="T1774" s="137"/>
      <c r="U1774" s="137"/>
      <c r="V1774" s="137"/>
      <c r="W1774" s="137"/>
      <c r="X1774" s="137"/>
      <c r="Y1774" s="137"/>
      <c r="Z1774" s="137"/>
      <c r="AA1774" s="137"/>
      <c r="AB1774" s="137"/>
      <c r="AC1774" s="137"/>
      <c r="AD1774" s="137"/>
      <c r="AE1774" s="137"/>
      <c r="AF1774" s="137"/>
      <c r="AG1774" s="137"/>
      <c r="AH1774" s="137"/>
      <c r="AI1774" s="137"/>
      <c r="AJ1774" s="137"/>
      <c r="AK1774" s="137"/>
      <c r="AL1774" s="137"/>
      <c r="AM1774" s="137"/>
      <c r="AN1774" s="137"/>
      <c r="AO1774" s="137"/>
      <c r="AP1774" s="137"/>
      <c r="AQ1774" s="137"/>
      <c r="AR1774" s="137"/>
      <c r="AS1774" s="137"/>
      <c r="AT1774" s="137"/>
      <c r="AU1774" s="137"/>
      <c r="AV1774" s="137"/>
      <c r="AW1774" s="137"/>
      <c r="AX1774" s="137"/>
      <c r="AY1774" s="12"/>
    </row>
    <row r="1775" spans="1:51" s="21" customFormat="1" ht="11.25" hidden="1" x14ac:dyDescent="0.2">
      <c r="A1775" s="17"/>
      <c r="B1775" s="18"/>
      <c r="C1775" s="19"/>
      <c r="D1775" s="19"/>
      <c r="E1775" s="20"/>
      <c r="F1775" s="137"/>
      <c r="G1775" s="137"/>
      <c r="H1775" s="137"/>
      <c r="I1775" s="137"/>
      <c r="J1775" s="137"/>
      <c r="K1775" s="137"/>
      <c r="L1775" s="137"/>
      <c r="M1775" s="137"/>
      <c r="N1775" s="137"/>
      <c r="O1775" s="137"/>
      <c r="P1775" s="137"/>
      <c r="Q1775" s="137"/>
      <c r="R1775" s="137"/>
      <c r="S1775" s="137"/>
      <c r="T1775" s="137"/>
      <c r="U1775" s="137"/>
      <c r="V1775" s="137"/>
      <c r="W1775" s="137"/>
      <c r="X1775" s="137"/>
      <c r="Y1775" s="137"/>
      <c r="Z1775" s="137"/>
      <c r="AA1775" s="137"/>
      <c r="AB1775" s="137"/>
      <c r="AC1775" s="137"/>
      <c r="AD1775" s="137"/>
      <c r="AE1775" s="137"/>
      <c r="AF1775" s="137"/>
      <c r="AG1775" s="137"/>
      <c r="AH1775" s="137"/>
      <c r="AI1775" s="137"/>
      <c r="AJ1775" s="137"/>
      <c r="AK1775" s="137"/>
      <c r="AL1775" s="137"/>
      <c r="AM1775" s="137"/>
      <c r="AN1775" s="137"/>
      <c r="AO1775" s="137"/>
      <c r="AP1775" s="137"/>
      <c r="AQ1775" s="137"/>
      <c r="AR1775" s="137"/>
      <c r="AS1775" s="137"/>
      <c r="AT1775" s="137"/>
      <c r="AU1775" s="137"/>
      <c r="AV1775" s="137"/>
      <c r="AW1775" s="137"/>
      <c r="AX1775" s="137"/>
      <c r="AY1775" s="12"/>
    </row>
    <row r="1776" spans="1:51" s="21" customFormat="1" ht="11.25" hidden="1" x14ac:dyDescent="0.2">
      <c r="A1776" s="17"/>
      <c r="B1776" s="18"/>
      <c r="C1776" s="19"/>
      <c r="D1776" s="19"/>
      <c r="E1776" s="20"/>
      <c r="F1776" s="137"/>
      <c r="G1776" s="137"/>
      <c r="H1776" s="137"/>
      <c r="I1776" s="137"/>
      <c r="J1776" s="137"/>
      <c r="K1776" s="137"/>
      <c r="L1776" s="137"/>
      <c r="M1776" s="137"/>
      <c r="N1776" s="137"/>
      <c r="O1776" s="137"/>
      <c r="P1776" s="137"/>
      <c r="Q1776" s="137"/>
      <c r="R1776" s="137"/>
      <c r="S1776" s="137"/>
      <c r="T1776" s="137"/>
      <c r="U1776" s="137"/>
      <c r="V1776" s="137"/>
      <c r="W1776" s="137"/>
      <c r="X1776" s="137"/>
      <c r="Y1776" s="137"/>
      <c r="Z1776" s="137"/>
      <c r="AA1776" s="137"/>
      <c r="AB1776" s="137"/>
      <c r="AC1776" s="137"/>
      <c r="AD1776" s="137"/>
      <c r="AE1776" s="137"/>
      <c r="AF1776" s="137"/>
      <c r="AG1776" s="137"/>
      <c r="AH1776" s="137"/>
      <c r="AI1776" s="137"/>
      <c r="AJ1776" s="137"/>
      <c r="AK1776" s="137"/>
      <c r="AL1776" s="137"/>
      <c r="AM1776" s="137"/>
      <c r="AN1776" s="137"/>
      <c r="AO1776" s="137"/>
      <c r="AP1776" s="137"/>
      <c r="AQ1776" s="137"/>
      <c r="AR1776" s="137"/>
      <c r="AS1776" s="137"/>
      <c r="AT1776" s="137"/>
      <c r="AU1776" s="137"/>
      <c r="AV1776" s="137"/>
      <c r="AW1776" s="137"/>
      <c r="AX1776" s="137"/>
      <c r="AY1776" s="12"/>
    </row>
    <row r="1777" spans="1:51" s="21" customFormat="1" ht="11.25" hidden="1" x14ac:dyDescent="0.2">
      <c r="A1777" s="17"/>
      <c r="B1777" s="18"/>
      <c r="C1777" s="19"/>
      <c r="D1777" s="19"/>
      <c r="E1777" s="20"/>
      <c r="F1777" s="137"/>
      <c r="G1777" s="137"/>
      <c r="H1777" s="137"/>
      <c r="I1777" s="137"/>
      <c r="J1777" s="137"/>
      <c r="K1777" s="137"/>
      <c r="L1777" s="137"/>
      <c r="M1777" s="137"/>
      <c r="N1777" s="137"/>
      <c r="O1777" s="137"/>
      <c r="P1777" s="137"/>
      <c r="Q1777" s="137"/>
      <c r="R1777" s="137"/>
      <c r="S1777" s="137"/>
      <c r="T1777" s="137"/>
      <c r="U1777" s="137"/>
      <c r="V1777" s="137"/>
      <c r="W1777" s="137"/>
      <c r="X1777" s="137"/>
      <c r="Y1777" s="137"/>
      <c r="Z1777" s="137"/>
      <c r="AA1777" s="137"/>
      <c r="AB1777" s="137"/>
      <c r="AC1777" s="137"/>
      <c r="AD1777" s="137"/>
      <c r="AE1777" s="137"/>
      <c r="AF1777" s="137"/>
      <c r="AG1777" s="137"/>
      <c r="AH1777" s="137"/>
      <c r="AI1777" s="137"/>
      <c r="AJ1777" s="137"/>
      <c r="AK1777" s="137"/>
      <c r="AL1777" s="137"/>
      <c r="AM1777" s="137"/>
      <c r="AN1777" s="137"/>
      <c r="AO1777" s="137"/>
      <c r="AP1777" s="137"/>
      <c r="AQ1777" s="137"/>
      <c r="AR1777" s="137"/>
      <c r="AS1777" s="137"/>
      <c r="AT1777" s="137"/>
      <c r="AU1777" s="137"/>
      <c r="AV1777" s="137"/>
      <c r="AW1777" s="137"/>
      <c r="AX1777" s="137"/>
      <c r="AY1777" s="12"/>
    </row>
    <row r="1778" spans="1:51" s="21" customFormat="1" ht="11.25" hidden="1" x14ac:dyDescent="0.2">
      <c r="A1778" s="17"/>
      <c r="B1778" s="18"/>
      <c r="C1778" s="19"/>
      <c r="D1778" s="19"/>
      <c r="E1778" s="20"/>
      <c r="F1778" s="137"/>
      <c r="G1778" s="137"/>
      <c r="H1778" s="137"/>
      <c r="I1778" s="137"/>
      <c r="J1778" s="137"/>
      <c r="K1778" s="137"/>
      <c r="L1778" s="137"/>
      <c r="M1778" s="137"/>
      <c r="N1778" s="137"/>
      <c r="O1778" s="137"/>
      <c r="P1778" s="137"/>
      <c r="Q1778" s="137"/>
      <c r="R1778" s="137"/>
      <c r="S1778" s="137"/>
      <c r="T1778" s="137"/>
      <c r="U1778" s="137"/>
      <c r="V1778" s="137"/>
      <c r="W1778" s="137"/>
      <c r="X1778" s="137"/>
      <c r="Y1778" s="137"/>
      <c r="Z1778" s="137"/>
      <c r="AA1778" s="137"/>
      <c r="AB1778" s="137"/>
      <c r="AC1778" s="137"/>
      <c r="AD1778" s="137"/>
      <c r="AE1778" s="137"/>
      <c r="AF1778" s="137"/>
      <c r="AG1778" s="137"/>
      <c r="AH1778" s="137"/>
      <c r="AI1778" s="137"/>
      <c r="AJ1778" s="137"/>
      <c r="AK1778" s="137"/>
      <c r="AL1778" s="137"/>
      <c r="AM1778" s="137"/>
      <c r="AN1778" s="137"/>
      <c r="AO1778" s="137"/>
      <c r="AP1778" s="137"/>
      <c r="AQ1778" s="137"/>
      <c r="AR1778" s="137"/>
      <c r="AS1778" s="137"/>
      <c r="AT1778" s="137"/>
      <c r="AU1778" s="137"/>
      <c r="AV1778" s="137"/>
      <c r="AW1778" s="137"/>
      <c r="AX1778" s="137"/>
      <c r="AY1778" s="12"/>
    </row>
    <row r="1779" spans="1:51" s="21" customFormat="1" ht="11.25" hidden="1" x14ac:dyDescent="0.2">
      <c r="A1779" s="17"/>
      <c r="B1779" s="18"/>
      <c r="C1779" s="19"/>
      <c r="D1779" s="19"/>
      <c r="E1779" s="20"/>
      <c r="F1779" s="137"/>
      <c r="G1779" s="137"/>
      <c r="H1779" s="137"/>
      <c r="I1779" s="137"/>
      <c r="J1779" s="137"/>
      <c r="K1779" s="137"/>
      <c r="L1779" s="137"/>
      <c r="M1779" s="137"/>
      <c r="N1779" s="137"/>
      <c r="O1779" s="137"/>
      <c r="P1779" s="137"/>
      <c r="Q1779" s="137"/>
      <c r="R1779" s="137"/>
      <c r="S1779" s="137"/>
      <c r="T1779" s="137"/>
      <c r="U1779" s="137"/>
      <c r="V1779" s="137"/>
      <c r="W1779" s="137"/>
      <c r="X1779" s="137"/>
      <c r="Y1779" s="137"/>
      <c r="Z1779" s="137"/>
      <c r="AA1779" s="137"/>
      <c r="AB1779" s="137"/>
      <c r="AC1779" s="137"/>
      <c r="AD1779" s="137"/>
      <c r="AE1779" s="137"/>
      <c r="AF1779" s="137"/>
      <c r="AG1779" s="137"/>
      <c r="AH1779" s="137"/>
      <c r="AI1779" s="137"/>
      <c r="AJ1779" s="137"/>
      <c r="AK1779" s="137"/>
      <c r="AL1779" s="137"/>
      <c r="AM1779" s="137"/>
      <c r="AN1779" s="137"/>
      <c r="AO1779" s="137"/>
      <c r="AP1779" s="137"/>
      <c r="AQ1779" s="137"/>
      <c r="AR1779" s="137"/>
      <c r="AS1779" s="137"/>
      <c r="AT1779" s="137"/>
      <c r="AU1779" s="137"/>
      <c r="AV1779" s="137"/>
      <c r="AW1779" s="137"/>
      <c r="AX1779" s="137"/>
      <c r="AY1779" s="12"/>
    </row>
    <row r="1780" spans="1:51" s="21" customFormat="1" ht="11.25" hidden="1" x14ac:dyDescent="0.2">
      <c r="A1780" s="17"/>
      <c r="B1780" s="18"/>
      <c r="C1780" s="19"/>
      <c r="D1780" s="19"/>
      <c r="E1780" s="20"/>
      <c r="F1780" s="137"/>
      <c r="G1780" s="137"/>
      <c r="H1780" s="137"/>
      <c r="I1780" s="137"/>
      <c r="J1780" s="137"/>
      <c r="K1780" s="137"/>
      <c r="L1780" s="137"/>
      <c r="M1780" s="137"/>
      <c r="N1780" s="137"/>
      <c r="O1780" s="137"/>
      <c r="P1780" s="137"/>
      <c r="Q1780" s="137"/>
      <c r="R1780" s="137"/>
      <c r="S1780" s="137"/>
      <c r="T1780" s="137"/>
      <c r="U1780" s="137"/>
      <c r="V1780" s="137"/>
      <c r="W1780" s="137"/>
      <c r="X1780" s="137"/>
      <c r="Y1780" s="137"/>
      <c r="Z1780" s="137"/>
      <c r="AA1780" s="137"/>
      <c r="AB1780" s="137"/>
      <c r="AC1780" s="137"/>
      <c r="AD1780" s="137"/>
      <c r="AE1780" s="137"/>
      <c r="AF1780" s="137"/>
      <c r="AG1780" s="137"/>
      <c r="AH1780" s="137"/>
      <c r="AI1780" s="137"/>
      <c r="AJ1780" s="137"/>
      <c r="AK1780" s="137"/>
      <c r="AL1780" s="137"/>
      <c r="AM1780" s="137"/>
      <c r="AN1780" s="137"/>
      <c r="AO1780" s="137"/>
      <c r="AP1780" s="137"/>
      <c r="AQ1780" s="137"/>
      <c r="AR1780" s="137"/>
      <c r="AS1780" s="137"/>
      <c r="AT1780" s="137"/>
      <c r="AU1780" s="137"/>
      <c r="AV1780" s="137"/>
      <c r="AW1780" s="137"/>
      <c r="AX1780" s="137"/>
      <c r="AY1780" s="12"/>
    </row>
    <row r="1781" spans="1:51" s="21" customFormat="1" ht="11.25" hidden="1" x14ac:dyDescent="0.2">
      <c r="A1781" s="17"/>
      <c r="B1781" s="18"/>
      <c r="C1781" s="19"/>
      <c r="D1781" s="19"/>
      <c r="E1781" s="20"/>
      <c r="F1781" s="137"/>
      <c r="G1781" s="137"/>
      <c r="H1781" s="137"/>
      <c r="I1781" s="137"/>
      <c r="J1781" s="137"/>
      <c r="K1781" s="137"/>
      <c r="L1781" s="137"/>
      <c r="M1781" s="137"/>
      <c r="N1781" s="137"/>
      <c r="O1781" s="137"/>
      <c r="P1781" s="137"/>
      <c r="Q1781" s="137"/>
      <c r="R1781" s="137"/>
      <c r="S1781" s="137"/>
      <c r="T1781" s="137"/>
      <c r="U1781" s="137"/>
      <c r="V1781" s="137"/>
      <c r="W1781" s="137"/>
      <c r="X1781" s="137"/>
      <c r="Y1781" s="137"/>
      <c r="Z1781" s="137"/>
      <c r="AA1781" s="137"/>
      <c r="AB1781" s="137"/>
      <c r="AC1781" s="137"/>
      <c r="AD1781" s="137"/>
      <c r="AE1781" s="137"/>
      <c r="AF1781" s="137"/>
      <c r="AG1781" s="137"/>
      <c r="AH1781" s="137"/>
      <c r="AI1781" s="137"/>
      <c r="AJ1781" s="137"/>
      <c r="AK1781" s="137"/>
      <c r="AL1781" s="137"/>
      <c r="AM1781" s="137"/>
      <c r="AN1781" s="137"/>
      <c r="AO1781" s="137"/>
      <c r="AP1781" s="137"/>
      <c r="AQ1781" s="137"/>
      <c r="AR1781" s="137"/>
      <c r="AS1781" s="137"/>
      <c r="AT1781" s="137"/>
      <c r="AU1781" s="137"/>
      <c r="AV1781" s="137"/>
      <c r="AW1781" s="137"/>
      <c r="AX1781" s="137"/>
      <c r="AY1781" s="12"/>
    </row>
    <row r="1782" spans="1:51" s="21" customFormat="1" ht="11.25" hidden="1" x14ac:dyDescent="0.2">
      <c r="A1782" s="17"/>
      <c r="B1782" s="18"/>
      <c r="C1782" s="19"/>
      <c r="D1782" s="19"/>
      <c r="E1782" s="20"/>
      <c r="F1782" s="137"/>
      <c r="G1782" s="137"/>
      <c r="H1782" s="137"/>
      <c r="I1782" s="137"/>
      <c r="J1782" s="137"/>
      <c r="K1782" s="137"/>
      <c r="L1782" s="137"/>
      <c r="M1782" s="137"/>
      <c r="N1782" s="137"/>
      <c r="O1782" s="137"/>
      <c r="P1782" s="137"/>
      <c r="Q1782" s="137"/>
      <c r="R1782" s="137"/>
      <c r="S1782" s="137"/>
      <c r="T1782" s="137"/>
      <c r="U1782" s="137"/>
      <c r="V1782" s="137"/>
      <c r="W1782" s="137"/>
      <c r="X1782" s="137"/>
      <c r="Y1782" s="137"/>
      <c r="Z1782" s="137"/>
      <c r="AA1782" s="137"/>
      <c r="AB1782" s="137"/>
      <c r="AC1782" s="137"/>
      <c r="AD1782" s="137"/>
      <c r="AE1782" s="137"/>
      <c r="AF1782" s="137"/>
      <c r="AG1782" s="137"/>
      <c r="AH1782" s="137"/>
      <c r="AI1782" s="137"/>
      <c r="AJ1782" s="137"/>
      <c r="AK1782" s="137"/>
      <c r="AL1782" s="137"/>
      <c r="AM1782" s="137"/>
      <c r="AN1782" s="137"/>
      <c r="AO1782" s="137"/>
      <c r="AP1782" s="137"/>
      <c r="AQ1782" s="137"/>
      <c r="AR1782" s="137"/>
      <c r="AS1782" s="137"/>
      <c r="AT1782" s="137"/>
      <c r="AU1782" s="137"/>
      <c r="AV1782" s="137"/>
      <c r="AW1782" s="137"/>
      <c r="AX1782" s="137"/>
      <c r="AY1782" s="12"/>
    </row>
    <row r="1783" spans="1:51" s="21" customFormat="1" ht="11.25" hidden="1" x14ac:dyDescent="0.2">
      <c r="A1783" s="17"/>
      <c r="B1783" s="18"/>
      <c r="C1783" s="19"/>
      <c r="D1783" s="19"/>
      <c r="E1783" s="20"/>
      <c r="F1783" s="137"/>
      <c r="G1783" s="137"/>
      <c r="H1783" s="137"/>
      <c r="I1783" s="137"/>
      <c r="J1783" s="137"/>
      <c r="K1783" s="137"/>
      <c r="L1783" s="137"/>
      <c r="M1783" s="137"/>
      <c r="N1783" s="137"/>
      <c r="O1783" s="137"/>
      <c r="P1783" s="137"/>
      <c r="Q1783" s="137"/>
      <c r="R1783" s="137"/>
      <c r="S1783" s="137"/>
      <c r="T1783" s="137"/>
      <c r="U1783" s="137"/>
      <c r="V1783" s="137"/>
      <c r="W1783" s="137"/>
      <c r="X1783" s="137"/>
      <c r="Y1783" s="137"/>
      <c r="Z1783" s="137"/>
      <c r="AA1783" s="137"/>
      <c r="AB1783" s="137"/>
      <c r="AC1783" s="137"/>
      <c r="AD1783" s="137"/>
      <c r="AE1783" s="137"/>
      <c r="AF1783" s="137"/>
      <c r="AG1783" s="137"/>
      <c r="AH1783" s="137"/>
      <c r="AI1783" s="137"/>
      <c r="AJ1783" s="137"/>
      <c r="AK1783" s="137"/>
      <c r="AL1783" s="137"/>
      <c r="AM1783" s="137"/>
      <c r="AN1783" s="137"/>
      <c r="AO1783" s="137"/>
      <c r="AP1783" s="137"/>
      <c r="AQ1783" s="137"/>
      <c r="AR1783" s="137"/>
      <c r="AS1783" s="137"/>
      <c r="AT1783" s="137"/>
      <c r="AU1783" s="137"/>
      <c r="AV1783" s="137"/>
      <c r="AW1783" s="137"/>
      <c r="AX1783" s="137"/>
      <c r="AY1783" s="12"/>
    </row>
    <row r="1784" spans="1:51" s="21" customFormat="1" ht="11.25" hidden="1" x14ac:dyDescent="0.2">
      <c r="A1784" s="17"/>
      <c r="B1784" s="18"/>
      <c r="C1784" s="19"/>
      <c r="D1784" s="19"/>
      <c r="E1784" s="20"/>
      <c r="F1784" s="137"/>
      <c r="G1784" s="137"/>
      <c r="H1784" s="137"/>
      <c r="I1784" s="137"/>
      <c r="J1784" s="137"/>
      <c r="K1784" s="137"/>
      <c r="L1784" s="137"/>
      <c r="M1784" s="137"/>
      <c r="N1784" s="137"/>
      <c r="O1784" s="137"/>
      <c r="P1784" s="137"/>
      <c r="Q1784" s="137"/>
      <c r="R1784" s="137"/>
      <c r="S1784" s="137"/>
      <c r="T1784" s="137"/>
      <c r="U1784" s="137"/>
      <c r="V1784" s="137"/>
      <c r="W1784" s="137"/>
      <c r="X1784" s="137"/>
      <c r="Y1784" s="137"/>
      <c r="Z1784" s="137"/>
      <c r="AA1784" s="137"/>
      <c r="AB1784" s="137"/>
      <c r="AC1784" s="137"/>
      <c r="AD1784" s="137"/>
      <c r="AE1784" s="137"/>
      <c r="AF1784" s="137"/>
      <c r="AG1784" s="137"/>
      <c r="AH1784" s="137"/>
      <c r="AI1784" s="137"/>
      <c r="AJ1784" s="137"/>
      <c r="AK1784" s="137"/>
      <c r="AL1784" s="137"/>
      <c r="AM1784" s="137"/>
      <c r="AN1784" s="137"/>
      <c r="AO1784" s="137"/>
      <c r="AP1784" s="137"/>
      <c r="AQ1784" s="137"/>
      <c r="AR1784" s="137"/>
      <c r="AS1784" s="137"/>
      <c r="AT1784" s="137"/>
      <c r="AU1784" s="137"/>
      <c r="AV1784" s="137"/>
      <c r="AW1784" s="137"/>
      <c r="AX1784" s="137"/>
      <c r="AY1784" s="12"/>
    </row>
    <row r="1785" spans="1:51" s="21" customFormat="1" ht="11.25" hidden="1" x14ac:dyDescent="0.2">
      <c r="A1785" s="17"/>
      <c r="B1785" s="18"/>
      <c r="C1785" s="19"/>
      <c r="D1785" s="19"/>
      <c r="E1785" s="20"/>
      <c r="F1785" s="137"/>
      <c r="G1785" s="137"/>
      <c r="H1785" s="137"/>
      <c r="I1785" s="137"/>
      <c r="J1785" s="137"/>
      <c r="K1785" s="137"/>
      <c r="L1785" s="137"/>
      <c r="M1785" s="137"/>
      <c r="N1785" s="137"/>
      <c r="O1785" s="137"/>
      <c r="P1785" s="137"/>
      <c r="Q1785" s="137"/>
      <c r="R1785" s="137"/>
      <c r="S1785" s="137"/>
      <c r="T1785" s="137"/>
      <c r="U1785" s="137"/>
      <c r="V1785" s="137"/>
      <c r="W1785" s="137"/>
      <c r="X1785" s="137"/>
      <c r="Y1785" s="137"/>
      <c r="Z1785" s="137"/>
      <c r="AA1785" s="137"/>
      <c r="AB1785" s="137"/>
      <c r="AC1785" s="137"/>
      <c r="AD1785" s="137"/>
      <c r="AE1785" s="137"/>
      <c r="AF1785" s="137"/>
      <c r="AG1785" s="137"/>
      <c r="AH1785" s="137"/>
      <c r="AI1785" s="137"/>
      <c r="AJ1785" s="137"/>
      <c r="AK1785" s="137"/>
      <c r="AL1785" s="137"/>
      <c r="AM1785" s="137"/>
      <c r="AN1785" s="137"/>
      <c r="AO1785" s="137"/>
      <c r="AP1785" s="137"/>
      <c r="AQ1785" s="137"/>
      <c r="AR1785" s="137"/>
      <c r="AS1785" s="137"/>
      <c r="AT1785" s="137"/>
      <c r="AU1785" s="137"/>
      <c r="AV1785" s="137"/>
      <c r="AW1785" s="137"/>
      <c r="AX1785" s="137"/>
      <c r="AY1785" s="12"/>
    </row>
    <row r="1786" spans="1:51" s="21" customFormat="1" ht="11.25" hidden="1" x14ac:dyDescent="0.2">
      <c r="A1786" s="17"/>
      <c r="B1786" s="18"/>
      <c r="C1786" s="19"/>
      <c r="D1786" s="19"/>
      <c r="E1786" s="20"/>
      <c r="F1786" s="137"/>
      <c r="G1786" s="137"/>
      <c r="H1786" s="137"/>
      <c r="I1786" s="137"/>
      <c r="J1786" s="137"/>
      <c r="K1786" s="137"/>
      <c r="L1786" s="137"/>
      <c r="M1786" s="137"/>
      <c r="N1786" s="137"/>
      <c r="O1786" s="137"/>
      <c r="P1786" s="137"/>
      <c r="Q1786" s="137"/>
      <c r="R1786" s="137"/>
      <c r="S1786" s="137"/>
      <c r="T1786" s="137"/>
      <c r="U1786" s="137"/>
      <c r="V1786" s="137"/>
      <c r="W1786" s="137"/>
      <c r="X1786" s="137"/>
      <c r="Y1786" s="137"/>
      <c r="Z1786" s="137"/>
      <c r="AA1786" s="137"/>
      <c r="AB1786" s="137"/>
      <c r="AC1786" s="137"/>
      <c r="AD1786" s="137"/>
      <c r="AE1786" s="137"/>
      <c r="AF1786" s="137"/>
      <c r="AG1786" s="137"/>
      <c r="AH1786" s="137"/>
      <c r="AI1786" s="137"/>
      <c r="AJ1786" s="137"/>
      <c r="AK1786" s="137"/>
      <c r="AL1786" s="137"/>
      <c r="AM1786" s="137"/>
      <c r="AN1786" s="137"/>
      <c r="AO1786" s="137"/>
      <c r="AP1786" s="137"/>
      <c r="AQ1786" s="137"/>
      <c r="AR1786" s="137"/>
      <c r="AS1786" s="137"/>
      <c r="AT1786" s="137"/>
      <c r="AU1786" s="137"/>
      <c r="AV1786" s="137"/>
      <c r="AW1786" s="137"/>
      <c r="AX1786" s="137"/>
      <c r="AY1786" s="12"/>
    </row>
    <row r="1787" spans="1:51" s="21" customFormat="1" ht="11.25" hidden="1" x14ac:dyDescent="0.2">
      <c r="A1787" s="17"/>
      <c r="B1787" s="18"/>
      <c r="C1787" s="19"/>
      <c r="D1787" s="19"/>
      <c r="E1787" s="20"/>
      <c r="F1787" s="137"/>
      <c r="G1787" s="137"/>
      <c r="H1787" s="137"/>
      <c r="I1787" s="137"/>
      <c r="J1787" s="137"/>
      <c r="K1787" s="137"/>
      <c r="L1787" s="137"/>
      <c r="M1787" s="137"/>
      <c r="N1787" s="137"/>
      <c r="O1787" s="137"/>
      <c r="P1787" s="137"/>
      <c r="Q1787" s="137"/>
      <c r="R1787" s="137"/>
      <c r="S1787" s="137"/>
      <c r="T1787" s="137"/>
      <c r="U1787" s="137"/>
      <c r="V1787" s="137"/>
      <c r="W1787" s="137"/>
      <c r="X1787" s="137"/>
      <c r="Y1787" s="137"/>
      <c r="Z1787" s="137"/>
      <c r="AA1787" s="137"/>
      <c r="AB1787" s="137"/>
      <c r="AC1787" s="137"/>
      <c r="AD1787" s="137"/>
      <c r="AE1787" s="137"/>
      <c r="AF1787" s="137"/>
      <c r="AG1787" s="137"/>
      <c r="AH1787" s="137"/>
      <c r="AI1787" s="137"/>
      <c r="AJ1787" s="137"/>
      <c r="AK1787" s="137"/>
      <c r="AL1787" s="137"/>
      <c r="AM1787" s="137"/>
      <c r="AN1787" s="137"/>
      <c r="AO1787" s="137"/>
      <c r="AP1787" s="137"/>
      <c r="AQ1787" s="137"/>
      <c r="AR1787" s="137"/>
      <c r="AS1787" s="137"/>
      <c r="AT1787" s="137"/>
      <c r="AU1787" s="137"/>
      <c r="AV1787" s="137"/>
      <c r="AW1787" s="137"/>
      <c r="AX1787" s="137"/>
      <c r="AY1787" s="12"/>
    </row>
    <row r="1788" spans="1:51" s="21" customFormat="1" ht="11.25" hidden="1" x14ac:dyDescent="0.2">
      <c r="A1788" s="17"/>
      <c r="B1788" s="18"/>
      <c r="C1788" s="19"/>
      <c r="D1788" s="19"/>
      <c r="E1788" s="20"/>
      <c r="F1788" s="137"/>
      <c r="G1788" s="137"/>
      <c r="H1788" s="137"/>
      <c r="I1788" s="137"/>
      <c r="J1788" s="137"/>
      <c r="K1788" s="137"/>
      <c r="L1788" s="137"/>
      <c r="M1788" s="137"/>
      <c r="N1788" s="137"/>
      <c r="O1788" s="137"/>
      <c r="P1788" s="137"/>
      <c r="Q1788" s="137"/>
      <c r="R1788" s="137"/>
      <c r="S1788" s="137"/>
      <c r="T1788" s="137"/>
      <c r="U1788" s="137"/>
      <c r="V1788" s="137"/>
      <c r="W1788" s="137"/>
      <c r="X1788" s="137"/>
      <c r="Y1788" s="137"/>
      <c r="Z1788" s="137"/>
      <c r="AA1788" s="137"/>
      <c r="AB1788" s="137"/>
      <c r="AC1788" s="137"/>
      <c r="AD1788" s="137"/>
      <c r="AE1788" s="137"/>
      <c r="AF1788" s="137"/>
      <c r="AG1788" s="137"/>
      <c r="AH1788" s="137"/>
      <c r="AI1788" s="137"/>
      <c r="AJ1788" s="137"/>
      <c r="AK1788" s="137"/>
      <c r="AL1788" s="137"/>
      <c r="AM1788" s="137"/>
      <c r="AN1788" s="137"/>
      <c r="AO1788" s="137"/>
      <c r="AP1788" s="137"/>
      <c r="AQ1788" s="137"/>
      <c r="AR1788" s="137"/>
      <c r="AS1788" s="137"/>
      <c r="AT1788" s="137"/>
      <c r="AU1788" s="137"/>
      <c r="AV1788" s="137"/>
      <c r="AW1788" s="137"/>
      <c r="AX1788" s="137"/>
      <c r="AY1788" s="12"/>
    </row>
    <row r="1789" spans="1:51" s="21" customFormat="1" ht="11.25" hidden="1" x14ac:dyDescent="0.2">
      <c r="A1789" s="17"/>
      <c r="B1789" s="18"/>
      <c r="C1789" s="19"/>
      <c r="D1789" s="19"/>
      <c r="E1789" s="20"/>
      <c r="F1789" s="137"/>
      <c r="G1789" s="137"/>
      <c r="H1789" s="137"/>
      <c r="I1789" s="137"/>
      <c r="J1789" s="137"/>
      <c r="K1789" s="137"/>
      <c r="L1789" s="137"/>
      <c r="M1789" s="137"/>
      <c r="N1789" s="137"/>
      <c r="O1789" s="137"/>
      <c r="P1789" s="137"/>
      <c r="Q1789" s="137"/>
      <c r="R1789" s="137"/>
      <c r="S1789" s="137"/>
      <c r="T1789" s="137"/>
      <c r="U1789" s="137"/>
      <c r="V1789" s="137"/>
      <c r="W1789" s="137"/>
      <c r="X1789" s="137"/>
      <c r="Y1789" s="137"/>
      <c r="Z1789" s="137"/>
      <c r="AA1789" s="137"/>
      <c r="AB1789" s="137"/>
      <c r="AC1789" s="137"/>
      <c r="AD1789" s="137"/>
      <c r="AE1789" s="137"/>
      <c r="AF1789" s="137"/>
      <c r="AG1789" s="137"/>
      <c r="AH1789" s="137"/>
      <c r="AI1789" s="137"/>
      <c r="AJ1789" s="137"/>
      <c r="AK1789" s="137"/>
      <c r="AL1789" s="137"/>
      <c r="AM1789" s="137"/>
      <c r="AN1789" s="137"/>
      <c r="AO1789" s="137"/>
      <c r="AP1789" s="137"/>
      <c r="AQ1789" s="137"/>
      <c r="AR1789" s="137"/>
      <c r="AS1789" s="137"/>
      <c r="AT1789" s="137"/>
      <c r="AU1789" s="137"/>
      <c r="AV1789" s="137"/>
      <c r="AW1789" s="137"/>
      <c r="AX1789" s="137"/>
      <c r="AY1789" s="12"/>
    </row>
    <row r="1790" spans="1:51" s="21" customFormat="1" ht="11.25" hidden="1" x14ac:dyDescent="0.2">
      <c r="A1790" s="17"/>
      <c r="B1790" s="18"/>
      <c r="C1790" s="19"/>
      <c r="D1790" s="19"/>
      <c r="E1790" s="20"/>
      <c r="F1790" s="137"/>
      <c r="G1790" s="137"/>
      <c r="H1790" s="137"/>
      <c r="I1790" s="137"/>
      <c r="J1790" s="137"/>
      <c r="K1790" s="137"/>
      <c r="L1790" s="137"/>
      <c r="M1790" s="137"/>
      <c r="N1790" s="137"/>
      <c r="O1790" s="137"/>
      <c r="P1790" s="137"/>
      <c r="Q1790" s="137"/>
      <c r="R1790" s="137"/>
      <c r="S1790" s="137"/>
      <c r="T1790" s="137"/>
      <c r="U1790" s="137"/>
      <c r="V1790" s="137"/>
      <c r="W1790" s="137"/>
      <c r="X1790" s="137"/>
      <c r="Y1790" s="137"/>
      <c r="Z1790" s="137"/>
      <c r="AA1790" s="137"/>
      <c r="AB1790" s="137"/>
      <c r="AC1790" s="137"/>
      <c r="AD1790" s="137"/>
      <c r="AE1790" s="137"/>
      <c r="AF1790" s="137"/>
      <c r="AG1790" s="137"/>
      <c r="AH1790" s="137"/>
      <c r="AI1790" s="137"/>
      <c r="AJ1790" s="137"/>
      <c r="AK1790" s="137"/>
      <c r="AL1790" s="137"/>
      <c r="AM1790" s="137"/>
      <c r="AN1790" s="137"/>
      <c r="AO1790" s="137"/>
      <c r="AP1790" s="137"/>
      <c r="AQ1790" s="137"/>
      <c r="AR1790" s="137"/>
      <c r="AS1790" s="137"/>
      <c r="AT1790" s="137"/>
      <c r="AU1790" s="137"/>
      <c r="AV1790" s="137"/>
      <c r="AW1790" s="137"/>
      <c r="AX1790" s="137"/>
      <c r="AY1790" s="12"/>
    </row>
    <row r="1791" spans="1:51" s="21" customFormat="1" ht="11.25" hidden="1" x14ac:dyDescent="0.2">
      <c r="A1791" s="17"/>
      <c r="B1791" s="18"/>
      <c r="C1791" s="19"/>
      <c r="D1791" s="19"/>
      <c r="E1791" s="20"/>
      <c r="F1791" s="137"/>
      <c r="G1791" s="137"/>
      <c r="H1791" s="137"/>
      <c r="I1791" s="137"/>
      <c r="J1791" s="137"/>
      <c r="K1791" s="137"/>
      <c r="L1791" s="137"/>
      <c r="M1791" s="137"/>
      <c r="N1791" s="137"/>
      <c r="O1791" s="137"/>
      <c r="P1791" s="137"/>
      <c r="Q1791" s="137"/>
      <c r="R1791" s="137"/>
      <c r="S1791" s="137"/>
      <c r="T1791" s="137"/>
      <c r="U1791" s="137"/>
      <c r="V1791" s="137"/>
      <c r="W1791" s="137"/>
      <c r="X1791" s="137"/>
      <c r="Y1791" s="137"/>
      <c r="Z1791" s="137"/>
      <c r="AA1791" s="137"/>
      <c r="AB1791" s="137"/>
      <c r="AC1791" s="137"/>
      <c r="AD1791" s="137"/>
      <c r="AE1791" s="137"/>
      <c r="AF1791" s="137"/>
      <c r="AG1791" s="137"/>
      <c r="AH1791" s="137"/>
      <c r="AI1791" s="137"/>
      <c r="AJ1791" s="137"/>
      <c r="AK1791" s="137"/>
      <c r="AL1791" s="137"/>
      <c r="AM1791" s="137"/>
      <c r="AN1791" s="137"/>
      <c r="AO1791" s="137"/>
      <c r="AP1791" s="137"/>
      <c r="AQ1791" s="137"/>
      <c r="AR1791" s="137"/>
      <c r="AS1791" s="137"/>
      <c r="AT1791" s="137"/>
      <c r="AU1791" s="137"/>
      <c r="AV1791" s="137"/>
      <c r="AW1791" s="137"/>
      <c r="AX1791" s="137"/>
      <c r="AY1791" s="12"/>
    </row>
    <row r="1792" spans="1:51" s="21" customFormat="1" ht="11.25" hidden="1" x14ac:dyDescent="0.2">
      <c r="A1792" s="17"/>
      <c r="B1792" s="18"/>
      <c r="C1792" s="19"/>
      <c r="D1792" s="19"/>
      <c r="E1792" s="20"/>
      <c r="F1792" s="137"/>
      <c r="G1792" s="137"/>
      <c r="H1792" s="137"/>
      <c r="I1792" s="137"/>
      <c r="J1792" s="137"/>
      <c r="K1792" s="137"/>
      <c r="L1792" s="137"/>
      <c r="M1792" s="137"/>
      <c r="N1792" s="137"/>
      <c r="O1792" s="137"/>
      <c r="P1792" s="137"/>
      <c r="Q1792" s="137"/>
      <c r="R1792" s="137"/>
      <c r="S1792" s="137"/>
      <c r="T1792" s="137"/>
      <c r="U1792" s="137"/>
      <c r="V1792" s="137"/>
      <c r="W1792" s="137"/>
      <c r="X1792" s="137"/>
      <c r="Y1792" s="137"/>
      <c r="Z1792" s="137"/>
      <c r="AA1792" s="137"/>
      <c r="AB1792" s="137"/>
      <c r="AC1792" s="137"/>
      <c r="AD1792" s="137"/>
      <c r="AE1792" s="137"/>
      <c r="AF1792" s="137"/>
      <c r="AG1792" s="137"/>
      <c r="AH1792" s="137"/>
      <c r="AI1792" s="137"/>
      <c r="AJ1792" s="137"/>
      <c r="AK1792" s="137"/>
      <c r="AL1792" s="137"/>
      <c r="AM1792" s="137"/>
      <c r="AN1792" s="137"/>
      <c r="AO1792" s="137"/>
      <c r="AP1792" s="137"/>
      <c r="AQ1792" s="137"/>
      <c r="AR1792" s="137"/>
      <c r="AS1792" s="137"/>
      <c r="AT1792" s="137"/>
      <c r="AU1792" s="137"/>
      <c r="AV1792" s="137"/>
      <c r="AW1792" s="137"/>
      <c r="AX1792" s="137"/>
      <c r="AY1792" s="12"/>
    </row>
    <row r="1793" spans="1:51" s="21" customFormat="1" ht="11.25" hidden="1" x14ac:dyDescent="0.2">
      <c r="A1793" s="17"/>
      <c r="B1793" s="18"/>
      <c r="C1793" s="19"/>
      <c r="D1793" s="19"/>
      <c r="E1793" s="20"/>
      <c r="F1793" s="137"/>
      <c r="G1793" s="137"/>
      <c r="H1793" s="137"/>
      <c r="I1793" s="137"/>
      <c r="J1793" s="137"/>
      <c r="K1793" s="137"/>
      <c r="L1793" s="137"/>
      <c r="M1793" s="137"/>
      <c r="N1793" s="137"/>
      <c r="O1793" s="137"/>
      <c r="P1793" s="137"/>
      <c r="Q1793" s="137"/>
      <c r="R1793" s="137"/>
      <c r="S1793" s="137"/>
      <c r="T1793" s="137"/>
      <c r="U1793" s="137"/>
      <c r="V1793" s="137"/>
      <c r="W1793" s="137"/>
      <c r="X1793" s="137"/>
      <c r="Y1793" s="137"/>
      <c r="Z1793" s="137"/>
      <c r="AA1793" s="137"/>
      <c r="AB1793" s="137"/>
      <c r="AC1793" s="137"/>
      <c r="AD1793" s="137"/>
      <c r="AE1793" s="137"/>
      <c r="AF1793" s="137"/>
      <c r="AG1793" s="137"/>
      <c r="AH1793" s="137"/>
      <c r="AI1793" s="137"/>
      <c r="AJ1793" s="137"/>
      <c r="AK1793" s="137"/>
      <c r="AL1793" s="137"/>
      <c r="AM1793" s="137"/>
      <c r="AN1793" s="137"/>
      <c r="AO1793" s="137"/>
      <c r="AP1793" s="137"/>
      <c r="AQ1793" s="137"/>
      <c r="AR1793" s="137"/>
      <c r="AS1793" s="137"/>
      <c r="AT1793" s="137"/>
      <c r="AU1793" s="137"/>
      <c r="AV1793" s="137"/>
      <c r="AW1793" s="137"/>
      <c r="AX1793" s="137"/>
      <c r="AY1793" s="12"/>
    </row>
    <row r="1794" spans="1:51" s="21" customFormat="1" ht="11.25" hidden="1" x14ac:dyDescent="0.2">
      <c r="A1794" s="17"/>
      <c r="B1794" s="18"/>
      <c r="C1794" s="19"/>
      <c r="D1794" s="19"/>
      <c r="E1794" s="20"/>
      <c r="F1794" s="137"/>
      <c r="G1794" s="137"/>
      <c r="H1794" s="137"/>
      <c r="I1794" s="137"/>
      <c r="J1794" s="137"/>
      <c r="K1794" s="137"/>
      <c r="L1794" s="137"/>
      <c r="M1794" s="137"/>
      <c r="N1794" s="137"/>
      <c r="O1794" s="137"/>
      <c r="P1794" s="137"/>
      <c r="Q1794" s="137"/>
      <c r="R1794" s="137"/>
      <c r="S1794" s="137"/>
      <c r="T1794" s="137"/>
      <c r="U1794" s="137"/>
      <c r="V1794" s="137"/>
      <c r="W1794" s="137"/>
      <c r="X1794" s="137"/>
      <c r="Y1794" s="137"/>
      <c r="Z1794" s="137"/>
      <c r="AA1794" s="137"/>
      <c r="AB1794" s="137"/>
      <c r="AC1794" s="137"/>
      <c r="AD1794" s="137"/>
      <c r="AE1794" s="137"/>
      <c r="AF1794" s="137"/>
      <c r="AG1794" s="137"/>
      <c r="AH1794" s="137"/>
      <c r="AI1794" s="137"/>
      <c r="AJ1794" s="137"/>
      <c r="AK1794" s="137"/>
      <c r="AL1794" s="137"/>
      <c r="AM1794" s="137"/>
      <c r="AN1794" s="137"/>
      <c r="AO1794" s="137"/>
      <c r="AP1794" s="137"/>
      <c r="AQ1794" s="137"/>
      <c r="AR1794" s="137"/>
      <c r="AS1794" s="137"/>
      <c r="AT1794" s="137"/>
      <c r="AU1794" s="137"/>
      <c r="AV1794" s="137"/>
      <c r="AW1794" s="137"/>
      <c r="AX1794" s="137"/>
      <c r="AY1794" s="12"/>
    </row>
    <row r="1795" spans="1:51" s="21" customFormat="1" ht="11.25" hidden="1" x14ac:dyDescent="0.2">
      <c r="A1795" s="17"/>
      <c r="B1795" s="18"/>
      <c r="C1795" s="19"/>
      <c r="D1795" s="19"/>
      <c r="E1795" s="20"/>
      <c r="F1795" s="137"/>
      <c r="G1795" s="137"/>
      <c r="H1795" s="137"/>
      <c r="I1795" s="137"/>
      <c r="J1795" s="137"/>
      <c r="K1795" s="137"/>
      <c r="L1795" s="137"/>
      <c r="M1795" s="137"/>
      <c r="N1795" s="137"/>
      <c r="O1795" s="137"/>
      <c r="P1795" s="137"/>
      <c r="Q1795" s="137"/>
      <c r="R1795" s="137"/>
      <c r="S1795" s="137"/>
      <c r="T1795" s="137"/>
      <c r="U1795" s="137"/>
      <c r="V1795" s="137"/>
      <c r="W1795" s="137"/>
      <c r="X1795" s="137"/>
      <c r="Y1795" s="137"/>
      <c r="Z1795" s="137"/>
      <c r="AA1795" s="137"/>
      <c r="AB1795" s="137"/>
      <c r="AC1795" s="137"/>
      <c r="AD1795" s="137"/>
      <c r="AE1795" s="137"/>
      <c r="AF1795" s="137"/>
      <c r="AG1795" s="137"/>
      <c r="AH1795" s="137"/>
      <c r="AI1795" s="137"/>
      <c r="AJ1795" s="137"/>
      <c r="AK1795" s="137"/>
      <c r="AL1795" s="137"/>
      <c r="AM1795" s="137"/>
      <c r="AN1795" s="137"/>
      <c r="AO1795" s="137"/>
      <c r="AP1795" s="137"/>
      <c r="AQ1795" s="137"/>
      <c r="AR1795" s="137"/>
      <c r="AS1795" s="137"/>
      <c r="AT1795" s="137"/>
      <c r="AU1795" s="137"/>
      <c r="AV1795" s="137"/>
      <c r="AW1795" s="137"/>
      <c r="AX1795" s="137"/>
      <c r="AY1795" s="12"/>
    </row>
    <row r="1796" spans="1:51" s="21" customFormat="1" ht="11.25" hidden="1" x14ac:dyDescent="0.2">
      <c r="A1796" s="17"/>
      <c r="B1796" s="18"/>
      <c r="C1796" s="19"/>
      <c r="D1796" s="19"/>
      <c r="E1796" s="20"/>
      <c r="F1796" s="137"/>
      <c r="G1796" s="137"/>
      <c r="H1796" s="137"/>
      <c r="I1796" s="137"/>
      <c r="J1796" s="137"/>
      <c r="K1796" s="137"/>
      <c r="L1796" s="137"/>
      <c r="M1796" s="137"/>
      <c r="N1796" s="137"/>
      <c r="O1796" s="137"/>
      <c r="P1796" s="137"/>
      <c r="Q1796" s="137"/>
      <c r="R1796" s="137"/>
      <c r="S1796" s="137"/>
      <c r="T1796" s="137"/>
      <c r="U1796" s="137"/>
      <c r="V1796" s="137"/>
      <c r="W1796" s="137"/>
      <c r="X1796" s="137"/>
      <c r="Y1796" s="137"/>
      <c r="Z1796" s="137"/>
      <c r="AA1796" s="137"/>
      <c r="AB1796" s="137"/>
      <c r="AC1796" s="137"/>
      <c r="AD1796" s="137"/>
      <c r="AE1796" s="137"/>
      <c r="AF1796" s="137"/>
      <c r="AG1796" s="137"/>
      <c r="AH1796" s="137"/>
      <c r="AI1796" s="137"/>
      <c r="AJ1796" s="137"/>
      <c r="AK1796" s="137"/>
      <c r="AL1796" s="137"/>
      <c r="AM1796" s="137"/>
      <c r="AN1796" s="137"/>
      <c r="AO1796" s="137"/>
      <c r="AP1796" s="137"/>
      <c r="AQ1796" s="137"/>
      <c r="AR1796" s="137"/>
      <c r="AS1796" s="137"/>
      <c r="AT1796" s="137"/>
      <c r="AU1796" s="137"/>
      <c r="AV1796" s="137"/>
      <c r="AW1796" s="137"/>
      <c r="AX1796" s="137"/>
      <c r="AY1796" s="12"/>
    </row>
    <row r="1797" spans="1:51" s="21" customFormat="1" ht="11.25" hidden="1" x14ac:dyDescent="0.2">
      <c r="A1797" s="17"/>
      <c r="B1797" s="18"/>
      <c r="C1797" s="19"/>
      <c r="D1797" s="19"/>
      <c r="E1797" s="20"/>
      <c r="F1797" s="137"/>
      <c r="G1797" s="137"/>
      <c r="H1797" s="137"/>
      <c r="I1797" s="137"/>
      <c r="J1797" s="137"/>
      <c r="K1797" s="137"/>
      <c r="L1797" s="137"/>
      <c r="M1797" s="137"/>
      <c r="N1797" s="137"/>
      <c r="O1797" s="137"/>
      <c r="P1797" s="137"/>
      <c r="Q1797" s="137"/>
      <c r="R1797" s="137"/>
      <c r="S1797" s="137"/>
      <c r="T1797" s="137"/>
      <c r="U1797" s="137"/>
      <c r="V1797" s="137"/>
      <c r="W1797" s="137"/>
      <c r="X1797" s="137"/>
      <c r="Y1797" s="137"/>
      <c r="Z1797" s="137"/>
      <c r="AA1797" s="137"/>
      <c r="AB1797" s="137"/>
      <c r="AC1797" s="137"/>
      <c r="AD1797" s="137"/>
      <c r="AE1797" s="137"/>
      <c r="AF1797" s="137"/>
      <c r="AG1797" s="137"/>
      <c r="AH1797" s="137"/>
      <c r="AI1797" s="137"/>
      <c r="AJ1797" s="137"/>
      <c r="AK1797" s="137"/>
      <c r="AL1797" s="137"/>
      <c r="AM1797" s="137"/>
      <c r="AN1797" s="137"/>
      <c r="AO1797" s="137"/>
      <c r="AP1797" s="137"/>
      <c r="AQ1797" s="137"/>
      <c r="AR1797" s="137"/>
      <c r="AS1797" s="137"/>
      <c r="AT1797" s="137"/>
      <c r="AU1797" s="137"/>
      <c r="AV1797" s="137"/>
      <c r="AW1797" s="137"/>
      <c r="AX1797" s="137"/>
      <c r="AY1797" s="12"/>
    </row>
    <row r="1798" spans="1:51" s="21" customFormat="1" ht="11.25" hidden="1" x14ac:dyDescent="0.2">
      <c r="A1798" s="17"/>
      <c r="B1798" s="18"/>
      <c r="C1798" s="19"/>
      <c r="D1798" s="19"/>
      <c r="E1798" s="20"/>
      <c r="F1798" s="137"/>
      <c r="G1798" s="137"/>
      <c r="H1798" s="137"/>
      <c r="I1798" s="137"/>
      <c r="J1798" s="137"/>
      <c r="K1798" s="137"/>
      <c r="L1798" s="137"/>
      <c r="M1798" s="137"/>
      <c r="N1798" s="137"/>
      <c r="O1798" s="137"/>
      <c r="P1798" s="137"/>
      <c r="Q1798" s="137"/>
      <c r="R1798" s="137"/>
      <c r="S1798" s="137"/>
      <c r="T1798" s="137"/>
      <c r="U1798" s="137"/>
      <c r="V1798" s="137"/>
      <c r="W1798" s="137"/>
      <c r="X1798" s="137"/>
      <c r="Y1798" s="137"/>
      <c r="Z1798" s="137"/>
      <c r="AA1798" s="137"/>
      <c r="AB1798" s="137"/>
      <c r="AC1798" s="137"/>
      <c r="AD1798" s="137"/>
      <c r="AE1798" s="137"/>
      <c r="AF1798" s="137"/>
      <c r="AG1798" s="137"/>
      <c r="AH1798" s="137"/>
      <c r="AI1798" s="137"/>
      <c r="AJ1798" s="137"/>
      <c r="AK1798" s="137"/>
      <c r="AL1798" s="137"/>
      <c r="AM1798" s="137"/>
      <c r="AN1798" s="137"/>
      <c r="AO1798" s="137"/>
      <c r="AP1798" s="137"/>
      <c r="AQ1798" s="137"/>
      <c r="AR1798" s="137"/>
      <c r="AS1798" s="137"/>
      <c r="AT1798" s="137"/>
      <c r="AU1798" s="137"/>
      <c r="AV1798" s="137"/>
      <c r="AW1798" s="137"/>
      <c r="AX1798" s="137"/>
      <c r="AY1798" s="12"/>
    </row>
    <row r="1799" spans="1:51" s="21" customFormat="1" ht="11.25" hidden="1" x14ac:dyDescent="0.2">
      <c r="A1799" s="17"/>
      <c r="B1799" s="18"/>
      <c r="C1799" s="19"/>
      <c r="D1799" s="19"/>
      <c r="E1799" s="20"/>
      <c r="F1799" s="137"/>
      <c r="G1799" s="137"/>
      <c r="H1799" s="137"/>
      <c r="I1799" s="137"/>
      <c r="J1799" s="137"/>
      <c r="K1799" s="137"/>
      <c r="L1799" s="137"/>
      <c r="M1799" s="137"/>
      <c r="N1799" s="137"/>
      <c r="O1799" s="137"/>
      <c r="P1799" s="137"/>
      <c r="Q1799" s="137"/>
      <c r="R1799" s="137"/>
      <c r="S1799" s="137"/>
      <c r="T1799" s="137"/>
      <c r="U1799" s="137"/>
      <c r="V1799" s="137"/>
      <c r="W1799" s="137"/>
      <c r="X1799" s="137"/>
      <c r="Y1799" s="137"/>
      <c r="Z1799" s="137"/>
      <c r="AA1799" s="137"/>
      <c r="AB1799" s="137"/>
      <c r="AC1799" s="137"/>
      <c r="AD1799" s="137"/>
      <c r="AE1799" s="137"/>
      <c r="AF1799" s="137"/>
      <c r="AG1799" s="137"/>
      <c r="AH1799" s="137"/>
      <c r="AI1799" s="137"/>
      <c r="AJ1799" s="137"/>
      <c r="AK1799" s="137"/>
      <c r="AL1799" s="137"/>
      <c r="AM1799" s="137"/>
      <c r="AN1799" s="137"/>
      <c r="AO1799" s="137"/>
      <c r="AP1799" s="137"/>
      <c r="AQ1799" s="137"/>
      <c r="AR1799" s="137"/>
      <c r="AS1799" s="137"/>
      <c r="AT1799" s="137"/>
      <c r="AU1799" s="137"/>
      <c r="AV1799" s="137"/>
      <c r="AW1799" s="137"/>
      <c r="AX1799" s="137"/>
      <c r="AY1799" s="12"/>
    </row>
    <row r="1800" spans="1:51" s="21" customFormat="1" ht="11.25" hidden="1" x14ac:dyDescent="0.2">
      <c r="A1800" s="17"/>
      <c r="B1800" s="18"/>
      <c r="C1800" s="19"/>
      <c r="D1800" s="19"/>
      <c r="E1800" s="20"/>
      <c r="F1800" s="137"/>
      <c r="G1800" s="137"/>
      <c r="H1800" s="137"/>
      <c r="I1800" s="137"/>
      <c r="J1800" s="137"/>
      <c r="K1800" s="137"/>
      <c r="L1800" s="137"/>
      <c r="M1800" s="137"/>
      <c r="N1800" s="137"/>
      <c r="O1800" s="137"/>
      <c r="P1800" s="137"/>
      <c r="Q1800" s="137"/>
      <c r="R1800" s="137"/>
      <c r="S1800" s="137"/>
      <c r="T1800" s="137"/>
      <c r="U1800" s="137"/>
      <c r="V1800" s="137"/>
      <c r="W1800" s="137"/>
      <c r="X1800" s="137"/>
      <c r="Y1800" s="137"/>
      <c r="Z1800" s="137"/>
      <c r="AA1800" s="137"/>
      <c r="AB1800" s="137"/>
      <c r="AC1800" s="137"/>
      <c r="AD1800" s="137"/>
      <c r="AE1800" s="137"/>
      <c r="AF1800" s="137"/>
      <c r="AG1800" s="137"/>
      <c r="AH1800" s="137"/>
      <c r="AI1800" s="137"/>
      <c r="AJ1800" s="137"/>
      <c r="AK1800" s="137"/>
      <c r="AL1800" s="137"/>
      <c r="AM1800" s="137"/>
      <c r="AN1800" s="137"/>
      <c r="AO1800" s="137"/>
      <c r="AP1800" s="137"/>
      <c r="AQ1800" s="137"/>
      <c r="AR1800" s="137"/>
      <c r="AS1800" s="137"/>
      <c r="AT1800" s="137"/>
      <c r="AU1800" s="137"/>
      <c r="AV1800" s="137"/>
      <c r="AW1800" s="137"/>
      <c r="AX1800" s="137"/>
      <c r="AY1800" s="12"/>
    </row>
    <row r="1801" spans="1:51" s="21" customFormat="1" ht="11.25" hidden="1" x14ac:dyDescent="0.2">
      <c r="A1801" s="17"/>
      <c r="B1801" s="18"/>
      <c r="C1801" s="19"/>
      <c r="D1801" s="19"/>
      <c r="E1801" s="20"/>
      <c r="F1801" s="137"/>
      <c r="G1801" s="137"/>
      <c r="H1801" s="137"/>
      <c r="I1801" s="137"/>
      <c r="J1801" s="137"/>
      <c r="K1801" s="137"/>
      <c r="L1801" s="137"/>
      <c r="M1801" s="137"/>
      <c r="N1801" s="137"/>
      <c r="O1801" s="137"/>
      <c r="P1801" s="137"/>
      <c r="Q1801" s="137"/>
      <c r="R1801" s="137"/>
      <c r="S1801" s="137"/>
      <c r="T1801" s="137"/>
      <c r="U1801" s="137"/>
      <c r="V1801" s="137"/>
      <c r="W1801" s="137"/>
      <c r="X1801" s="137"/>
      <c r="Y1801" s="137"/>
      <c r="Z1801" s="137"/>
      <c r="AA1801" s="137"/>
      <c r="AB1801" s="137"/>
      <c r="AC1801" s="137"/>
      <c r="AD1801" s="137"/>
      <c r="AE1801" s="137"/>
      <c r="AF1801" s="137"/>
      <c r="AG1801" s="137"/>
      <c r="AH1801" s="137"/>
      <c r="AI1801" s="137"/>
      <c r="AJ1801" s="137"/>
      <c r="AK1801" s="137"/>
      <c r="AL1801" s="137"/>
      <c r="AM1801" s="137"/>
      <c r="AN1801" s="137"/>
      <c r="AO1801" s="137"/>
      <c r="AP1801" s="137"/>
      <c r="AQ1801" s="137"/>
      <c r="AR1801" s="137"/>
      <c r="AS1801" s="137"/>
      <c r="AT1801" s="137"/>
      <c r="AU1801" s="137"/>
      <c r="AV1801" s="137"/>
      <c r="AW1801" s="137"/>
      <c r="AX1801" s="137"/>
      <c r="AY1801" s="12"/>
    </row>
    <row r="1802" spans="1:51" s="21" customFormat="1" ht="11.25" hidden="1" x14ac:dyDescent="0.2">
      <c r="A1802" s="17"/>
      <c r="B1802" s="18"/>
      <c r="C1802" s="19"/>
      <c r="D1802" s="19"/>
      <c r="E1802" s="20"/>
      <c r="F1802" s="137"/>
      <c r="G1802" s="137"/>
      <c r="H1802" s="137"/>
      <c r="I1802" s="137"/>
      <c r="J1802" s="137"/>
      <c r="K1802" s="137"/>
      <c r="L1802" s="137"/>
      <c r="M1802" s="137"/>
      <c r="N1802" s="137"/>
      <c r="O1802" s="137"/>
      <c r="P1802" s="137"/>
      <c r="Q1802" s="137"/>
      <c r="R1802" s="137"/>
      <c r="S1802" s="137"/>
      <c r="T1802" s="137"/>
      <c r="U1802" s="137"/>
      <c r="V1802" s="137"/>
      <c r="W1802" s="137"/>
      <c r="X1802" s="137"/>
      <c r="Y1802" s="137"/>
      <c r="Z1802" s="137"/>
      <c r="AA1802" s="137"/>
      <c r="AB1802" s="137"/>
      <c r="AC1802" s="137"/>
      <c r="AD1802" s="137"/>
      <c r="AE1802" s="137"/>
      <c r="AF1802" s="137"/>
      <c r="AG1802" s="137"/>
      <c r="AH1802" s="137"/>
      <c r="AI1802" s="137"/>
      <c r="AJ1802" s="137"/>
      <c r="AK1802" s="137"/>
      <c r="AL1802" s="137"/>
      <c r="AM1802" s="137"/>
      <c r="AN1802" s="137"/>
      <c r="AO1802" s="137"/>
      <c r="AP1802" s="137"/>
      <c r="AQ1802" s="137"/>
      <c r="AR1802" s="137"/>
      <c r="AS1802" s="137"/>
      <c r="AT1802" s="137"/>
      <c r="AU1802" s="137"/>
      <c r="AV1802" s="137"/>
      <c r="AW1802" s="137"/>
      <c r="AX1802" s="137"/>
      <c r="AY1802" s="12"/>
    </row>
    <row r="1803" spans="1:51" s="21" customFormat="1" ht="11.25" hidden="1" x14ac:dyDescent="0.2">
      <c r="A1803" s="17"/>
      <c r="B1803" s="18"/>
      <c r="C1803" s="19"/>
      <c r="D1803" s="19"/>
      <c r="E1803" s="20"/>
      <c r="F1803" s="137"/>
      <c r="G1803" s="137"/>
      <c r="H1803" s="137"/>
      <c r="I1803" s="137"/>
      <c r="J1803" s="137"/>
      <c r="K1803" s="137"/>
      <c r="L1803" s="137"/>
      <c r="M1803" s="137"/>
      <c r="N1803" s="137"/>
      <c r="O1803" s="137"/>
      <c r="P1803" s="137"/>
      <c r="Q1803" s="137"/>
      <c r="R1803" s="137"/>
      <c r="S1803" s="137"/>
      <c r="T1803" s="137"/>
      <c r="U1803" s="137"/>
      <c r="V1803" s="137"/>
      <c r="W1803" s="137"/>
      <c r="X1803" s="137"/>
      <c r="Y1803" s="137"/>
      <c r="Z1803" s="137"/>
      <c r="AA1803" s="137"/>
      <c r="AB1803" s="137"/>
      <c r="AC1803" s="137"/>
      <c r="AD1803" s="137"/>
      <c r="AE1803" s="137"/>
      <c r="AF1803" s="137"/>
      <c r="AG1803" s="137"/>
      <c r="AH1803" s="137"/>
      <c r="AI1803" s="137"/>
      <c r="AJ1803" s="137"/>
      <c r="AK1803" s="137"/>
      <c r="AL1803" s="137"/>
      <c r="AM1803" s="137"/>
      <c r="AN1803" s="137"/>
      <c r="AO1803" s="137"/>
      <c r="AP1803" s="137"/>
      <c r="AQ1803" s="137"/>
      <c r="AR1803" s="137"/>
      <c r="AS1803" s="137"/>
      <c r="AT1803" s="137"/>
      <c r="AU1803" s="137"/>
      <c r="AV1803" s="137"/>
      <c r="AW1803" s="137"/>
      <c r="AX1803" s="137"/>
      <c r="AY1803" s="12"/>
    </row>
    <row r="1804" spans="1:51" s="21" customFormat="1" ht="11.25" hidden="1" x14ac:dyDescent="0.2">
      <c r="A1804" s="17"/>
      <c r="B1804" s="18"/>
      <c r="C1804" s="19"/>
      <c r="D1804" s="19"/>
      <c r="E1804" s="20"/>
      <c r="F1804" s="137"/>
      <c r="G1804" s="137"/>
      <c r="H1804" s="137"/>
      <c r="I1804" s="137"/>
      <c r="J1804" s="137"/>
      <c r="K1804" s="137"/>
      <c r="L1804" s="137"/>
      <c r="M1804" s="137"/>
      <c r="N1804" s="137"/>
      <c r="O1804" s="137"/>
      <c r="P1804" s="137"/>
      <c r="Q1804" s="137"/>
      <c r="R1804" s="137"/>
      <c r="S1804" s="137"/>
      <c r="T1804" s="137"/>
      <c r="U1804" s="137"/>
      <c r="V1804" s="137"/>
      <c r="W1804" s="137"/>
      <c r="X1804" s="137"/>
      <c r="Y1804" s="137"/>
      <c r="Z1804" s="137"/>
      <c r="AA1804" s="137"/>
      <c r="AB1804" s="137"/>
      <c r="AC1804" s="137"/>
      <c r="AD1804" s="137"/>
      <c r="AE1804" s="137"/>
      <c r="AF1804" s="137"/>
      <c r="AG1804" s="137"/>
      <c r="AH1804" s="137"/>
      <c r="AI1804" s="137"/>
      <c r="AJ1804" s="137"/>
      <c r="AK1804" s="137"/>
      <c r="AL1804" s="137"/>
      <c r="AM1804" s="137"/>
      <c r="AN1804" s="137"/>
      <c r="AO1804" s="137"/>
      <c r="AP1804" s="137"/>
      <c r="AQ1804" s="137"/>
      <c r="AR1804" s="137"/>
      <c r="AS1804" s="137"/>
      <c r="AT1804" s="137"/>
      <c r="AU1804" s="137"/>
      <c r="AV1804" s="137"/>
      <c r="AW1804" s="137"/>
      <c r="AX1804" s="137"/>
      <c r="AY1804" s="12"/>
    </row>
    <row r="1805" spans="1:51" s="21" customFormat="1" ht="11.25" hidden="1" x14ac:dyDescent="0.2">
      <c r="A1805" s="17"/>
      <c r="B1805" s="18"/>
      <c r="C1805" s="19"/>
      <c r="D1805" s="19"/>
      <c r="E1805" s="20"/>
      <c r="F1805" s="137"/>
      <c r="G1805" s="137"/>
      <c r="H1805" s="137"/>
      <c r="I1805" s="137"/>
      <c r="J1805" s="137"/>
      <c r="K1805" s="137"/>
      <c r="L1805" s="137"/>
      <c r="M1805" s="137"/>
      <c r="N1805" s="137"/>
      <c r="O1805" s="137"/>
      <c r="P1805" s="137"/>
      <c r="Q1805" s="137"/>
      <c r="R1805" s="137"/>
      <c r="S1805" s="137"/>
      <c r="T1805" s="137"/>
      <c r="U1805" s="137"/>
      <c r="V1805" s="137"/>
      <c r="W1805" s="137"/>
      <c r="X1805" s="137"/>
      <c r="Y1805" s="137"/>
      <c r="Z1805" s="137"/>
      <c r="AA1805" s="137"/>
      <c r="AB1805" s="137"/>
      <c r="AC1805" s="137"/>
      <c r="AD1805" s="137"/>
      <c r="AE1805" s="137"/>
      <c r="AF1805" s="137"/>
      <c r="AG1805" s="137"/>
      <c r="AH1805" s="137"/>
      <c r="AI1805" s="137"/>
      <c r="AJ1805" s="137"/>
      <c r="AK1805" s="137"/>
      <c r="AL1805" s="137"/>
      <c r="AM1805" s="137"/>
      <c r="AN1805" s="137"/>
      <c r="AO1805" s="137"/>
      <c r="AP1805" s="137"/>
      <c r="AQ1805" s="137"/>
      <c r="AR1805" s="137"/>
      <c r="AS1805" s="137"/>
      <c r="AT1805" s="137"/>
      <c r="AU1805" s="137"/>
      <c r="AV1805" s="137"/>
      <c r="AW1805" s="137"/>
      <c r="AX1805" s="137"/>
      <c r="AY1805" s="12"/>
    </row>
    <row r="1806" spans="1:51" s="21" customFormat="1" ht="11.25" hidden="1" x14ac:dyDescent="0.2">
      <c r="A1806" s="17"/>
      <c r="B1806" s="18"/>
      <c r="C1806" s="19"/>
      <c r="D1806" s="19"/>
      <c r="E1806" s="20"/>
      <c r="F1806" s="137"/>
      <c r="G1806" s="137"/>
      <c r="H1806" s="137"/>
      <c r="I1806" s="137"/>
      <c r="J1806" s="137"/>
      <c r="K1806" s="137"/>
      <c r="L1806" s="137"/>
      <c r="M1806" s="137"/>
      <c r="N1806" s="137"/>
      <c r="O1806" s="137"/>
      <c r="P1806" s="137"/>
      <c r="Q1806" s="137"/>
      <c r="R1806" s="137"/>
      <c r="S1806" s="137"/>
      <c r="T1806" s="137"/>
      <c r="U1806" s="137"/>
      <c r="V1806" s="137"/>
      <c r="W1806" s="137"/>
      <c r="X1806" s="137"/>
      <c r="Y1806" s="137"/>
      <c r="Z1806" s="137"/>
      <c r="AA1806" s="137"/>
      <c r="AB1806" s="137"/>
      <c r="AC1806" s="137"/>
      <c r="AD1806" s="137"/>
      <c r="AE1806" s="137"/>
      <c r="AF1806" s="137"/>
      <c r="AG1806" s="137"/>
      <c r="AH1806" s="137"/>
      <c r="AI1806" s="137"/>
      <c r="AJ1806" s="137"/>
      <c r="AK1806" s="137"/>
      <c r="AL1806" s="137"/>
      <c r="AM1806" s="137"/>
      <c r="AN1806" s="137"/>
      <c r="AO1806" s="137"/>
      <c r="AP1806" s="137"/>
      <c r="AQ1806" s="137"/>
      <c r="AR1806" s="137"/>
      <c r="AS1806" s="137"/>
      <c r="AT1806" s="137"/>
      <c r="AU1806" s="137"/>
      <c r="AV1806" s="137"/>
      <c r="AW1806" s="137"/>
      <c r="AX1806" s="137"/>
      <c r="AY1806" s="12"/>
    </row>
    <row r="1807" spans="1:51" s="21" customFormat="1" ht="11.25" hidden="1" x14ac:dyDescent="0.2">
      <c r="A1807" s="17"/>
      <c r="B1807" s="18"/>
      <c r="C1807" s="19"/>
      <c r="D1807" s="19"/>
      <c r="E1807" s="20"/>
      <c r="F1807" s="137"/>
      <c r="G1807" s="137"/>
      <c r="H1807" s="137"/>
      <c r="I1807" s="137"/>
      <c r="J1807" s="137"/>
      <c r="K1807" s="137"/>
      <c r="L1807" s="137"/>
      <c r="M1807" s="137"/>
      <c r="N1807" s="137"/>
      <c r="O1807" s="137"/>
      <c r="P1807" s="137"/>
      <c r="Q1807" s="137"/>
      <c r="R1807" s="137"/>
      <c r="S1807" s="137"/>
      <c r="T1807" s="137"/>
      <c r="U1807" s="137"/>
      <c r="V1807" s="137"/>
      <c r="W1807" s="137"/>
      <c r="X1807" s="137"/>
      <c r="Y1807" s="137"/>
      <c r="Z1807" s="137"/>
      <c r="AA1807" s="137"/>
      <c r="AB1807" s="137"/>
      <c r="AC1807" s="137"/>
      <c r="AD1807" s="137"/>
      <c r="AE1807" s="137"/>
      <c r="AF1807" s="137"/>
      <c r="AG1807" s="137"/>
      <c r="AH1807" s="137"/>
      <c r="AI1807" s="137"/>
      <c r="AJ1807" s="137"/>
      <c r="AK1807" s="137"/>
      <c r="AL1807" s="137"/>
      <c r="AM1807" s="137"/>
      <c r="AN1807" s="137"/>
      <c r="AO1807" s="137"/>
      <c r="AP1807" s="137"/>
      <c r="AQ1807" s="137"/>
      <c r="AR1807" s="137"/>
      <c r="AS1807" s="137"/>
      <c r="AT1807" s="137"/>
      <c r="AU1807" s="137"/>
      <c r="AV1807" s="137"/>
      <c r="AW1807" s="137"/>
      <c r="AX1807" s="137"/>
      <c r="AY1807" s="12"/>
    </row>
    <row r="1808" spans="1:51" s="21" customFormat="1" ht="11.25" hidden="1" x14ac:dyDescent="0.2">
      <c r="A1808" s="17"/>
      <c r="B1808" s="18"/>
      <c r="C1808" s="19"/>
      <c r="D1808" s="19"/>
      <c r="E1808" s="20"/>
      <c r="F1808" s="137"/>
      <c r="G1808" s="137"/>
      <c r="H1808" s="137"/>
      <c r="I1808" s="137"/>
      <c r="J1808" s="137"/>
      <c r="K1808" s="137"/>
      <c r="L1808" s="137"/>
      <c r="M1808" s="137"/>
      <c r="N1808" s="137"/>
      <c r="O1808" s="137"/>
      <c r="P1808" s="137"/>
      <c r="Q1808" s="137"/>
      <c r="R1808" s="137"/>
      <c r="S1808" s="137"/>
      <c r="T1808" s="137"/>
      <c r="U1808" s="137"/>
      <c r="V1808" s="137"/>
      <c r="W1808" s="137"/>
      <c r="X1808" s="137"/>
      <c r="Y1808" s="137"/>
      <c r="Z1808" s="137"/>
      <c r="AA1808" s="137"/>
      <c r="AB1808" s="137"/>
      <c r="AC1808" s="137"/>
      <c r="AD1808" s="137"/>
      <c r="AE1808" s="137"/>
      <c r="AF1808" s="137"/>
      <c r="AG1808" s="137"/>
      <c r="AH1808" s="137"/>
      <c r="AI1808" s="137"/>
      <c r="AJ1808" s="137"/>
      <c r="AK1808" s="137"/>
      <c r="AL1808" s="137"/>
      <c r="AM1808" s="137"/>
      <c r="AN1808" s="137"/>
      <c r="AO1808" s="137"/>
      <c r="AP1808" s="137"/>
      <c r="AQ1808" s="137"/>
      <c r="AR1808" s="137"/>
      <c r="AS1808" s="137"/>
      <c r="AT1808" s="137"/>
      <c r="AU1808" s="137"/>
      <c r="AV1808" s="137"/>
      <c r="AW1808" s="137"/>
      <c r="AX1808" s="137"/>
      <c r="AY1808" s="12"/>
    </row>
    <row r="1809" spans="1:51" s="21" customFormat="1" ht="11.25" hidden="1" x14ac:dyDescent="0.2">
      <c r="A1809" s="17"/>
      <c r="B1809" s="18"/>
      <c r="C1809" s="19"/>
      <c r="D1809" s="19"/>
      <c r="E1809" s="20"/>
      <c r="F1809" s="137"/>
      <c r="G1809" s="137"/>
      <c r="H1809" s="137"/>
      <c r="I1809" s="137"/>
      <c r="J1809" s="137"/>
      <c r="K1809" s="137"/>
      <c r="L1809" s="137"/>
      <c r="M1809" s="137"/>
      <c r="N1809" s="137"/>
      <c r="O1809" s="137"/>
      <c r="P1809" s="137"/>
      <c r="Q1809" s="137"/>
      <c r="R1809" s="137"/>
      <c r="S1809" s="137"/>
      <c r="T1809" s="137"/>
      <c r="U1809" s="137"/>
      <c r="V1809" s="137"/>
      <c r="W1809" s="137"/>
      <c r="X1809" s="137"/>
      <c r="Y1809" s="137"/>
      <c r="Z1809" s="137"/>
      <c r="AA1809" s="137"/>
      <c r="AB1809" s="137"/>
      <c r="AC1809" s="137"/>
      <c r="AD1809" s="137"/>
      <c r="AE1809" s="137"/>
      <c r="AF1809" s="137"/>
      <c r="AG1809" s="137"/>
      <c r="AH1809" s="137"/>
      <c r="AI1809" s="137"/>
      <c r="AJ1809" s="137"/>
      <c r="AK1809" s="137"/>
      <c r="AL1809" s="137"/>
      <c r="AM1809" s="137"/>
      <c r="AN1809" s="137"/>
      <c r="AO1809" s="137"/>
      <c r="AP1809" s="137"/>
      <c r="AQ1809" s="137"/>
      <c r="AR1809" s="137"/>
      <c r="AS1809" s="137"/>
      <c r="AT1809" s="137"/>
      <c r="AU1809" s="137"/>
      <c r="AV1809" s="137"/>
      <c r="AW1809" s="137"/>
      <c r="AX1809" s="137"/>
      <c r="AY1809" s="12"/>
    </row>
    <row r="1810" spans="1:51" s="21" customFormat="1" ht="11.25" hidden="1" x14ac:dyDescent="0.2">
      <c r="A1810" s="17"/>
      <c r="B1810" s="18"/>
      <c r="C1810" s="19"/>
      <c r="D1810" s="19"/>
      <c r="E1810" s="20"/>
      <c r="F1810" s="137"/>
      <c r="G1810" s="137"/>
      <c r="H1810" s="137"/>
      <c r="I1810" s="137"/>
      <c r="J1810" s="137"/>
      <c r="K1810" s="137"/>
      <c r="L1810" s="137"/>
      <c r="M1810" s="137"/>
      <c r="N1810" s="137"/>
      <c r="O1810" s="137"/>
      <c r="P1810" s="137"/>
      <c r="Q1810" s="137"/>
      <c r="R1810" s="137"/>
      <c r="S1810" s="137"/>
      <c r="T1810" s="137"/>
      <c r="U1810" s="137"/>
      <c r="V1810" s="137"/>
      <c r="W1810" s="137"/>
      <c r="X1810" s="137"/>
      <c r="Y1810" s="137"/>
      <c r="Z1810" s="137"/>
      <c r="AA1810" s="137"/>
      <c r="AB1810" s="137"/>
      <c r="AC1810" s="137"/>
      <c r="AD1810" s="137"/>
      <c r="AE1810" s="137"/>
      <c r="AF1810" s="137"/>
      <c r="AG1810" s="137"/>
      <c r="AH1810" s="137"/>
      <c r="AI1810" s="137"/>
      <c r="AJ1810" s="137"/>
      <c r="AK1810" s="137"/>
      <c r="AL1810" s="137"/>
      <c r="AM1810" s="137"/>
      <c r="AN1810" s="137"/>
      <c r="AO1810" s="137"/>
      <c r="AP1810" s="137"/>
      <c r="AQ1810" s="137"/>
      <c r="AR1810" s="137"/>
      <c r="AS1810" s="137"/>
      <c r="AT1810" s="137"/>
      <c r="AU1810" s="137"/>
      <c r="AV1810" s="137"/>
      <c r="AW1810" s="137"/>
      <c r="AX1810" s="137"/>
      <c r="AY1810" s="12"/>
    </row>
    <row r="1811" spans="1:51" s="21" customFormat="1" ht="11.25" hidden="1" x14ac:dyDescent="0.2">
      <c r="A1811" s="17"/>
      <c r="B1811" s="18"/>
      <c r="C1811" s="19"/>
      <c r="D1811" s="19"/>
      <c r="E1811" s="20"/>
      <c r="F1811" s="137"/>
      <c r="G1811" s="137"/>
      <c r="H1811" s="137"/>
      <c r="I1811" s="137"/>
      <c r="J1811" s="137"/>
      <c r="K1811" s="137"/>
      <c r="L1811" s="137"/>
      <c r="M1811" s="137"/>
      <c r="N1811" s="137"/>
      <c r="O1811" s="137"/>
      <c r="P1811" s="137"/>
      <c r="Q1811" s="137"/>
      <c r="R1811" s="137"/>
      <c r="S1811" s="137"/>
      <c r="T1811" s="137"/>
      <c r="U1811" s="137"/>
      <c r="V1811" s="137"/>
      <c r="W1811" s="137"/>
      <c r="X1811" s="137"/>
      <c r="Y1811" s="137"/>
      <c r="Z1811" s="137"/>
      <c r="AA1811" s="137"/>
      <c r="AB1811" s="137"/>
      <c r="AC1811" s="137"/>
      <c r="AD1811" s="137"/>
      <c r="AE1811" s="137"/>
      <c r="AF1811" s="137"/>
      <c r="AG1811" s="137"/>
      <c r="AH1811" s="137"/>
      <c r="AI1811" s="137"/>
      <c r="AJ1811" s="137"/>
      <c r="AK1811" s="137"/>
      <c r="AL1811" s="137"/>
      <c r="AM1811" s="137"/>
      <c r="AN1811" s="137"/>
      <c r="AO1811" s="137"/>
      <c r="AP1811" s="137"/>
      <c r="AQ1811" s="137"/>
      <c r="AR1811" s="137"/>
      <c r="AS1811" s="137"/>
      <c r="AT1811" s="137"/>
      <c r="AU1811" s="137"/>
      <c r="AV1811" s="137"/>
      <c r="AW1811" s="137"/>
      <c r="AX1811" s="137"/>
      <c r="AY1811" s="12"/>
    </row>
    <row r="1812" spans="1:51" s="21" customFormat="1" ht="11.25" hidden="1" x14ac:dyDescent="0.2">
      <c r="A1812" s="17"/>
      <c r="B1812" s="18"/>
      <c r="C1812" s="19"/>
      <c r="D1812" s="19"/>
      <c r="E1812" s="20"/>
      <c r="F1812" s="137"/>
      <c r="G1812" s="137"/>
      <c r="H1812" s="137"/>
      <c r="I1812" s="137"/>
      <c r="J1812" s="137"/>
      <c r="K1812" s="137"/>
      <c r="L1812" s="137"/>
      <c r="M1812" s="137"/>
      <c r="N1812" s="137"/>
      <c r="O1812" s="137"/>
      <c r="P1812" s="137"/>
      <c r="Q1812" s="137"/>
      <c r="R1812" s="137"/>
      <c r="S1812" s="137"/>
      <c r="T1812" s="137"/>
      <c r="U1812" s="137"/>
      <c r="V1812" s="137"/>
      <c r="W1812" s="137"/>
      <c r="X1812" s="137"/>
      <c r="Y1812" s="137"/>
      <c r="Z1812" s="137"/>
      <c r="AA1812" s="137"/>
      <c r="AB1812" s="137"/>
      <c r="AC1812" s="137"/>
      <c r="AD1812" s="137"/>
      <c r="AE1812" s="137"/>
      <c r="AF1812" s="137"/>
      <c r="AG1812" s="137"/>
      <c r="AH1812" s="137"/>
      <c r="AI1812" s="137"/>
      <c r="AJ1812" s="137"/>
      <c r="AK1812" s="137"/>
      <c r="AL1812" s="137"/>
      <c r="AM1812" s="137"/>
      <c r="AN1812" s="137"/>
      <c r="AO1812" s="137"/>
      <c r="AP1812" s="137"/>
      <c r="AQ1812" s="137"/>
      <c r="AR1812" s="137"/>
      <c r="AS1812" s="137"/>
      <c r="AT1812" s="137"/>
      <c r="AU1812" s="137"/>
      <c r="AV1812" s="137"/>
      <c r="AW1812" s="137"/>
      <c r="AX1812" s="137"/>
      <c r="AY1812" s="12"/>
    </row>
    <row r="1813" spans="1:51" s="21" customFormat="1" ht="11.25" hidden="1" x14ac:dyDescent="0.2">
      <c r="A1813" s="17"/>
      <c r="B1813" s="18"/>
      <c r="C1813" s="19"/>
      <c r="D1813" s="19"/>
      <c r="E1813" s="20"/>
      <c r="F1813" s="137"/>
      <c r="G1813" s="137"/>
      <c r="H1813" s="137"/>
      <c r="I1813" s="137"/>
      <c r="J1813" s="137"/>
      <c r="K1813" s="137"/>
      <c r="L1813" s="137"/>
      <c r="M1813" s="137"/>
      <c r="N1813" s="137"/>
      <c r="O1813" s="137"/>
      <c r="P1813" s="137"/>
      <c r="Q1813" s="137"/>
      <c r="R1813" s="137"/>
      <c r="S1813" s="137"/>
      <c r="T1813" s="137"/>
      <c r="U1813" s="137"/>
      <c r="V1813" s="137"/>
      <c r="W1813" s="137"/>
      <c r="X1813" s="137"/>
      <c r="Y1813" s="137"/>
      <c r="Z1813" s="137"/>
      <c r="AA1813" s="137"/>
      <c r="AB1813" s="137"/>
      <c r="AC1813" s="137"/>
      <c r="AD1813" s="137"/>
      <c r="AE1813" s="137"/>
      <c r="AF1813" s="137"/>
      <c r="AG1813" s="137"/>
      <c r="AH1813" s="137"/>
      <c r="AI1813" s="137"/>
      <c r="AJ1813" s="137"/>
      <c r="AK1813" s="137"/>
      <c r="AL1813" s="137"/>
      <c r="AM1813" s="137"/>
      <c r="AN1813" s="137"/>
      <c r="AO1813" s="137"/>
      <c r="AP1813" s="137"/>
      <c r="AQ1813" s="137"/>
      <c r="AR1813" s="137"/>
      <c r="AS1813" s="137"/>
      <c r="AT1813" s="137"/>
      <c r="AU1813" s="137"/>
      <c r="AV1813" s="137"/>
      <c r="AW1813" s="137"/>
      <c r="AX1813" s="137"/>
      <c r="AY1813" s="12"/>
    </row>
    <row r="1814" spans="1:51" s="21" customFormat="1" ht="11.25" hidden="1" x14ac:dyDescent="0.2">
      <c r="A1814" s="17"/>
      <c r="B1814" s="18"/>
      <c r="C1814" s="19"/>
      <c r="D1814" s="19"/>
      <c r="E1814" s="20"/>
      <c r="F1814" s="137"/>
      <c r="G1814" s="137"/>
      <c r="H1814" s="137"/>
      <c r="I1814" s="137"/>
      <c r="J1814" s="137"/>
      <c r="K1814" s="137"/>
      <c r="L1814" s="137"/>
      <c r="M1814" s="137"/>
      <c r="N1814" s="137"/>
      <c r="O1814" s="137"/>
      <c r="P1814" s="137"/>
      <c r="Q1814" s="137"/>
      <c r="R1814" s="137"/>
      <c r="S1814" s="137"/>
      <c r="T1814" s="137"/>
      <c r="U1814" s="137"/>
      <c r="V1814" s="137"/>
      <c r="W1814" s="137"/>
      <c r="X1814" s="137"/>
      <c r="Y1814" s="137"/>
      <c r="Z1814" s="137"/>
      <c r="AA1814" s="137"/>
      <c r="AB1814" s="137"/>
      <c r="AC1814" s="137"/>
      <c r="AD1814" s="137"/>
      <c r="AE1814" s="137"/>
      <c r="AF1814" s="137"/>
      <c r="AG1814" s="137"/>
      <c r="AH1814" s="137"/>
      <c r="AI1814" s="137"/>
      <c r="AJ1814" s="137"/>
      <c r="AK1814" s="137"/>
      <c r="AL1814" s="137"/>
      <c r="AM1814" s="137"/>
      <c r="AN1814" s="137"/>
      <c r="AO1814" s="137"/>
      <c r="AP1814" s="137"/>
      <c r="AQ1814" s="137"/>
      <c r="AR1814" s="137"/>
      <c r="AS1814" s="137"/>
      <c r="AT1814" s="137"/>
      <c r="AU1814" s="137"/>
      <c r="AV1814" s="137"/>
      <c r="AW1814" s="137"/>
      <c r="AX1814" s="137"/>
      <c r="AY1814" s="12"/>
    </row>
    <row r="1815" spans="1:51" s="21" customFormat="1" ht="11.25" hidden="1" x14ac:dyDescent="0.2">
      <c r="A1815" s="17"/>
      <c r="B1815" s="18"/>
      <c r="C1815" s="19"/>
      <c r="D1815" s="19"/>
      <c r="E1815" s="20"/>
      <c r="F1815" s="137"/>
      <c r="G1815" s="137"/>
      <c r="H1815" s="137"/>
      <c r="I1815" s="137"/>
      <c r="J1815" s="137"/>
      <c r="K1815" s="137"/>
      <c r="L1815" s="137"/>
      <c r="M1815" s="137"/>
      <c r="N1815" s="137"/>
      <c r="O1815" s="137"/>
      <c r="P1815" s="137"/>
      <c r="Q1815" s="137"/>
      <c r="R1815" s="137"/>
      <c r="S1815" s="137"/>
      <c r="T1815" s="137"/>
      <c r="U1815" s="137"/>
      <c r="V1815" s="137"/>
      <c r="W1815" s="137"/>
      <c r="X1815" s="137"/>
      <c r="Y1815" s="137"/>
      <c r="Z1815" s="137"/>
      <c r="AA1815" s="137"/>
      <c r="AB1815" s="137"/>
      <c r="AC1815" s="137"/>
      <c r="AD1815" s="137"/>
      <c r="AE1815" s="137"/>
      <c r="AF1815" s="137"/>
      <c r="AG1815" s="137"/>
      <c r="AH1815" s="137"/>
      <c r="AI1815" s="137"/>
      <c r="AJ1815" s="137"/>
      <c r="AK1815" s="137"/>
      <c r="AL1815" s="137"/>
      <c r="AM1815" s="137"/>
      <c r="AN1815" s="137"/>
      <c r="AO1815" s="137"/>
      <c r="AP1815" s="137"/>
      <c r="AQ1815" s="137"/>
      <c r="AR1815" s="137"/>
      <c r="AS1815" s="137"/>
      <c r="AT1815" s="137"/>
      <c r="AU1815" s="137"/>
      <c r="AV1815" s="137"/>
      <c r="AW1815" s="137"/>
      <c r="AX1815" s="137"/>
      <c r="AY1815" s="12"/>
    </row>
    <row r="1816" spans="1:51" s="21" customFormat="1" ht="11.25" hidden="1" x14ac:dyDescent="0.2">
      <c r="A1816" s="17"/>
      <c r="B1816" s="18"/>
      <c r="C1816" s="19"/>
      <c r="D1816" s="19"/>
      <c r="E1816" s="20"/>
      <c r="F1816" s="137"/>
      <c r="G1816" s="137"/>
      <c r="H1816" s="137"/>
      <c r="I1816" s="137"/>
      <c r="J1816" s="137"/>
      <c r="K1816" s="137"/>
      <c r="L1816" s="137"/>
      <c r="M1816" s="137"/>
      <c r="N1816" s="137"/>
      <c r="O1816" s="137"/>
      <c r="P1816" s="137"/>
      <c r="Q1816" s="137"/>
      <c r="R1816" s="137"/>
      <c r="S1816" s="137"/>
      <c r="T1816" s="137"/>
      <c r="U1816" s="137"/>
      <c r="V1816" s="137"/>
      <c r="W1816" s="137"/>
      <c r="X1816" s="137"/>
      <c r="Y1816" s="137"/>
      <c r="Z1816" s="137"/>
      <c r="AA1816" s="137"/>
      <c r="AB1816" s="137"/>
      <c r="AC1816" s="137"/>
      <c r="AD1816" s="137"/>
      <c r="AE1816" s="137"/>
      <c r="AF1816" s="137"/>
      <c r="AG1816" s="137"/>
      <c r="AH1816" s="137"/>
      <c r="AI1816" s="137"/>
      <c r="AJ1816" s="137"/>
      <c r="AK1816" s="137"/>
      <c r="AL1816" s="137"/>
      <c r="AM1816" s="137"/>
      <c r="AN1816" s="137"/>
      <c r="AO1816" s="137"/>
      <c r="AP1816" s="137"/>
      <c r="AQ1816" s="137"/>
      <c r="AR1816" s="137"/>
      <c r="AS1816" s="137"/>
      <c r="AT1816" s="137"/>
      <c r="AU1816" s="137"/>
      <c r="AV1816" s="137"/>
      <c r="AW1816" s="137"/>
      <c r="AX1816" s="137"/>
      <c r="AY1816" s="12"/>
    </row>
    <row r="1817" spans="1:51" s="21" customFormat="1" ht="11.25" hidden="1" x14ac:dyDescent="0.2">
      <c r="A1817" s="17"/>
      <c r="B1817" s="18"/>
      <c r="C1817" s="19"/>
      <c r="D1817" s="19"/>
      <c r="E1817" s="20"/>
      <c r="F1817" s="137"/>
      <c r="G1817" s="137"/>
      <c r="H1817" s="137"/>
      <c r="I1817" s="137"/>
      <c r="J1817" s="137"/>
      <c r="K1817" s="137"/>
      <c r="L1817" s="137"/>
      <c r="M1817" s="137"/>
      <c r="N1817" s="137"/>
      <c r="O1817" s="137"/>
      <c r="P1817" s="137"/>
      <c r="Q1817" s="137"/>
      <c r="R1817" s="137"/>
      <c r="S1817" s="137"/>
      <c r="T1817" s="137"/>
      <c r="U1817" s="137"/>
      <c r="V1817" s="137"/>
      <c r="W1817" s="137"/>
      <c r="X1817" s="137"/>
      <c r="Y1817" s="137"/>
      <c r="Z1817" s="137"/>
      <c r="AA1817" s="137"/>
      <c r="AB1817" s="137"/>
      <c r="AC1817" s="137"/>
      <c r="AD1817" s="137"/>
      <c r="AE1817" s="137"/>
      <c r="AF1817" s="137"/>
      <c r="AG1817" s="137"/>
      <c r="AH1817" s="137"/>
      <c r="AI1817" s="137"/>
      <c r="AJ1817" s="137"/>
      <c r="AK1817" s="137"/>
      <c r="AL1817" s="137"/>
      <c r="AM1817" s="137"/>
      <c r="AN1817" s="137"/>
      <c r="AO1817" s="137"/>
      <c r="AP1817" s="137"/>
      <c r="AQ1817" s="137"/>
      <c r="AR1817" s="137"/>
      <c r="AS1817" s="137"/>
      <c r="AT1817" s="137"/>
      <c r="AU1817" s="137"/>
      <c r="AV1817" s="137"/>
      <c r="AW1817" s="137"/>
      <c r="AX1817" s="137"/>
      <c r="AY1817" s="12"/>
    </row>
    <row r="1818" spans="1:51" s="21" customFormat="1" ht="11.25" hidden="1" x14ac:dyDescent="0.2">
      <c r="A1818" s="17"/>
      <c r="B1818" s="18"/>
      <c r="C1818" s="19"/>
      <c r="D1818" s="19"/>
      <c r="E1818" s="20"/>
      <c r="F1818" s="137"/>
      <c r="G1818" s="137"/>
      <c r="H1818" s="137"/>
      <c r="I1818" s="137"/>
      <c r="J1818" s="137"/>
      <c r="K1818" s="137"/>
      <c r="L1818" s="137"/>
      <c r="M1818" s="137"/>
      <c r="N1818" s="137"/>
      <c r="O1818" s="137"/>
      <c r="P1818" s="137"/>
      <c r="Q1818" s="137"/>
      <c r="R1818" s="137"/>
      <c r="S1818" s="137"/>
      <c r="T1818" s="137"/>
      <c r="U1818" s="137"/>
      <c r="V1818" s="137"/>
      <c r="W1818" s="137"/>
      <c r="X1818" s="137"/>
      <c r="Y1818" s="137"/>
      <c r="Z1818" s="137"/>
      <c r="AA1818" s="137"/>
      <c r="AB1818" s="137"/>
      <c r="AC1818" s="137"/>
      <c r="AD1818" s="137"/>
      <c r="AE1818" s="137"/>
      <c r="AF1818" s="137"/>
      <c r="AG1818" s="137"/>
      <c r="AH1818" s="137"/>
      <c r="AI1818" s="137"/>
      <c r="AJ1818" s="137"/>
      <c r="AK1818" s="137"/>
      <c r="AL1818" s="137"/>
      <c r="AM1818" s="137"/>
      <c r="AN1818" s="137"/>
      <c r="AO1818" s="137"/>
      <c r="AP1818" s="137"/>
      <c r="AQ1818" s="137"/>
      <c r="AR1818" s="137"/>
      <c r="AS1818" s="137"/>
      <c r="AT1818" s="137"/>
      <c r="AU1818" s="137"/>
      <c r="AV1818" s="137"/>
      <c r="AW1818" s="137"/>
      <c r="AX1818" s="137"/>
      <c r="AY1818" s="12"/>
    </row>
    <row r="1819" spans="1:51" s="21" customFormat="1" ht="11.25" hidden="1" x14ac:dyDescent="0.2">
      <c r="A1819" s="17"/>
      <c r="B1819" s="18"/>
      <c r="C1819" s="19"/>
      <c r="D1819" s="19"/>
      <c r="E1819" s="20"/>
      <c r="F1819" s="137"/>
      <c r="G1819" s="137"/>
      <c r="H1819" s="137"/>
      <c r="I1819" s="137"/>
      <c r="J1819" s="137"/>
      <c r="K1819" s="137"/>
      <c r="L1819" s="137"/>
      <c r="M1819" s="137"/>
      <c r="N1819" s="137"/>
      <c r="O1819" s="137"/>
      <c r="P1819" s="137"/>
      <c r="Q1819" s="137"/>
      <c r="R1819" s="137"/>
      <c r="S1819" s="137"/>
      <c r="T1819" s="137"/>
      <c r="U1819" s="137"/>
      <c r="V1819" s="137"/>
      <c r="W1819" s="137"/>
      <c r="X1819" s="137"/>
      <c r="Y1819" s="137"/>
      <c r="Z1819" s="137"/>
      <c r="AA1819" s="137"/>
      <c r="AB1819" s="137"/>
      <c r="AC1819" s="137"/>
      <c r="AD1819" s="137"/>
      <c r="AE1819" s="137"/>
      <c r="AF1819" s="137"/>
      <c r="AG1819" s="137"/>
      <c r="AH1819" s="137"/>
      <c r="AI1819" s="137"/>
      <c r="AJ1819" s="137"/>
      <c r="AK1819" s="137"/>
      <c r="AL1819" s="137"/>
      <c r="AM1819" s="137"/>
      <c r="AN1819" s="137"/>
      <c r="AO1819" s="137"/>
      <c r="AP1819" s="137"/>
      <c r="AQ1819" s="137"/>
      <c r="AR1819" s="137"/>
      <c r="AS1819" s="137"/>
      <c r="AT1819" s="137"/>
      <c r="AU1819" s="137"/>
      <c r="AV1819" s="137"/>
      <c r="AW1819" s="137"/>
      <c r="AX1819" s="137"/>
      <c r="AY1819" s="12"/>
    </row>
    <row r="1820" spans="1:51" s="21" customFormat="1" ht="11.25" hidden="1" x14ac:dyDescent="0.2">
      <c r="A1820" s="17"/>
      <c r="B1820" s="18"/>
      <c r="C1820" s="19"/>
      <c r="D1820" s="19"/>
      <c r="E1820" s="20"/>
      <c r="F1820" s="137"/>
      <c r="G1820" s="137"/>
      <c r="H1820" s="137"/>
      <c r="I1820" s="137"/>
      <c r="J1820" s="137"/>
      <c r="K1820" s="137"/>
      <c r="L1820" s="137"/>
      <c r="M1820" s="137"/>
      <c r="N1820" s="137"/>
      <c r="O1820" s="137"/>
      <c r="P1820" s="137"/>
      <c r="Q1820" s="137"/>
      <c r="R1820" s="137"/>
      <c r="S1820" s="137"/>
      <c r="T1820" s="137"/>
      <c r="U1820" s="137"/>
      <c r="V1820" s="137"/>
      <c r="W1820" s="137"/>
      <c r="X1820" s="137"/>
      <c r="Y1820" s="137"/>
      <c r="Z1820" s="137"/>
      <c r="AA1820" s="137"/>
      <c r="AB1820" s="137"/>
      <c r="AC1820" s="137"/>
      <c r="AD1820" s="137"/>
      <c r="AE1820" s="137"/>
      <c r="AF1820" s="137"/>
      <c r="AG1820" s="137"/>
      <c r="AH1820" s="137"/>
      <c r="AI1820" s="137"/>
      <c r="AJ1820" s="137"/>
      <c r="AK1820" s="137"/>
      <c r="AL1820" s="137"/>
      <c r="AM1820" s="137"/>
      <c r="AN1820" s="137"/>
      <c r="AO1820" s="137"/>
      <c r="AP1820" s="137"/>
      <c r="AQ1820" s="137"/>
      <c r="AR1820" s="137"/>
      <c r="AS1820" s="137"/>
      <c r="AT1820" s="137"/>
      <c r="AU1820" s="137"/>
      <c r="AV1820" s="137"/>
      <c r="AW1820" s="137"/>
      <c r="AX1820" s="137"/>
      <c r="AY1820" s="12"/>
    </row>
    <row r="1821" spans="1:51" s="21" customFormat="1" ht="11.25" hidden="1" x14ac:dyDescent="0.2">
      <c r="A1821" s="17"/>
      <c r="B1821" s="18"/>
      <c r="C1821" s="19"/>
      <c r="D1821" s="19"/>
      <c r="E1821" s="20"/>
      <c r="F1821" s="137"/>
      <c r="G1821" s="137"/>
      <c r="H1821" s="137"/>
      <c r="I1821" s="137"/>
      <c r="J1821" s="137"/>
      <c r="K1821" s="137"/>
      <c r="L1821" s="137"/>
      <c r="M1821" s="137"/>
      <c r="N1821" s="137"/>
      <c r="O1821" s="137"/>
      <c r="P1821" s="137"/>
      <c r="Q1821" s="137"/>
      <c r="R1821" s="137"/>
      <c r="S1821" s="137"/>
      <c r="T1821" s="137"/>
      <c r="U1821" s="137"/>
      <c r="V1821" s="137"/>
      <c r="W1821" s="137"/>
      <c r="X1821" s="137"/>
      <c r="Y1821" s="137"/>
      <c r="Z1821" s="137"/>
      <c r="AA1821" s="137"/>
      <c r="AB1821" s="137"/>
      <c r="AC1821" s="137"/>
      <c r="AD1821" s="137"/>
      <c r="AE1821" s="137"/>
      <c r="AF1821" s="137"/>
      <c r="AG1821" s="137"/>
      <c r="AH1821" s="137"/>
      <c r="AI1821" s="137"/>
      <c r="AJ1821" s="137"/>
      <c r="AK1821" s="137"/>
      <c r="AL1821" s="137"/>
      <c r="AM1821" s="137"/>
      <c r="AN1821" s="137"/>
      <c r="AO1821" s="137"/>
      <c r="AP1821" s="137"/>
      <c r="AQ1821" s="137"/>
      <c r="AR1821" s="137"/>
      <c r="AS1821" s="137"/>
      <c r="AT1821" s="137"/>
      <c r="AU1821" s="137"/>
      <c r="AV1821" s="137"/>
      <c r="AW1821" s="137"/>
      <c r="AX1821" s="137"/>
      <c r="AY1821" s="12"/>
    </row>
    <row r="1822" spans="1:51" s="21" customFormat="1" ht="11.25" hidden="1" x14ac:dyDescent="0.2">
      <c r="A1822" s="17"/>
      <c r="B1822" s="18"/>
      <c r="C1822" s="19"/>
      <c r="D1822" s="19"/>
      <c r="E1822" s="20"/>
      <c r="F1822" s="137"/>
      <c r="G1822" s="137"/>
      <c r="H1822" s="137"/>
      <c r="I1822" s="137"/>
      <c r="J1822" s="137"/>
      <c r="K1822" s="137"/>
      <c r="L1822" s="137"/>
      <c r="M1822" s="137"/>
      <c r="N1822" s="137"/>
      <c r="O1822" s="137"/>
      <c r="P1822" s="137"/>
      <c r="Q1822" s="137"/>
      <c r="R1822" s="137"/>
      <c r="S1822" s="137"/>
      <c r="T1822" s="137"/>
      <c r="U1822" s="137"/>
      <c r="V1822" s="137"/>
      <c r="W1822" s="137"/>
      <c r="X1822" s="137"/>
      <c r="Y1822" s="137"/>
      <c r="Z1822" s="137"/>
      <c r="AA1822" s="137"/>
      <c r="AB1822" s="137"/>
      <c r="AC1822" s="137"/>
      <c r="AD1822" s="137"/>
      <c r="AE1822" s="137"/>
      <c r="AF1822" s="137"/>
      <c r="AG1822" s="137"/>
      <c r="AH1822" s="137"/>
      <c r="AI1822" s="137"/>
      <c r="AJ1822" s="137"/>
      <c r="AK1822" s="137"/>
      <c r="AL1822" s="137"/>
      <c r="AM1822" s="137"/>
      <c r="AN1822" s="137"/>
      <c r="AO1822" s="137"/>
      <c r="AP1822" s="137"/>
      <c r="AQ1822" s="137"/>
      <c r="AR1822" s="137"/>
      <c r="AS1822" s="137"/>
      <c r="AT1822" s="137"/>
      <c r="AU1822" s="137"/>
      <c r="AV1822" s="137"/>
      <c r="AW1822" s="137"/>
      <c r="AX1822" s="137"/>
      <c r="AY1822" s="12"/>
    </row>
    <row r="1823" spans="1:51" s="21" customFormat="1" ht="11.25" hidden="1" x14ac:dyDescent="0.2">
      <c r="A1823" s="17"/>
      <c r="B1823" s="18"/>
      <c r="C1823" s="19"/>
      <c r="D1823" s="19"/>
      <c r="E1823" s="20"/>
      <c r="F1823" s="137"/>
      <c r="G1823" s="137"/>
      <c r="H1823" s="137"/>
      <c r="I1823" s="137"/>
      <c r="J1823" s="137"/>
      <c r="K1823" s="137"/>
      <c r="L1823" s="137"/>
      <c r="M1823" s="137"/>
      <c r="N1823" s="137"/>
      <c r="O1823" s="137"/>
      <c r="P1823" s="137"/>
      <c r="Q1823" s="137"/>
      <c r="R1823" s="137"/>
      <c r="S1823" s="137"/>
      <c r="T1823" s="137"/>
      <c r="U1823" s="137"/>
      <c r="V1823" s="137"/>
      <c r="W1823" s="137"/>
      <c r="X1823" s="137"/>
      <c r="Y1823" s="137"/>
      <c r="Z1823" s="137"/>
      <c r="AA1823" s="137"/>
      <c r="AB1823" s="137"/>
      <c r="AC1823" s="137"/>
      <c r="AD1823" s="137"/>
      <c r="AE1823" s="137"/>
      <c r="AF1823" s="137"/>
      <c r="AG1823" s="137"/>
      <c r="AH1823" s="137"/>
      <c r="AI1823" s="137"/>
      <c r="AJ1823" s="137"/>
      <c r="AK1823" s="137"/>
      <c r="AL1823" s="137"/>
      <c r="AM1823" s="137"/>
      <c r="AN1823" s="137"/>
      <c r="AO1823" s="137"/>
      <c r="AP1823" s="137"/>
      <c r="AQ1823" s="137"/>
      <c r="AR1823" s="137"/>
      <c r="AS1823" s="137"/>
      <c r="AT1823" s="137"/>
      <c r="AU1823" s="137"/>
      <c r="AV1823" s="137"/>
      <c r="AW1823" s="137"/>
      <c r="AX1823" s="137"/>
      <c r="AY1823" s="12"/>
    </row>
    <row r="1824" spans="1:51" s="21" customFormat="1" ht="11.25" hidden="1" x14ac:dyDescent="0.2">
      <c r="A1824" s="17"/>
      <c r="B1824" s="18"/>
      <c r="C1824" s="19"/>
      <c r="D1824" s="19"/>
      <c r="E1824" s="20"/>
      <c r="F1824" s="137"/>
      <c r="G1824" s="137"/>
      <c r="H1824" s="137"/>
      <c r="I1824" s="137"/>
      <c r="J1824" s="137"/>
      <c r="K1824" s="137"/>
      <c r="L1824" s="137"/>
      <c r="M1824" s="137"/>
      <c r="N1824" s="137"/>
      <c r="O1824" s="137"/>
      <c r="P1824" s="137"/>
      <c r="Q1824" s="137"/>
      <c r="R1824" s="137"/>
      <c r="S1824" s="137"/>
      <c r="T1824" s="137"/>
      <c r="U1824" s="137"/>
      <c r="V1824" s="137"/>
      <c r="W1824" s="137"/>
      <c r="X1824" s="137"/>
      <c r="Y1824" s="137"/>
      <c r="Z1824" s="137"/>
      <c r="AA1824" s="137"/>
      <c r="AB1824" s="137"/>
      <c r="AC1824" s="137"/>
      <c r="AD1824" s="137"/>
      <c r="AE1824" s="137"/>
      <c r="AF1824" s="137"/>
      <c r="AG1824" s="137"/>
      <c r="AH1824" s="137"/>
      <c r="AI1824" s="137"/>
      <c r="AJ1824" s="137"/>
      <c r="AK1824" s="137"/>
      <c r="AL1824" s="137"/>
      <c r="AM1824" s="137"/>
      <c r="AN1824" s="137"/>
      <c r="AO1824" s="137"/>
      <c r="AP1824" s="137"/>
      <c r="AQ1824" s="137"/>
      <c r="AR1824" s="137"/>
      <c r="AS1824" s="137"/>
      <c r="AT1824" s="137"/>
      <c r="AU1824" s="137"/>
      <c r="AV1824" s="137"/>
      <c r="AW1824" s="137"/>
      <c r="AX1824" s="137"/>
      <c r="AY1824" s="12"/>
    </row>
    <row r="1825" spans="1:51" s="21" customFormat="1" ht="11.25" hidden="1" x14ac:dyDescent="0.2">
      <c r="A1825" s="17"/>
      <c r="B1825" s="18"/>
      <c r="C1825" s="19"/>
      <c r="D1825" s="19"/>
      <c r="E1825" s="20"/>
      <c r="F1825" s="137"/>
      <c r="G1825" s="137"/>
      <c r="H1825" s="137"/>
      <c r="I1825" s="137"/>
      <c r="J1825" s="137"/>
      <c r="K1825" s="137"/>
      <c r="L1825" s="137"/>
      <c r="M1825" s="137"/>
      <c r="N1825" s="137"/>
      <c r="O1825" s="137"/>
      <c r="P1825" s="137"/>
      <c r="Q1825" s="137"/>
      <c r="R1825" s="137"/>
      <c r="S1825" s="137"/>
      <c r="T1825" s="137"/>
      <c r="U1825" s="137"/>
      <c r="V1825" s="137"/>
      <c r="W1825" s="137"/>
      <c r="X1825" s="137"/>
      <c r="Y1825" s="137"/>
      <c r="Z1825" s="137"/>
      <c r="AA1825" s="137"/>
      <c r="AB1825" s="137"/>
      <c r="AC1825" s="137"/>
      <c r="AD1825" s="137"/>
      <c r="AE1825" s="137"/>
      <c r="AF1825" s="137"/>
      <c r="AG1825" s="137"/>
      <c r="AH1825" s="137"/>
      <c r="AI1825" s="137"/>
      <c r="AJ1825" s="137"/>
      <c r="AK1825" s="137"/>
      <c r="AL1825" s="137"/>
      <c r="AM1825" s="137"/>
      <c r="AN1825" s="137"/>
      <c r="AO1825" s="137"/>
      <c r="AP1825" s="137"/>
      <c r="AQ1825" s="137"/>
      <c r="AR1825" s="137"/>
      <c r="AS1825" s="137"/>
      <c r="AT1825" s="137"/>
      <c r="AU1825" s="137"/>
      <c r="AV1825" s="137"/>
      <c r="AW1825" s="137"/>
      <c r="AX1825" s="137"/>
      <c r="AY1825" s="12"/>
    </row>
    <row r="1826" spans="1:51" s="21" customFormat="1" ht="11.25" hidden="1" x14ac:dyDescent="0.2">
      <c r="A1826" s="17"/>
      <c r="B1826" s="18"/>
      <c r="C1826" s="19"/>
      <c r="D1826" s="19"/>
      <c r="E1826" s="20"/>
      <c r="F1826" s="137"/>
      <c r="G1826" s="137"/>
      <c r="H1826" s="137"/>
      <c r="I1826" s="137"/>
      <c r="J1826" s="137"/>
      <c r="K1826" s="137"/>
      <c r="L1826" s="137"/>
      <c r="M1826" s="137"/>
      <c r="N1826" s="137"/>
      <c r="O1826" s="137"/>
      <c r="P1826" s="137"/>
      <c r="Q1826" s="137"/>
      <c r="R1826" s="137"/>
      <c r="S1826" s="137"/>
      <c r="T1826" s="137"/>
      <c r="U1826" s="137"/>
      <c r="V1826" s="137"/>
      <c r="W1826" s="137"/>
      <c r="X1826" s="137"/>
      <c r="Y1826" s="137"/>
      <c r="Z1826" s="137"/>
      <c r="AA1826" s="137"/>
      <c r="AB1826" s="137"/>
      <c r="AC1826" s="137"/>
      <c r="AD1826" s="137"/>
      <c r="AE1826" s="137"/>
      <c r="AF1826" s="137"/>
      <c r="AG1826" s="137"/>
      <c r="AH1826" s="137"/>
      <c r="AI1826" s="137"/>
      <c r="AJ1826" s="137"/>
      <c r="AK1826" s="137"/>
      <c r="AL1826" s="137"/>
      <c r="AM1826" s="137"/>
      <c r="AN1826" s="137"/>
      <c r="AO1826" s="137"/>
      <c r="AP1826" s="137"/>
      <c r="AQ1826" s="137"/>
      <c r="AR1826" s="137"/>
      <c r="AS1826" s="137"/>
      <c r="AT1826" s="137"/>
      <c r="AU1826" s="137"/>
      <c r="AV1826" s="137"/>
      <c r="AW1826" s="137"/>
      <c r="AX1826" s="137"/>
      <c r="AY1826" s="12"/>
    </row>
    <row r="1827" spans="1:51" s="21" customFormat="1" ht="11.25" hidden="1" x14ac:dyDescent="0.2">
      <c r="A1827" s="17"/>
      <c r="B1827" s="18"/>
      <c r="C1827" s="19"/>
      <c r="D1827" s="19"/>
      <c r="E1827" s="20"/>
      <c r="F1827" s="137"/>
      <c r="G1827" s="137"/>
      <c r="H1827" s="137"/>
      <c r="I1827" s="137"/>
      <c r="J1827" s="137"/>
      <c r="K1827" s="137"/>
      <c r="L1827" s="137"/>
      <c r="M1827" s="137"/>
      <c r="N1827" s="137"/>
      <c r="O1827" s="137"/>
      <c r="P1827" s="137"/>
      <c r="Q1827" s="137"/>
      <c r="R1827" s="137"/>
      <c r="S1827" s="137"/>
      <c r="T1827" s="137"/>
      <c r="U1827" s="137"/>
      <c r="V1827" s="137"/>
      <c r="W1827" s="137"/>
      <c r="X1827" s="137"/>
      <c r="Y1827" s="137"/>
      <c r="Z1827" s="137"/>
      <c r="AA1827" s="137"/>
      <c r="AB1827" s="137"/>
      <c r="AC1827" s="137"/>
      <c r="AD1827" s="137"/>
      <c r="AE1827" s="137"/>
      <c r="AF1827" s="137"/>
      <c r="AG1827" s="137"/>
      <c r="AH1827" s="137"/>
      <c r="AI1827" s="137"/>
      <c r="AJ1827" s="137"/>
      <c r="AK1827" s="137"/>
      <c r="AL1827" s="137"/>
      <c r="AM1827" s="137"/>
      <c r="AN1827" s="137"/>
      <c r="AO1827" s="137"/>
      <c r="AP1827" s="137"/>
      <c r="AQ1827" s="137"/>
      <c r="AR1827" s="137"/>
      <c r="AS1827" s="137"/>
      <c r="AT1827" s="137"/>
      <c r="AU1827" s="137"/>
      <c r="AV1827" s="137"/>
      <c r="AW1827" s="137"/>
      <c r="AX1827" s="137"/>
      <c r="AY1827" s="12"/>
    </row>
    <row r="1828" spans="1:51" s="21" customFormat="1" ht="11.25" hidden="1" x14ac:dyDescent="0.2">
      <c r="A1828" s="17"/>
      <c r="B1828" s="18"/>
      <c r="C1828" s="19"/>
      <c r="D1828" s="19"/>
      <c r="E1828" s="20"/>
      <c r="F1828" s="137"/>
      <c r="G1828" s="137"/>
      <c r="H1828" s="137"/>
      <c r="I1828" s="137"/>
      <c r="J1828" s="137"/>
      <c r="K1828" s="137"/>
      <c r="L1828" s="137"/>
      <c r="M1828" s="137"/>
      <c r="N1828" s="137"/>
      <c r="O1828" s="137"/>
      <c r="P1828" s="137"/>
      <c r="Q1828" s="137"/>
      <c r="R1828" s="137"/>
      <c r="S1828" s="137"/>
      <c r="T1828" s="137"/>
      <c r="U1828" s="137"/>
      <c r="V1828" s="137"/>
      <c r="W1828" s="137"/>
      <c r="X1828" s="137"/>
      <c r="Y1828" s="137"/>
      <c r="Z1828" s="137"/>
      <c r="AA1828" s="137"/>
      <c r="AB1828" s="137"/>
      <c r="AC1828" s="137"/>
      <c r="AD1828" s="137"/>
      <c r="AE1828" s="137"/>
      <c r="AF1828" s="137"/>
      <c r="AG1828" s="137"/>
      <c r="AH1828" s="137"/>
      <c r="AI1828" s="137"/>
      <c r="AJ1828" s="137"/>
      <c r="AK1828" s="137"/>
      <c r="AL1828" s="137"/>
      <c r="AM1828" s="137"/>
      <c r="AN1828" s="137"/>
      <c r="AO1828" s="137"/>
      <c r="AP1828" s="137"/>
      <c r="AQ1828" s="137"/>
      <c r="AR1828" s="137"/>
      <c r="AS1828" s="137"/>
      <c r="AT1828" s="137"/>
      <c r="AU1828" s="137"/>
      <c r="AV1828" s="137"/>
      <c r="AW1828" s="137"/>
      <c r="AX1828" s="137"/>
      <c r="AY1828" s="12"/>
    </row>
    <row r="1829" spans="1:51" s="21" customFormat="1" ht="11.25" hidden="1" x14ac:dyDescent="0.2">
      <c r="A1829" s="17"/>
      <c r="B1829" s="18"/>
      <c r="C1829" s="19"/>
      <c r="D1829" s="19"/>
      <c r="E1829" s="20"/>
      <c r="F1829" s="137"/>
      <c r="G1829" s="137"/>
      <c r="H1829" s="137"/>
      <c r="I1829" s="137"/>
      <c r="J1829" s="137"/>
      <c r="K1829" s="137"/>
      <c r="L1829" s="137"/>
      <c r="M1829" s="137"/>
      <c r="N1829" s="137"/>
      <c r="O1829" s="137"/>
      <c r="P1829" s="137"/>
      <c r="Q1829" s="137"/>
      <c r="R1829" s="137"/>
      <c r="S1829" s="137"/>
      <c r="T1829" s="137"/>
      <c r="U1829" s="137"/>
      <c r="V1829" s="137"/>
      <c r="W1829" s="137"/>
      <c r="X1829" s="137"/>
      <c r="Y1829" s="137"/>
      <c r="Z1829" s="137"/>
      <c r="AA1829" s="137"/>
      <c r="AB1829" s="137"/>
      <c r="AC1829" s="137"/>
      <c r="AD1829" s="137"/>
      <c r="AE1829" s="137"/>
      <c r="AF1829" s="137"/>
      <c r="AG1829" s="137"/>
      <c r="AH1829" s="137"/>
      <c r="AI1829" s="137"/>
      <c r="AJ1829" s="137"/>
      <c r="AK1829" s="137"/>
      <c r="AL1829" s="137"/>
      <c r="AM1829" s="137"/>
      <c r="AN1829" s="137"/>
      <c r="AO1829" s="137"/>
      <c r="AP1829" s="137"/>
      <c r="AQ1829" s="137"/>
      <c r="AR1829" s="137"/>
      <c r="AS1829" s="137"/>
      <c r="AT1829" s="137"/>
      <c r="AU1829" s="137"/>
      <c r="AV1829" s="137"/>
      <c r="AW1829" s="137"/>
      <c r="AX1829" s="137"/>
      <c r="AY1829" s="12"/>
    </row>
    <row r="1830" spans="1:51" s="21" customFormat="1" ht="11.25" hidden="1" x14ac:dyDescent="0.2">
      <c r="A1830" s="17"/>
      <c r="B1830" s="18"/>
      <c r="C1830" s="19"/>
      <c r="D1830" s="19"/>
      <c r="E1830" s="20"/>
      <c r="F1830" s="137"/>
      <c r="G1830" s="137"/>
      <c r="H1830" s="137"/>
      <c r="I1830" s="137"/>
      <c r="J1830" s="137"/>
      <c r="K1830" s="137"/>
      <c r="L1830" s="137"/>
      <c r="M1830" s="137"/>
      <c r="N1830" s="137"/>
      <c r="O1830" s="137"/>
      <c r="P1830" s="137"/>
      <c r="Q1830" s="137"/>
      <c r="R1830" s="137"/>
      <c r="S1830" s="137"/>
      <c r="T1830" s="137"/>
      <c r="U1830" s="137"/>
      <c r="V1830" s="137"/>
      <c r="W1830" s="137"/>
      <c r="X1830" s="137"/>
      <c r="Y1830" s="137"/>
      <c r="Z1830" s="137"/>
      <c r="AA1830" s="137"/>
      <c r="AB1830" s="137"/>
      <c r="AC1830" s="137"/>
      <c r="AD1830" s="137"/>
      <c r="AE1830" s="137"/>
      <c r="AF1830" s="137"/>
      <c r="AG1830" s="137"/>
      <c r="AH1830" s="137"/>
      <c r="AI1830" s="137"/>
      <c r="AJ1830" s="137"/>
      <c r="AK1830" s="137"/>
      <c r="AL1830" s="137"/>
      <c r="AM1830" s="137"/>
      <c r="AN1830" s="137"/>
      <c r="AO1830" s="137"/>
      <c r="AP1830" s="137"/>
      <c r="AQ1830" s="137"/>
      <c r="AR1830" s="137"/>
      <c r="AS1830" s="137"/>
      <c r="AT1830" s="137"/>
      <c r="AU1830" s="137"/>
      <c r="AV1830" s="137"/>
      <c r="AW1830" s="137"/>
      <c r="AX1830" s="137"/>
      <c r="AY1830" s="12"/>
    </row>
    <row r="1831" spans="1:51" s="21" customFormat="1" ht="11.25" hidden="1" x14ac:dyDescent="0.2">
      <c r="A1831" s="17"/>
      <c r="B1831" s="18"/>
      <c r="C1831" s="19"/>
      <c r="D1831" s="19"/>
      <c r="E1831" s="20"/>
      <c r="F1831" s="137"/>
      <c r="G1831" s="137"/>
      <c r="H1831" s="137"/>
      <c r="I1831" s="137"/>
      <c r="J1831" s="137"/>
      <c r="K1831" s="137"/>
      <c r="L1831" s="137"/>
      <c r="M1831" s="137"/>
      <c r="N1831" s="137"/>
      <c r="O1831" s="137"/>
      <c r="P1831" s="137"/>
      <c r="Q1831" s="137"/>
      <c r="R1831" s="137"/>
      <c r="S1831" s="137"/>
      <c r="T1831" s="137"/>
      <c r="U1831" s="137"/>
      <c r="V1831" s="137"/>
      <c r="W1831" s="137"/>
      <c r="X1831" s="137"/>
      <c r="Y1831" s="137"/>
      <c r="Z1831" s="137"/>
      <c r="AA1831" s="137"/>
      <c r="AB1831" s="137"/>
      <c r="AC1831" s="137"/>
      <c r="AD1831" s="137"/>
      <c r="AE1831" s="137"/>
      <c r="AF1831" s="137"/>
      <c r="AG1831" s="137"/>
      <c r="AH1831" s="137"/>
      <c r="AI1831" s="137"/>
      <c r="AJ1831" s="137"/>
      <c r="AK1831" s="137"/>
      <c r="AL1831" s="137"/>
      <c r="AM1831" s="137"/>
      <c r="AN1831" s="137"/>
      <c r="AO1831" s="137"/>
      <c r="AP1831" s="137"/>
      <c r="AQ1831" s="137"/>
      <c r="AR1831" s="137"/>
      <c r="AS1831" s="137"/>
      <c r="AT1831" s="137"/>
      <c r="AU1831" s="137"/>
      <c r="AV1831" s="137"/>
      <c r="AW1831" s="137"/>
      <c r="AX1831" s="137"/>
      <c r="AY1831" s="12"/>
    </row>
    <row r="1832" spans="1:51" s="21" customFormat="1" ht="11.25" hidden="1" x14ac:dyDescent="0.2">
      <c r="A1832" s="17"/>
      <c r="B1832" s="18"/>
      <c r="C1832" s="19"/>
      <c r="D1832" s="19"/>
      <c r="E1832" s="20"/>
      <c r="F1832" s="137"/>
      <c r="G1832" s="137"/>
      <c r="H1832" s="137"/>
      <c r="I1832" s="137"/>
      <c r="J1832" s="137"/>
      <c r="K1832" s="137"/>
      <c r="L1832" s="137"/>
      <c r="M1832" s="137"/>
      <c r="N1832" s="137"/>
      <c r="O1832" s="137"/>
      <c r="P1832" s="137"/>
      <c r="Q1832" s="137"/>
      <c r="R1832" s="137"/>
      <c r="S1832" s="137"/>
      <c r="T1832" s="137"/>
      <c r="U1832" s="137"/>
      <c r="V1832" s="137"/>
      <c r="W1832" s="137"/>
      <c r="X1832" s="137"/>
      <c r="Y1832" s="137"/>
      <c r="Z1832" s="137"/>
      <c r="AA1832" s="137"/>
      <c r="AB1832" s="137"/>
      <c r="AC1832" s="137"/>
      <c r="AD1832" s="137"/>
      <c r="AE1832" s="137"/>
      <c r="AF1832" s="137"/>
      <c r="AG1832" s="137"/>
      <c r="AH1832" s="137"/>
      <c r="AI1832" s="137"/>
      <c r="AJ1832" s="137"/>
      <c r="AK1832" s="137"/>
      <c r="AL1832" s="137"/>
      <c r="AM1832" s="137"/>
      <c r="AN1832" s="137"/>
      <c r="AO1832" s="137"/>
      <c r="AP1832" s="137"/>
      <c r="AQ1832" s="137"/>
      <c r="AR1832" s="137"/>
      <c r="AS1832" s="137"/>
      <c r="AT1832" s="137"/>
      <c r="AU1832" s="137"/>
      <c r="AV1832" s="137"/>
      <c r="AW1832" s="137"/>
      <c r="AX1832" s="137"/>
      <c r="AY1832" s="12"/>
    </row>
    <row r="1833" spans="1:51" s="21" customFormat="1" ht="11.25" hidden="1" x14ac:dyDescent="0.2">
      <c r="A1833" s="17"/>
      <c r="B1833" s="18"/>
      <c r="C1833" s="19"/>
      <c r="D1833" s="19"/>
      <c r="E1833" s="20"/>
      <c r="F1833" s="137"/>
      <c r="G1833" s="137"/>
      <c r="H1833" s="137"/>
      <c r="I1833" s="137"/>
      <c r="J1833" s="137"/>
      <c r="K1833" s="137"/>
      <c r="L1833" s="137"/>
      <c r="M1833" s="137"/>
      <c r="N1833" s="137"/>
      <c r="O1833" s="137"/>
      <c r="P1833" s="137"/>
      <c r="Q1833" s="137"/>
      <c r="R1833" s="137"/>
      <c r="S1833" s="137"/>
      <c r="T1833" s="137"/>
      <c r="U1833" s="137"/>
      <c r="V1833" s="137"/>
      <c r="W1833" s="137"/>
      <c r="X1833" s="137"/>
      <c r="Y1833" s="137"/>
      <c r="Z1833" s="137"/>
      <c r="AA1833" s="137"/>
      <c r="AB1833" s="137"/>
      <c r="AC1833" s="137"/>
      <c r="AD1833" s="137"/>
      <c r="AE1833" s="137"/>
      <c r="AF1833" s="137"/>
      <c r="AG1833" s="137"/>
      <c r="AH1833" s="137"/>
      <c r="AI1833" s="137"/>
      <c r="AJ1833" s="137"/>
      <c r="AK1833" s="137"/>
      <c r="AL1833" s="137"/>
      <c r="AM1833" s="137"/>
      <c r="AN1833" s="137"/>
      <c r="AO1833" s="137"/>
      <c r="AP1833" s="137"/>
      <c r="AQ1833" s="137"/>
      <c r="AR1833" s="137"/>
      <c r="AS1833" s="137"/>
      <c r="AT1833" s="137"/>
      <c r="AU1833" s="137"/>
      <c r="AV1833" s="137"/>
      <c r="AW1833" s="137"/>
      <c r="AX1833" s="137"/>
      <c r="AY1833" s="12"/>
    </row>
    <row r="1834" spans="1:51" s="21" customFormat="1" ht="11.25" hidden="1" x14ac:dyDescent="0.2">
      <c r="A1834" s="17"/>
      <c r="B1834" s="18"/>
      <c r="C1834" s="19"/>
      <c r="D1834" s="19"/>
      <c r="E1834" s="20"/>
      <c r="F1834" s="137"/>
      <c r="G1834" s="137"/>
      <c r="H1834" s="137"/>
      <c r="I1834" s="137"/>
      <c r="J1834" s="137"/>
      <c r="K1834" s="137"/>
      <c r="L1834" s="137"/>
      <c r="M1834" s="137"/>
      <c r="N1834" s="137"/>
      <c r="O1834" s="137"/>
      <c r="P1834" s="137"/>
      <c r="Q1834" s="137"/>
      <c r="R1834" s="137"/>
      <c r="S1834" s="137"/>
      <c r="T1834" s="137"/>
      <c r="U1834" s="137"/>
      <c r="V1834" s="137"/>
      <c r="W1834" s="137"/>
      <c r="X1834" s="137"/>
      <c r="Y1834" s="137"/>
      <c r="Z1834" s="137"/>
      <c r="AA1834" s="137"/>
      <c r="AB1834" s="137"/>
      <c r="AC1834" s="137"/>
      <c r="AD1834" s="137"/>
      <c r="AE1834" s="137"/>
      <c r="AF1834" s="137"/>
      <c r="AG1834" s="137"/>
      <c r="AH1834" s="137"/>
      <c r="AI1834" s="137"/>
      <c r="AJ1834" s="137"/>
      <c r="AK1834" s="137"/>
      <c r="AL1834" s="137"/>
      <c r="AM1834" s="137"/>
      <c r="AN1834" s="137"/>
      <c r="AO1834" s="137"/>
      <c r="AP1834" s="137"/>
      <c r="AQ1834" s="137"/>
      <c r="AR1834" s="137"/>
      <c r="AS1834" s="137"/>
      <c r="AT1834" s="137"/>
      <c r="AU1834" s="137"/>
      <c r="AV1834" s="137"/>
      <c r="AW1834" s="137"/>
      <c r="AX1834" s="137"/>
      <c r="AY1834" s="12"/>
    </row>
    <row r="1835" spans="1:51" s="21" customFormat="1" ht="11.25" hidden="1" x14ac:dyDescent="0.2">
      <c r="A1835" s="17"/>
      <c r="B1835" s="18"/>
      <c r="C1835" s="19"/>
      <c r="D1835" s="19"/>
      <c r="E1835" s="20"/>
      <c r="F1835" s="137"/>
      <c r="G1835" s="137"/>
      <c r="H1835" s="137"/>
      <c r="I1835" s="137"/>
      <c r="J1835" s="137"/>
      <c r="K1835" s="137"/>
      <c r="L1835" s="137"/>
      <c r="M1835" s="137"/>
      <c r="N1835" s="137"/>
      <c r="O1835" s="137"/>
      <c r="P1835" s="137"/>
      <c r="Q1835" s="137"/>
      <c r="R1835" s="137"/>
      <c r="S1835" s="137"/>
      <c r="T1835" s="137"/>
      <c r="U1835" s="137"/>
      <c r="V1835" s="137"/>
      <c r="W1835" s="137"/>
      <c r="X1835" s="137"/>
      <c r="Y1835" s="137"/>
      <c r="Z1835" s="137"/>
      <c r="AA1835" s="137"/>
      <c r="AB1835" s="137"/>
      <c r="AC1835" s="137"/>
      <c r="AD1835" s="137"/>
      <c r="AE1835" s="137"/>
      <c r="AF1835" s="137"/>
      <c r="AG1835" s="137"/>
      <c r="AH1835" s="137"/>
      <c r="AI1835" s="137"/>
      <c r="AJ1835" s="137"/>
      <c r="AK1835" s="137"/>
      <c r="AL1835" s="137"/>
      <c r="AM1835" s="137"/>
      <c r="AN1835" s="137"/>
      <c r="AO1835" s="137"/>
      <c r="AP1835" s="137"/>
      <c r="AQ1835" s="137"/>
      <c r="AR1835" s="137"/>
      <c r="AS1835" s="137"/>
      <c r="AT1835" s="137"/>
      <c r="AU1835" s="137"/>
      <c r="AV1835" s="137"/>
      <c r="AW1835" s="137"/>
      <c r="AX1835" s="137"/>
      <c r="AY1835" s="12"/>
    </row>
    <row r="1836" spans="1:51" s="21" customFormat="1" ht="11.25" hidden="1" x14ac:dyDescent="0.2">
      <c r="A1836" s="17"/>
      <c r="B1836" s="18"/>
      <c r="C1836" s="19"/>
      <c r="D1836" s="19"/>
      <c r="E1836" s="20"/>
      <c r="F1836" s="137"/>
      <c r="G1836" s="137"/>
      <c r="H1836" s="137"/>
      <c r="I1836" s="137"/>
      <c r="J1836" s="137"/>
      <c r="K1836" s="137"/>
      <c r="L1836" s="137"/>
      <c r="M1836" s="137"/>
      <c r="N1836" s="137"/>
      <c r="O1836" s="137"/>
      <c r="P1836" s="137"/>
      <c r="Q1836" s="137"/>
      <c r="R1836" s="137"/>
      <c r="S1836" s="137"/>
      <c r="T1836" s="137"/>
      <c r="U1836" s="137"/>
      <c r="V1836" s="137"/>
      <c r="W1836" s="137"/>
      <c r="X1836" s="137"/>
      <c r="Y1836" s="137"/>
      <c r="Z1836" s="137"/>
      <c r="AA1836" s="137"/>
      <c r="AB1836" s="137"/>
      <c r="AC1836" s="137"/>
      <c r="AD1836" s="137"/>
      <c r="AE1836" s="137"/>
      <c r="AF1836" s="137"/>
      <c r="AG1836" s="137"/>
      <c r="AH1836" s="137"/>
      <c r="AI1836" s="137"/>
      <c r="AJ1836" s="137"/>
      <c r="AK1836" s="137"/>
      <c r="AL1836" s="137"/>
      <c r="AM1836" s="137"/>
      <c r="AN1836" s="137"/>
      <c r="AO1836" s="137"/>
      <c r="AP1836" s="137"/>
      <c r="AQ1836" s="137"/>
      <c r="AR1836" s="137"/>
      <c r="AS1836" s="137"/>
      <c r="AT1836" s="137"/>
      <c r="AU1836" s="137"/>
      <c r="AV1836" s="137"/>
      <c r="AW1836" s="137"/>
      <c r="AX1836" s="137"/>
      <c r="AY1836" s="12"/>
    </row>
    <row r="1837" spans="1:51" s="21" customFormat="1" ht="11.25" hidden="1" x14ac:dyDescent="0.2">
      <c r="A1837" s="17"/>
      <c r="B1837" s="18"/>
      <c r="C1837" s="19"/>
      <c r="D1837" s="19"/>
      <c r="E1837" s="20"/>
      <c r="F1837" s="137"/>
      <c r="G1837" s="137"/>
      <c r="H1837" s="137"/>
      <c r="I1837" s="137"/>
      <c r="J1837" s="137"/>
      <c r="K1837" s="137"/>
      <c r="L1837" s="137"/>
      <c r="M1837" s="137"/>
      <c r="N1837" s="137"/>
      <c r="O1837" s="137"/>
      <c r="P1837" s="137"/>
      <c r="Q1837" s="137"/>
      <c r="R1837" s="137"/>
      <c r="S1837" s="137"/>
      <c r="T1837" s="137"/>
      <c r="U1837" s="137"/>
      <c r="V1837" s="137"/>
      <c r="W1837" s="137"/>
      <c r="X1837" s="137"/>
      <c r="Y1837" s="137"/>
      <c r="Z1837" s="137"/>
      <c r="AA1837" s="137"/>
      <c r="AB1837" s="137"/>
      <c r="AC1837" s="137"/>
      <c r="AD1837" s="137"/>
      <c r="AE1837" s="137"/>
      <c r="AF1837" s="137"/>
      <c r="AG1837" s="137"/>
      <c r="AH1837" s="137"/>
      <c r="AI1837" s="137"/>
      <c r="AJ1837" s="137"/>
      <c r="AK1837" s="137"/>
      <c r="AL1837" s="137"/>
      <c r="AM1837" s="137"/>
      <c r="AN1837" s="137"/>
      <c r="AO1837" s="137"/>
      <c r="AP1837" s="137"/>
      <c r="AQ1837" s="137"/>
      <c r="AR1837" s="137"/>
      <c r="AS1837" s="137"/>
      <c r="AT1837" s="137"/>
      <c r="AU1837" s="137"/>
      <c r="AV1837" s="137"/>
      <c r="AW1837" s="137"/>
      <c r="AX1837" s="137"/>
      <c r="AY1837" s="12"/>
    </row>
    <row r="1838" spans="1:51" s="21" customFormat="1" ht="11.25" hidden="1" x14ac:dyDescent="0.2">
      <c r="A1838" s="17"/>
      <c r="B1838" s="18"/>
      <c r="C1838" s="19"/>
      <c r="D1838" s="19"/>
      <c r="E1838" s="20"/>
      <c r="F1838" s="137"/>
      <c r="G1838" s="137"/>
      <c r="H1838" s="137"/>
      <c r="I1838" s="137"/>
      <c r="J1838" s="137"/>
      <c r="K1838" s="137"/>
      <c r="L1838" s="137"/>
      <c r="M1838" s="137"/>
      <c r="N1838" s="137"/>
      <c r="O1838" s="137"/>
      <c r="P1838" s="137"/>
      <c r="Q1838" s="137"/>
      <c r="R1838" s="137"/>
      <c r="S1838" s="137"/>
      <c r="T1838" s="137"/>
      <c r="U1838" s="137"/>
      <c r="V1838" s="137"/>
      <c r="W1838" s="137"/>
      <c r="X1838" s="137"/>
      <c r="Y1838" s="137"/>
      <c r="Z1838" s="137"/>
      <c r="AA1838" s="137"/>
      <c r="AB1838" s="137"/>
      <c r="AC1838" s="137"/>
      <c r="AD1838" s="137"/>
      <c r="AE1838" s="137"/>
      <c r="AF1838" s="137"/>
      <c r="AG1838" s="137"/>
      <c r="AH1838" s="137"/>
      <c r="AI1838" s="137"/>
      <c r="AJ1838" s="137"/>
      <c r="AK1838" s="137"/>
      <c r="AL1838" s="137"/>
      <c r="AM1838" s="137"/>
      <c r="AN1838" s="137"/>
      <c r="AO1838" s="137"/>
      <c r="AP1838" s="137"/>
      <c r="AQ1838" s="137"/>
      <c r="AR1838" s="137"/>
      <c r="AS1838" s="137"/>
      <c r="AT1838" s="137"/>
      <c r="AU1838" s="137"/>
      <c r="AV1838" s="137"/>
      <c r="AW1838" s="137"/>
      <c r="AX1838" s="137"/>
      <c r="AY1838" s="12"/>
    </row>
    <row r="1839" spans="1:51" s="21" customFormat="1" ht="11.25" hidden="1" x14ac:dyDescent="0.2">
      <c r="A1839" s="17"/>
      <c r="B1839" s="18"/>
      <c r="C1839" s="19"/>
      <c r="D1839" s="19"/>
      <c r="E1839" s="20"/>
      <c r="F1839" s="137"/>
      <c r="G1839" s="137"/>
      <c r="H1839" s="137"/>
      <c r="I1839" s="137"/>
      <c r="J1839" s="137"/>
      <c r="K1839" s="137"/>
      <c r="L1839" s="137"/>
      <c r="M1839" s="137"/>
      <c r="N1839" s="137"/>
      <c r="O1839" s="137"/>
      <c r="P1839" s="137"/>
      <c r="Q1839" s="137"/>
      <c r="R1839" s="137"/>
      <c r="S1839" s="137"/>
      <c r="T1839" s="137"/>
      <c r="U1839" s="137"/>
      <c r="V1839" s="137"/>
      <c r="W1839" s="137"/>
      <c r="X1839" s="137"/>
      <c r="Y1839" s="137"/>
      <c r="Z1839" s="137"/>
      <c r="AA1839" s="137"/>
      <c r="AB1839" s="137"/>
      <c r="AC1839" s="137"/>
      <c r="AD1839" s="137"/>
      <c r="AE1839" s="137"/>
      <c r="AF1839" s="137"/>
      <c r="AG1839" s="137"/>
      <c r="AH1839" s="137"/>
      <c r="AI1839" s="137"/>
      <c r="AJ1839" s="137"/>
      <c r="AK1839" s="137"/>
      <c r="AL1839" s="137"/>
      <c r="AM1839" s="137"/>
      <c r="AN1839" s="137"/>
      <c r="AO1839" s="137"/>
      <c r="AP1839" s="137"/>
      <c r="AQ1839" s="137"/>
      <c r="AR1839" s="137"/>
      <c r="AS1839" s="137"/>
      <c r="AT1839" s="137"/>
      <c r="AU1839" s="137"/>
      <c r="AV1839" s="137"/>
      <c r="AW1839" s="137"/>
      <c r="AX1839" s="137"/>
      <c r="AY1839" s="12"/>
    </row>
    <row r="1840" spans="1:51" s="21" customFormat="1" ht="11.25" hidden="1" x14ac:dyDescent="0.2">
      <c r="A1840" s="17"/>
      <c r="B1840" s="18"/>
      <c r="C1840" s="19"/>
      <c r="D1840" s="19"/>
      <c r="E1840" s="20"/>
      <c r="F1840" s="137"/>
      <c r="G1840" s="137"/>
      <c r="H1840" s="137"/>
      <c r="I1840" s="137"/>
      <c r="J1840" s="137"/>
      <c r="K1840" s="137"/>
      <c r="L1840" s="137"/>
      <c r="M1840" s="137"/>
      <c r="N1840" s="137"/>
      <c r="O1840" s="137"/>
      <c r="P1840" s="137"/>
      <c r="Q1840" s="137"/>
      <c r="R1840" s="137"/>
      <c r="S1840" s="137"/>
      <c r="T1840" s="137"/>
      <c r="U1840" s="137"/>
      <c r="V1840" s="137"/>
      <c r="W1840" s="137"/>
      <c r="X1840" s="137"/>
      <c r="Y1840" s="137"/>
      <c r="Z1840" s="137"/>
      <c r="AA1840" s="137"/>
      <c r="AB1840" s="137"/>
      <c r="AC1840" s="137"/>
      <c r="AD1840" s="137"/>
      <c r="AE1840" s="137"/>
      <c r="AF1840" s="137"/>
      <c r="AG1840" s="137"/>
      <c r="AH1840" s="137"/>
      <c r="AI1840" s="137"/>
      <c r="AJ1840" s="137"/>
      <c r="AK1840" s="137"/>
      <c r="AL1840" s="137"/>
      <c r="AM1840" s="137"/>
      <c r="AN1840" s="137"/>
      <c r="AO1840" s="137"/>
      <c r="AP1840" s="137"/>
      <c r="AQ1840" s="137"/>
      <c r="AR1840" s="137"/>
      <c r="AS1840" s="137"/>
      <c r="AT1840" s="137"/>
      <c r="AU1840" s="137"/>
      <c r="AV1840" s="137"/>
      <c r="AW1840" s="137"/>
      <c r="AX1840" s="137"/>
      <c r="AY1840" s="12"/>
    </row>
    <row r="1841" spans="1:51" s="21" customFormat="1" ht="11.25" hidden="1" x14ac:dyDescent="0.2">
      <c r="A1841" s="17"/>
      <c r="B1841" s="18"/>
      <c r="C1841" s="19"/>
      <c r="D1841" s="19"/>
      <c r="E1841" s="20"/>
      <c r="F1841" s="137"/>
      <c r="G1841" s="137"/>
      <c r="H1841" s="137"/>
      <c r="I1841" s="137"/>
      <c r="J1841" s="137"/>
      <c r="K1841" s="137"/>
      <c r="L1841" s="137"/>
      <c r="M1841" s="137"/>
      <c r="N1841" s="137"/>
      <c r="O1841" s="137"/>
      <c r="P1841" s="137"/>
      <c r="Q1841" s="137"/>
      <c r="R1841" s="137"/>
      <c r="S1841" s="137"/>
      <c r="T1841" s="137"/>
      <c r="U1841" s="137"/>
      <c r="V1841" s="137"/>
      <c r="W1841" s="137"/>
      <c r="X1841" s="137"/>
      <c r="Y1841" s="137"/>
      <c r="Z1841" s="137"/>
      <c r="AA1841" s="137"/>
      <c r="AB1841" s="137"/>
      <c r="AC1841" s="137"/>
      <c r="AD1841" s="137"/>
      <c r="AE1841" s="137"/>
      <c r="AF1841" s="137"/>
      <c r="AG1841" s="137"/>
      <c r="AH1841" s="137"/>
      <c r="AI1841" s="137"/>
      <c r="AJ1841" s="137"/>
      <c r="AK1841" s="137"/>
      <c r="AL1841" s="137"/>
      <c r="AM1841" s="137"/>
      <c r="AN1841" s="137"/>
      <c r="AO1841" s="137"/>
      <c r="AP1841" s="137"/>
      <c r="AQ1841" s="137"/>
      <c r="AR1841" s="137"/>
      <c r="AS1841" s="137"/>
      <c r="AT1841" s="137"/>
      <c r="AU1841" s="137"/>
      <c r="AV1841" s="137"/>
      <c r="AW1841" s="137"/>
      <c r="AX1841" s="137"/>
      <c r="AY1841" s="12"/>
    </row>
    <row r="1842" spans="1:51" s="21" customFormat="1" ht="11.25" hidden="1" x14ac:dyDescent="0.2">
      <c r="A1842" s="17"/>
      <c r="B1842" s="18"/>
      <c r="C1842" s="19"/>
      <c r="D1842" s="19"/>
      <c r="E1842" s="20"/>
      <c r="F1842" s="137"/>
      <c r="G1842" s="137"/>
      <c r="H1842" s="137"/>
      <c r="I1842" s="137"/>
      <c r="J1842" s="137"/>
      <c r="K1842" s="137"/>
      <c r="L1842" s="137"/>
      <c r="M1842" s="137"/>
      <c r="N1842" s="137"/>
      <c r="O1842" s="137"/>
      <c r="P1842" s="137"/>
      <c r="Q1842" s="137"/>
      <c r="R1842" s="137"/>
      <c r="S1842" s="137"/>
      <c r="T1842" s="137"/>
      <c r="U1842" s="137"/>
      <c r="V1842" s="137"/>
      <c r="W1842" s="137"/>
      <c r="X1842" s="137"/>
      <c r="Y1842" s="137"/>
      <c r="Z1842" s="137"/>
      <c r="AA1842" s="137"/>
      <c r="AB1842" s="137"/>
      <c r="AC1842" s="137"/>
      <c r="AD1842" s="137"/>
      <c r="AE1842" s="137"/>
      <c r="AF1842" s="137"/>
      <c r="AG1842" s="137"/>
      <c r="AH1842" s="137"/>
      <c r="AI1842" s="137"/>
      <c r="AJ1842" s="137"/>
      <c r="AK1842" s="137"/>
      <c r="AL1842" s="137"/>
      <c r="AM1842" s="137"/>
      <c r="AN1842" s="137"/>
      <c r="AO1842" s="137"/>
      <c r="AP1842" s="137"/>
      <c r="AQ1842" s="137"/>
      <c r="AR1842" s="137"/>
      <c r="AS1842" s="137"/>
      <c r="AT1842" s="137"/>
      <c r="AU1842" s="137"/>
      <c r="AV1842" s="137"/>
      <c r="AW1842" s="137"/>
      <c r="AX1842" s="137"/>
      <c r="AY1842" s="12"/>
    </row>
    <row r="1843" spans="1:51" s="21" customFormat="1" ht="11.25" hidden="1" x14ac:dyDescent="0.2">
      <c r="A1843" s="17"/>
      <c r="B1843" s="18"/>
      <c r="C1843" s="19"/>
      <c r="D1843" s="19"/>
      <c r="E1843" s="20"/>
      <c r="F1843" s="137"/>
      <c r="G1843" s="137"/>
      <c r="H1843" s="137"/>
      <c r="I1843" s="137"/>
      <c r="J1843" s="137"/>
      <c r="K1843" s="137"/>
      <c r="L1843" s="137"/>
      <c r="M1843" s="137"/>
      <c r="N1843" s="137"/>
      <c r="O1843" s="137"/>
      <c r="P1843" s="137"/>
      <c r="Q1843" s="137"/>
      <c r="R1843" s="137"/>
      <c r="S1843" s="137"/>
      <c r="T1843" s="137"/>
      <c r="U1843" s="137"/>
      <c r="V1843" s="137"/>
      <c r="W1843" s="137"/>
      <c r="X1843" s="137"/>
      <c r="Y1843" s="137"/>
      <c r="Z1843" s="137"/>
      <c r="AA1843" s="137"/>
      <c r="AB1843" s="137"/>
      <c r="AC1843" s="137"/>
      <c r="AD1843" s="137"/>
      <c r="AE1843" s="137"/>
      <c r="AF1843" s="137"/>
      <c r="AG1843" s="137"/>
      <c r="AH1843" s="137"/>
      <c r="AI1843" s="137"/>
      <c r="AJ1843" s="137"/>
      <c r="AK1843" s="137"/>
      <c r="AL1843" s="137"/>
      <c r="AM1843" s="137"/>
      <c r="AN1843" s="137"/>
      <c r="AO1843" s="137"/>
      <c r="AP1843" s="137"/>
      <c r="AQ1843" s="137"/>
      <c r="AR1843" s="137"/>
      <c r="AS1843" s="137"/>
      <c r="AT1843" s="137"/>
      <c r="AU1843" s="137"/>
      <c r="AV1843" s="137"/>
      <c r="AW1843" s="137"/>
      <c r="AX1843" s="137"/>
      <c r="AY1843" s="12"/>
    </row>
    <row r="1844" spans="1:51" s="21" customFormat="1" ht="11.25" hidden="1" x14ac:dyDescent="0.2">
      <c r="A1844" s="17"/>
      <c r="B1844" s="18"/>
      <c r="C1844" s="19"/>
      <c r="D1844" s="19"/>
      <c r="E1844" s="20"/>
      <c r="F1844" s="137"/>
      <c r="G1844" s="137"/>
      <c r="H1844" s="137"/>
      <c r="I1844" s="137"/>
      <c r="J1844" s="137"/>
      <c r="K1844" s="137"/>
      <c r="L1844" s="137"/>
      <c r="M1844" s="137"/>
      <c r="N1844" s="137"/>
      <c r="O1844" s="137"/>
      <c r="P1844" s="137"/>
      <c r="Q1844" s="137"/>
      <c r="R1844" s="137"/>
      <c r="S1844" s="137"/>
      <c r="T1844" s="137"/>
      <c r="U1844" s="137"/>
      <c r="V1844" s="137"/>
      <c r="W1844" s="137"/>
      <c r="X1844" s="137"/>
      <c r="Y1844" s="137"/>
      <c r="Z1844" s="137"/>
      <c r="AA1844" s="137"/>
      <c r="AB1844" s="137"/>
      <c r="AC1844" s="137"/>
      <c r="AD1844" s="137"/>
      <c r="AE1844" s="137"/>
      <c r="AF1844" s="137"/>
      <c r="AG1844" s="137"/>
      <c r="AH1844" s="137"/>
      <c r="AI1844" s="137"/>
      <c r="AJ1844" s="137"/>
      <c r="AK1844" s="137"/>
      <c r="AL1844" s="137"/>
      <c r="AM1844" s="137"/>
      <c r="AN1844" s="137"/>
      <c r="AO1844" s="137"/>
      <c r="AP1844" s="137"/>
      <c r="AQ1844" s="137"/>
      <c r="AR1844" s="137"/>
      <c r="AS1844" s="137"/>
      <c r="AT1844" s="137"/>
      <c r="AU1844" s="137"/>
      <c r="AV1844" s="137"/>
      <c r="AW1844" s="137"/>
      <c r="AX1844" s="137"/>
      <c r="AY1844" s="12"/>
    </row>
    <row r="1845" spans="1:51" s="21" customFormat="1" ht="11.25" hidden="1" x14ac:dyDescent="0.2">
      <c r="A1845" s="17"/>
      <c r="B1845" s="18"/>
      <c r="C1845" s="19"/>
      <c r="D1845" s="19"/>
      <c r="E1845" s="20"/>
      <c r="F1845" s="137"/>
      <c r="G1845" s="137"/>
      <c r="H1845" s="137"/>
      <c r="I1845" s="137"/>
      <c r="J1845" s="137"/>
      <c r="K1845" s="137"/>
      <c r="L1845" s="137"/>
      <c r="M1845" s="137"/>
      <c r="N1845" s="137"/>
      <c r="O1845" s="137"/>
      <c r="P1845" s="137"/>
      <c r="Q1845" s="137"/>
      <c r="R1845" s="137"/>
      <c r="S1845" s="137"/>
      <c r="T1845" s="137"/>
      <c r="U1845" s="137"/>
      <c r="V1845" s="137"/>
      <c r="W1845" s="137"/>
      <c r="X1845" s="137"/>
      <c r="Y1845" s="137"/>
      <c r="Z1845" s="137"/>
      <c r="AA1845" s="137"/>
      <c r="AB1845" s="137"/>
      <c r="AC1845" s="137"/>
      <c r="AD1845" s="137"/>
      <c r="AE1845" s="137"/>
      <c r="AF1845" s="137"/>
      <c r="AG1845" s="137"/>
      <c r="AH1845" s="137"/>
      <c r="AI1845" s="137"/>
      <c r="AJ1845" s="137"/>
      <c r="AK1845" s="137"/>
      <c r="AL1845" s="137"/>
      <c r="AM1845" s="137"/>
      <c r="AN1845" s="137"/>
      <c r="AO1845" s="137"/>
      <c r="AP1845" s="137"/>
      <c r="AQ1845" s="137"/>
      <c r="AR1845" s="137"/>
      <c r="AS1845" s="137"/>
      <c r="AT1845" s="137"/>
      <c r="AU1845" s="137"/>
      <c r="AV1845" s="137"/>
      <c r="AW1845" s="137"/>
      <c r="AX1845" s="137"/>
      <c r="AY1845" s="12"/>
    </row>
    <row r="1846" spans="1:51" s="21" customFormat="1" ht="11.25" hidden="1" x14ac:dyDescent="0.2">
      <c r="A1846" s="17"/>
      <c r="B1846" s="18"/>
      <c r="C1846" s="19"/>
      <c r="D1846" s="19"/>
      <c r="E1846" s="20"/>
      <c r="F1846" s="137"/>
      <c r="G1846" s="137"/>
      <c r="H1846" s="137"/>
      <c r="I1846" s="137"/>
      <c r="J1846" s="137"/>
      <c r="K1846" s="137"/>
      <c r="L1846" s="137"/>
      <c r="M1846" s="137"/>
      <c r="N1846" s="137"/>
      <c r="O1846" s="137"/>
      <c r="P1846" s="137"/>
      <c r="Q1846" s="137"/>
      <c r="R1846" s="137"/>
      <c r="S1846" s="137"/>
      <c r="T1846" s="137"/>
      <c r="U1846" s="137"/>
      <c r="V1846" s="137"/>
      <c r="W1846" s="137"/>
      <c r="X1846" s="137"/>
      <c r="Y1846" s="137"/>
      <c r="Z1846" s="137"/>
      <c r="AA1846" s="137"/>
      <c r="AB1846" s="137"/>
      <c r="AC1846" s="137"/>
      <c r="AD1846" s="137"/>
      <c r="AE1846" s="137"/>
      <c r="AF1846" s="137"/>
      <c r="AG1846" s="137"/>
      <c r="AH1846" s="137"/>
      <c r="AI1846" s="137"/>
      <c r="AJ1846" s="137"/>
      <c r="AK1846" s="137"/>
      <c r="AL1846" s="137"/>
      <c r="AM1846" s="137"/>
      <c r="AN1846" s="137"/>
      <c r="AO1846" s="137"/>
      <c r="AP1846" s="137"/>
      <c r="AQ1846" s="137"/>
      <c r="AR1846" s="137"/>
      <c r="AS1846" s="137"/>
      <c r="AT1846" s="137"/>
      <c r="AU1846" s="137"/>
      <c r="AV1846" s="137"/>
      <c r="AW1846" s="137"/>
      <c r="AX1846" s="137"/>
      <c r="AY1846" s="12"/>
    </row>
    <row r="1847" spans="1:51" s="21" customFormat="1" ht="11.25" hidden="1" x14ac:dyDescent="0.2">
      <c r="A1847" s="17"/>
      <c r="B1847" s="18"/>
      <c r="C1847" s="19"/>
      <c r="D1847" s="19"/>
      <c r="E1847" s="20"/>
      <c r="F1847" s="137"/>
      <c r="G1847" s="137"/>
      <c r="H1847" s="137"/>
      <c r="I1847" s="137"/>
      <c r="J1847" s="137"/>
      <c r="K1847" s="137"/>
      <c r="L1847" s="137"/>
      <c r="M1847" s="137"/>
      <c r="N1847" s="137"/>
      <c r="O1847" s="137"/>
      <c r="P1847" s="137"/>
      <c r="Q1847" s="137"/>
      <c r="R1847" s="137"/>
      <c r="S1847" s="137"/>
      <c r="T1847" s="137"/>
      <c r="U1847" s="137"/>
      <c r="V1847" s="137"/>
      <c r="W1847" s="137"/>
      <c r="X1847" s="137"/>
      <c r="Y1847" s="137"/>
      <c r="Z1847" s="137"/>
      <c r="AA1847" s="137"/>
      <c r="AB1847" s="137"/>
      <c r="AC1847" s="137"/>
      <c r="AD1847" s="137"/>
      <c r="AE1847" s="137"/>
      <c r="AF1847" s="137"/>
      <c r="AG1847" s="137"/>
      <c r="AH1847" s="137"/>
      <c r="AI1847" s="137"/>
      <c r="AJ1847" s="137"/>
      <c r="AK1847" s="137"/>
      <c r="AL1847" s="137"/>
      <c r="AM1847" s="137"/>
      <c r="AN1847" s="137"/>
      <c r="AO1847" s="137"/>
      <c r="AP1847" s="137"/>
      <c r="AQ1847" s="137"/>
      <c r="AR1847" s="137"/>
      <c r="AS1847" s="137"/>
      <c r="AT1847" s="137"/>
      <c r="AU1847" s="137"/>
      <c r="AV1847" s="137"/>
      <c r="AW1847" s="137"/>
      <c r="AX1847" s="137"/>
      <c r="AY1847" s="12"/>
    </row>
    <row r="1848" spans="1:51" s="21" customFormat="1" ht="11.25" hidden="1" x14ac:dyDescent="0.2">
      <c r="A1848" s="17"/>
      <c r="B1848" s="18"/>
      <c r="C1848" s="19"/>
      <c r="D1848" s="19"/>
      <c r="E1848" s="20"/>
      <c r="F1848" s="137"/>
      <c r="G1848" s="137"/>
      <c r="H1848" s="137"/>
      <c r="I1848" s="137"/>
      <c r="J1848" s="137"/>
      <c r="K1848" s="137"/>
      <c r="L1848" s="137"/>
      <c r="M1848" s="137"/>
      <c r="N1848" s="137"/>
      <c r="O1848" s="137"/>
      <c r="P1848" s="137"/>
      <c r="Q1848" s="137"/>
      <c r="R1848" s="137"/>
      <c r="S1848" s="137"/>
      <c r="T1848" s="137"/>
      <c r="U1848" s="137"/>
      <c r="V1848" s="137"/>
      <c r="W1848" s="137"/>
      <c r="X1848" s="137"/>
      <c r="Y1848" s="137"/>
      <c r="Z1848" s="137"/>
      <c r="AA1848" s="137"/>
      <c r="AB1848" s="137"/>
      <c r="AC1848" s="137"/>
      <c r="AD1848" s="137"/>
      <c r="AE1848" s="137"/>
      <c r="AF1848" s="137"/>
      <c r="AG1848" s="137"/>
      <c r="AH1848" s="137"/>
      <c r="AI1848" s="137"/>
      <c r="AJ1848" s="137"/>
      <c r="AK1848" s="137"/>
      <c r="AL1848" s="137"/>
      <c r="AM1848" s="137"/>
      <c r="AN1848" s="137"/>
      <c r="AO1848" s="137"/>
      <c r="AP1848" s="137"/>
      <c r="AQ1848" s="137"/>
      <c r="AR1848" s="137"/>
      <c r="AS1848" s="137"/>
      <c r="AT1848" s="137"/>
      <c r="AU1848" s="137"/>
      <c r="AV1848" s="137"/>
      <c r="AW1848" s="137"/>
      <c r="AX1848" s="137"/>
      <c r="AY1848" s="12"/>
    </row>
    <row r="1849" spans="1:51" s="21" customFormat="1" ht="11.25" hidden="1" x14ac:dyDescent="0.2">
      <c r="A1849" s="17"/>
      <c r="B1849" s="18"/>
      <c r="C1849" s="19"/>
      <c r="D1849" s="19"/>
      <c r="E1849" s="20"/>
      <c r="F1849" s="137"/>
      <c r="G1849" s="137"/>
      <c r="H1849" s="137"/>
      <c r="I1849" s="137"/>
      <c r="J1849" s="137"/>
      <c r="K1849" s="137"/>
      <c r="L1849" s="137"/>
      <c r="M1849" s="137"/>
      <c r="N1849" s="137"/>
      <c r="O1849" s="137"/>
      <c r="P1849" s="137"/>
      <c r="Q1849" s="137"/>
      <c r="R1849" s="137"/>
      <c r="S1849" s="137"/>
      <c r="T1849" s="137"/>
      <c r="U1849" s="137"/>
      <c r="V1849" s="137"/>
      <c r="W1849" s="137"/>
      <c r="X1849" s="137"/>
      <c r="Y1849" s="137"/>
      <c r="Z1849" s="137"/>
      <c r="AA1849" s="137"/>
      <c r="AB1849" s="137"/>
      <c r="AC1849" s="137"/>
      <c r="AD1849" s="137"/>
      <c r="AE1849" s="137"/>
      <c r="AF1849" s="137"/>
      <c r="AG1849" s="137"/>
      <c r="AH1849" s="137"/>
      <c r="AI1849" s="137"/>
      <c r="AJ1849" s="137"/>
      <c r="AK1849" s="137"/>
      <c r="AL1849" s="137"/>
      <c r="AM1849" s="137"/>
      <c r="AN1849" s="137"/>
      <c r="AO1849" s="137"/>
      <c r="AP1849" s="137"/>
      <c r="AQ1849" s="137"/>
      <c r="AR1849" s="137"/>
      <c r="AS1849" s="137"/>
      <c r="AT1849" s="137"/>
      <c r="AU1849" s="137"/>
      <c r="AV1849" s="137"/>
      <c r="AW1849" s="137"/>
      <c r="AX1849" s="137"/>
      <c r="AY1849" s="12"/>
    </row>
    <row r="1850" spans="1:51" s="21" customFormat="1" ht="11.25" hidden="1" x14ac:dyDescent="0.2">
      <c r="A1850" s="17"/>
      <c r="B1850" s="18"/>
      <c r="C1850" s="19"/>
      <c r="D1850" s="19"/>
      <c r="E1850" s="20"/>
      <c r="F1850" s="137"/>
      <c r="G1850" s="137"/>
      <c r="H1850" s="137"/>
      <c r="I1850" s="137"/>
      <c r="J1850" s="137"/>
      <c r="K1850" s="137"/>
      <c r="L1850" s="137"/>
      <c r="M1850" s="137"/>
      <c r="N1850" s="137"/>
      <c r="O1850" s="137"/>
      <c r="P1850" s="137"/>
      <c r="Q1850" s="137"/>
      <c r="R1850" s="137"/>
      <c r="S1850" s="137"/>
      <c r="T1850" s="137"/>
      <c r="U1850" s="137"/>
      <c r="V1850" s="137"/>
      <c r="W1850" s="137"/>
      <c r="X1850" s="137"/>
      <c r="Y1850" s="137"/>
      <c r="Z1850" s="137"/>
      <c r="AA1850" s="137"/>
      <c r="AB1850" s="137"/>
      <c r="AC1850" s="137"/>
      <c r="AD1850" s="137"/>
      <c r="AE1850" s="137"/>
      <c r="AF1850" s="137"/>
      <c r="AG1850" s="137"/>
      <c r="AH1850" s="137"/>
      <c r="AI1850" s="137"/>
      <c r="AJ1850" s="137"/>
      <c r="AK1850" s="137"/>
      <c r="AL1850" s="137"/>
      <c r="AM1850" s="137"/>
      <c r="AN1850" s="137"/>
      <c r="AO1850" s="137"/>
      <c r="AP1850" s="137"/>
      <c r="AQ1850" s="137"/>
      <c r="AR1850" s="137"/>
      <c r="AS1850" s="137"/>
      <c r="AT1850" s="137"/>
      <c r="AU1850" s="137"/>
      <c r="AV1850" s="137"/>
      <c r="AW1850" s="137"/>
      <c r="AX1850" s="137"/>
      <c r="AY1850" s="12"/>
    </row>
    <row r="1851" spans="1:51" s="21" customFormat="1" ht="11.25" hidden="1" x14ac:dyDescent="0.2">
      <c r="A1851" s="17"/>
      <c r="B1851" s="18"/>
      <c r="C1851" s="19"/>
      <c r="D1851" s="19"/>
      <c r="E1851" s="20"/>
      <c r="F1851" s="137"/>
      <c r="G1851" s="137"/>
      <c r="H1851" s="137"/>
      <c r="I1851" s="137"/>
      <c r="J1851" s="137"/>
      <c r="K1851" s="137"/>
      <c r="L1851" s="137"/>
      <c r="M1851" s="137"/>
      <c r="N1851" s="137"/>
      <c r="O1851" s="137"/>
      <c r="P1851" s="137"/>
      <c r="Q1851" s="137"/>
      <c r="R1851" s="137"/>
      <c r="S1851" s="137"/>
      <c r="T1851" s="137"/>
      <c r="U1851" s="137"/>
      <c r="V1851" s="137"/>
      <c r="W1851" s="137"/>
      <c r="X1851" s="137"/>
      <c r="Y1851" s="137"/>
      <c r="Z1851" s="137"/>
      <c r="AA1851" s="137"/>
      <c r="AB1851" s="137"/>
      <c r="AC1851" s="137"/>
      <c r="AD1851" s="137"/>
      <c r="AE1851" s="137"/>
      <c r="AF1851" s="137"/>
      <c r="AG1851" s="137"/>
      <c r="AH1851" s="137"/>
      <c r="AI1851" s="137"/>
      <c r="AJ1851" s="137"/>
      <c r="AK1851" s="137"/>
      <c r="AL1851" s="137"/>
      <c r="AM1851" s="137"/>
      <c r="AN1851" s="137"/>
      <c r="AO1851" s="137"/>
      <c r="AP1851" s="137"/>
      <c r="AQ1851" s="137"/>
      <c r="AR1851" s="137"/>
      <c r="AS1851" s="137"/>
      <c r="AT1851" s="137"/>
      <c r="AU1851" s="137"/>
      <c r="AV1851" s="137"/>
      <c r="AW1851" s="137"/>
      <c r="AX1851" s="137"/>
      <c r="AY1851" s="12"/>
    </row>
    <row r="1852" spans="1:51" s="21" customFormat="1" ht="11.25" hidden="1" x14ac:dyDescent="0.2">
      <c r="A1852" s="17"/>
      <c r="B1852" s="18"/>
      <c r="C1852" s="19"/>
      <c r="D1852" s="19"/>
      <c r="E1852" s="20"/>
      <c r="F1852" s="137"/>
      <c r="G1852" s="137"/>
      <c r="H1852" s="137"/>
      <c r="I1852" s="137"/>
      <c r="J1852" s="137"/>
      <c r="K1852" s="137"/>
      <c r="L1852" s="137"/>
      <c r="M1852" s="137"/>
      <c r="N1852" s="137"/>
      <c r="O1852" s="137"/>
      <c r="P1852" s="137"/>
      <c r="Q1852" s="137"/>
      <c r="R1852" s="137"/>
      <c r="S1852" s="137"/>
      <c r="T1852" s="137"/>
      <c r="U1852" s="137"/>
      <c r="V1852" s="137"/>
      <c r="W1852" s="137"/>
      <c r="X1852" s="137"/>
      <c r="Y1852" s="137"/>
      <c r="Z1852" s="137"/>
      <c r="AA1852" s="137"/>
      <c r="AB1852" s="137"/>
      <c r="AC1852" s="137"/>
      <c r="AD1852" s="137"/>
      <c r="AE1852" s="137"/>
      <c r="AF1852" s="137"/>
      <c r="AG1852" s="137"/>
      <c r="AH1852" s="137"/>
      <c r="AI1852" s="137"/>
      <c r="AJ1852" s="137"/>
      <c r="AK1852" s="137"/>
      <c r="AL1852" s="137"/>
      <c r="AM1852" s="137"/>
      <c r="AN1852" s="137"/>
      <c r="AO1852" s="137"/>
      <c r="AP1852" s="137"/>
      <c r="AQ1852" s="137"/>
      <c r="AR1852" s="137"/>
      <c r="AS1852" s="137"/>
      <c r="AT1852" s="137"/>
      <c r="AU1852" s="137"/>
      <c r="AV1852" s="137"/>
      <c r="AW1852" s="137"/>
      <c r="AX1852" s="137"/>
      <c r="AY1852" s="12"/>
    </row>
    <row r="1853" spans="1:51" s="21" customFormat="1" ht="11.25" hidden="1" x14ac:dyDescent="0.2">
      <c r="A1853" s="17"/>
      <c r="B1853" s="18"/>
      <c r="C1853" s="19"/>
      <c r="D1853" s="19"/>
      <c r="E1853" s="20"/>
      <c r="F1853" s="137"/>
      <c r="G1853" s="137"/>
      <c r="H1853" s="137"/>
      <c r="I1853" s="137"/>
      <c r="J1853" s="137"/>
      <c r="K1853" s="137"/>
      <c r="L1853" s="137"/>
      <c r="M1853" s="137"/>
      <c r="N1853" s="137"/>
      <c r="O1853" s="137"/>
      <c r="P1853" s="137"/>
      <c r="Q1853" s="137"/>
      <c r="R1853" s="137"/>
      <c r="S1853" s="137"/>
      <c r="T1853" s="137"/>
      <c r="U1853" s="137"/>
      <c r="V1853" s="137"/>
      <c r="W1853" s="137"/>
      <c r="X1853" s="137"/>
      <c r="Y1853" s="137"/>
      <c r="Z1853" s="137"/>
      <c r="AA1853" s="137"/>
      <c r="AB1853" s="137"/>
      <c r="AC1853" s="137"/>
      <c r="AD1853" s="137"/>
      <c r="AE1853" s="137"/>
      <c r="AF1853" s="137"/>
      <c r="AG1853" s="137"/>
      <c r="AH1853" s="137"/>
      <c r="AI1853" s="137"/>
      <c r="AJ1853" s="137"/>
      <c r="AK1853" s="137"/>
      <c r="AL1853" s="137"/>
      <c r="AM1853" s="137"/>
      <c r="AN1853" s="137"/>
      <c r="AO1853" s="137"/>
      <c r="AP1853" s="137"/>
      <c r="AQ1853" s="137"/>
      <c r="AR1853" s="137"/>
      <c r="AS1853" s="137"/>
      <c r="AT1853" s="137"/>
      <c r="AU1853" s="137"/>
      <c r="AV1853" s="137"/>
      <c r="AW1853" s="137"/>
      <c r="AX1853" s="137"/>
      <c r="AY1853" s="12"/>
    </row>
    <row r="1854" spans="1:51" s="21" customFormat="1" ht="11.25" hidden="1" x14ac:dyDescent="0.2">
      <c r="A1854" s="17"/>
      <c r="B1854" s="18"/>
      <c r="C1854" s="19"/>
      <c r="D1854" s="19"/>
      <c r="E1854" s="20"/>
      <c r="F1854" s="137"/>
      <c r="G1854" s="137"/>
      <c r="H1854" s="137"/>
      <c r="I1854" s="137"/>
      <c r="J1854" s="137"/>
      <c r="K1854" s="137"/>
      <c r="L1854" s="137"/>
      <c r="M1854" s="137"/>
      <c r="N1854" s="137"/>
      <c r="O1854" s="137"/>
      <c r="P1854" s="137"/>
      <c r="Q1854" s="137"/>
      <c r="R1854" s="137"/>
      <c r="S1854" s="137"/>
      <c r="T1854" s="137"/>
      <c r="U1854" s="137"/>
      <c r="V1854" s="137"/>
      <c r="W1854" s="137"/>
      <c r="X1854" s="137"/>
      <c r="Y1854" s="137"/>
      <c r="Z1854" s="137"/>
      <c r="AA1854" s="137"/>
      <c r="AB1854" s="137"/>
      <c r="AC1854" s="137"/>
      <c r="AD1854" s="137"/>
      <c r="AE1854" s="137"/>
      <c r="AF1854" s="137"/>
      <c r="AG1854" s="137"/>
      <c r="AH1854" s="137"/>
      <c r="AI1854" s="137"/>
      <c r="AJ1854" s="137"/>
      <c r="AK1854" s="137"/>
      <c r="AL1854" s="137"/>
      <c r="AM1854" s="137"/>
      <c r="AN1854" s="137"/>
      <c r="AO1854" s="137"/>
      <c r="AP1854" s="137"/>
      <c r="AQ1854" s="137"/>
      <c r="AR1854" s="137"/>
      <c r="AS1854" s="137"/>
      <c r="AT1854" s="137"/>
      <c r="AU1854" s="137"/>
      <c r="AV1854" s="137"/>
      <c r="AW1854" s="137"/>
      <c r="AX1854" s="137"/>
      <c r="AY1854" s="12"/>
    </row>
    <row r="1855" spans="1:51" s="21" customFormat="1" ht="11.25" hidden="1" x14ac:dyDescent="0.2">
      <c r="A1855" s="17"/>
      <c r="B1855" s="18"/>
      <c r="C1855" s="19"/>
      <c r="D1855" s="19"/>
      <c r="E1855" s="20"/>
      <c r="F1855" s="137"/>
      <c r="G1855" s="137"/>
      <c r="H1855" s="137"/>
      <c r="I1855" s="137"/>
      <c r="J1855" s="137"/>
      <c r="K1855" s="137"/>
      <c r="L1855" s="137"/>
      <c r="M1855" s="137"/>
      <c r="N1855" s="137"/>
      <c r="O1855" s="137"/>
      <c r="P1855" s="137"/>
      <c r="Q1855" s="137"/>
      <c r="R1855" s="137"/>
      <c r="S1855" s="137"/>
      <c r="T1855" s="137"/>
      <c r="U1855" s="137"/>
      <c r="V1855" s="137"/>
      <c r="W1855" s="137"/>
      <c r="X1855" s="137"/>
      <c r="Y1855" s="137"/>
      <c r="Z1855" s="137"/>
      <c r="AA1855" s="137"/>
      <c r="AB1855" s="137"/>
      <c r="AC1855" s="137"/>
      <c r="AD1855" s="137"/>
      <c r="AE1855" s="137"/>
      <c r="AF1855" s="137"/>
      <c r="AG1855" s="137"/>
      <c r="AH1855" s="137"/>
      <c r="AI1855" s="137"/>
      <c r="AJ1855" s="137"/>
      <c r="AK1855" s="137"/>
      <c r="AL1855" s="137"/>
      <c r="AM1855" s="137"/>
      <c r="AN1855" s="137"/>
      <c r="AO1855" s="137"/>
      <c r="AP1855" s="137"/>
      <c r="AQ1855" s="137"/>
      <c r="AR1855" s="137"/>
      <c r="AS1855" s="137"/>
      <c r="AT1855" s="137"/>
      <c r="AU1855" s="137"/>
      <c r="AV1855" s="137"/>
      <c r="AW1855" s="137"/>
      <c r="AX1855" s="137"/>
      <c r="AY1855" s="12"/>
    </row>
    <row r="1856" spans="1:51" s="21" customFormat="1" ht="11.25" hidden="1" x14ac:dyDescent="0.2">
      <c r="A1856" s="17"/>
      <c r="B1856" s="18"/>
      <c r="C1856" s="19"/>
      <c r="D1856" s="19"/>
      <c r="E1856" s="20"/>
      <c r="F1856" s="137"/>
      <c r="G1856" s="137"/>
      <c r="H1856" s="137"/>
      <c r="I1856" s="137"/>
      <c r="J1856" s="137"/>
      <c r="K1856" s="137"/>
      <c r="L1856" s="137"/>
      <c r="M1856" s="137"/>
      <c r="N1856" s="137"/>
      <c r="O1856" s="137"/>
      <c r="P1856" s="137"/>
      <c r="Q1856" s="137"/>
      <c r="R1856" s="137"/>
      <c r="S1856" s="137"/>
      <c r="T1856" s="137"/>
      <c r="U1856" s="137"/>
      <c r="V1856" s="137"/>
      <c r="W1856" s="137"/>
      <c r="X1856" s="137"/>
      <c r="Y1856" s="137"/>
      <c r="Z1856" s="137"/>
      <c r="AA1856" s="137"/>
      <c r="AB1856" s="137"/>
      <c r="AC1856" s="137"/>
      <c r="AD1856" s="137"/>
      <c r="AE1856" s="137"/>
      <c r="AF1856" s="137"/>
      <c r="AG1856" s="137"/>
      <c r="AH1856" s="137"/>
      <c r="AI1856" s="137"/>
      <c r="AJ1856" s="137"/>
      <c r="AK1856" s="137"/>
      <c r="AL1856" s="137"/>
      <c r="AM1856" s="137"/>
      <c r="AN1856" s="137"/>
      <c r="AO1856" s="137"/>
      <c r="AP1856" s="137"/>
      <c r="AQ1856" s="137"/>
      <c r="AR1856" s="137"/>
      <c r="AS1856" s="137"/>
      <c r="AT1856" s="137"/>
      <c r="AU1856" s="137"/>
      <c r="AV1856" s="137"/>
      <c r="AW1856" s="137"/>
      <c r="AX1856" s="137"/>
      <c r="AY1856" s="12"/>
    </row>
    <row r="1857" spans="1:51" s="21" customFormat="1" ht="11.25" hidden="1" x14ac:dyDescent="0.2">
      <c r="A1857" s="17"/>
      <c r="B1857" s="18"/>
      <c r="C1857" s="19"/>
      <c r="D1857" s="19"/>
      <c r="E1857" s="20"/>
      <c r="F1857" s="137"/>
      <c r="G1857" s="137"/>
      <c r="H1857" s="137"/>
      <c r="I1857" s="137"/>
      <c r="J1857" s="137"/>
      <c r="K1857" s="137"/>
      <c r="L1857" s="137"/>
      <c r="M1857" s="137"/>
      <c r="N1857" s="137"/>
      <c r="O1857" s="137"/>
      <c r="P1857" s="137"/>
      <c r="Q1857" s="137"/>
      <c r="R1857" s="137"/>
      <c r="S1857" s="137"/>
      <c r="T1857" s="137"/>
      <c r="U1857" s="137"/>
      <c r="V1857" s="137"/>
      <c r="W1857" s="137"/>
      <c r="X1857" s="137"/>
      <c r="Y1857" s="137"/>
      <c r="Z1857" s="137"/>
      <c r="AA1857" s="137"/>
      <c r="AB1857" s="137"/>
      <c r="AC1857" s="137"/>
      <c r="AD1857" s="137"/>
      <c r="AE1857" s="137"/>
      <c r="AF1857" s="137"/>
      <c r="AG1857" s="137"/>
      <c r="AH1857" s="137"/>
      <c r="AI1857" s="137"/>
      <c r="AJ1857" s="137"/>
      <c r="AK1857" s="137"/>
      <c r="AL1857" s="137"/>
      <c r="AM1857" s="137"/>
      <c r="AN1857" s="137"/>
      <c r="AO1857" s="137"/>
      <c r="AP1857" s="137"/>
      <c r="AQ1857" s="137"/>
      <c r="AR1857" s="137"/>
      <c r="AS1857" s="137"/>
      <c r="AT1857" s="137"/>
      <c r="AU1857" s="137"/>
      <c r="AV1857" s="137"/>
      <c r="AW1857" s="137"/>
      <c r="AX1857" s="137"/>
      <c r="AY1857" s="12"/>
    </row>
    <row r="1858" spans="1:51" s="21" customFormat="1" ht="11.25" hidden="1" x14ac:dyDescent="0.2">
      <c r="A1858" s="17"/>
      <c r="B1858" s="18"/>
      <c r="C1858" s="19"/>
      <c r="D1858" s="19"/>
      <c r="E1858" s="20"/>
      <c r="F1858" s="137"/>
      <c r="G1858" s="137"/>
      <c r="H1858" s="137"/>
      <c r="I1858" s="137"/>
      <c r="J1858" s="137"/>
      <c r="K1858" s="137"/>
      <c r="L1858" s="137"/>
      <c r="M1858" s="137"/>
      <c r="N1858" s="137"/>
      <c r="O1858" s="137"/>
      <c r="P1858" s="137"/>
      <c r="Q1858" s="137"/>
      <c r="R1858" s="137"/>
      <c r="S1858" s="137"/>
      <c r="T1858" s="137"/>
      <c r="U1858" s="137"/>
      <c r="V1858" s="137"/>
      <c r="W1858" s="137"/>
      <c r="X1858" s="137"/>
      <c r="Y1858" s="137"/>
      <c r="Z1858" s="137"/>
      <c r="AA1858" s="137"/>
      <c r="AB1858" s="137"/>
      <c r="AC1858" s="137"/>
      <c r="AD1858" s="137"/>
      <c r="AE1858" s="137"/>
      <c r="AF1858" s="137"/>
      <c r="AG1858" s="137"/>
      <c r="AH1858" s="137"/>
      <c r="AI1858" s="137"/>
      <c r="AJ1858" s="137"/>
      <c r="AK1858" s="137"/>
      <c r="AL1858" s="137"/>
      <c r="AM1858" s="137"/>
      <c r="AN1858" s="137"/>
      <c r="AO1858" s="137"/>
      <c r="AP1858" s="137"/>
      <c r="AQ1858" s="137"/>
      <c r="AR1858" s="137"/>
      <c r="AS1858" s="137"/>
      <c r="AT1858" s="137"/>
      <c r="AU1858" s="137"/>
      <c r="AV1858" s="137"/>
      <c r="AW1858" s="137"/>
      <c r="AX1858" s="137"/>
      <c r="AY1858" s="12"/>
    </row>
    <row r="1859" spans="1:51" s="21" customFormat="1" ht="11.25" hidden="1" x14ac:dyDescent="0.2">
      <c r="A1859" s="17"/>
      <c r="B1859" s="18"/>
      <c r="C1859" s="19"/>
      <c r="D1859" s="19"/>
      <c r="E1859" s="20"/>
      <c r="F1859" s="137"/>
      <c r="G1859" s="137"/>
      <c r="H1859" s="137"/>
      <c r="I1859" s="137"/>
      <c r="J1859" s="137"/>
      <c r="K1859" s="137"/>
      <c r="L1859" s="137"/>
      <c r="M1859" s="137"/>
      <c r="N1859" s="137"/>
      <c r="O1859" s="137"/>
      <c r="P1859" s="137"/>
      <c r="Q1859" s="137"/>
      <c r="R1859" s="137"/>
      <c r="S1859" s="137"/>
      <c r="T1859" s="137"/>
      <c r="U1859" s="137"/>
      <c r="V1859" s="137"/>
      <c r="W1859" s="137"/>
      <c r="X1859" s="137"/>
      <c r="Y1859" s="137"/>
      <c r="Z1859" s="137"/>
      <c r="AA1859" s="137"/>
      <c r="AB1859" s="137"/>
      <c r="AC1859" s="137"/>
      <c r="AD1859" s="137"/>
      <c r="AE1859" s="137"/>
      <c r="AF1859" s="137"/>
      <c r="AG1859" s="137"/>
      <c r="AH1859" s="137"/>
      <c r="AI1859" s="137"/>
      <c r="AJ1859" s="137"/>
      <c r="AK1859" s="137"/>
      <c r="AL1859" s="137"/>
      <c r="AM1859" s="137"/>
      <c r="AN1859" s="137"/>
      <c r="AO1859" s="137"/>
      <c r="AP1859" s="137"/>
      <c r="AQ1859" s="137"/>
      <c r="AR1859" s="137"/>
      <c r="AS1859" s="137"/>
      <c r="AT1859" s="137"/>
      <c r="AU1859" s="137"/>
      <c r="AV1859" s="137"/>
      <c r="AW1859" s="137"/>
      <c r="AX1859" s="137"/>
      <c r="AY1859" s="12"/>
    </row>
    <row r="1860" spans="1:51" s="21" customFormat="1" ht="11.25" hidden="1" x14ac:dyDescent="0.2">
      <c r="A1860" s="17"/>
      <c r="B1860" s="18"/>
      <c r="C1860" s="19"/>
      <c r="D1860" s="19"/>
      <c r="E1860" s="20"/>
      <c r="F1860" s="137"/>
      <c r="G1860" s="137"/>
      <c r="H1860" s="137"/>
      <c r="I1860" s="137"/>
      <c r="J1860" s="137"/>
      <c r="K1860" s="137"/>
      <c r="L1860" s="137"/>
      <c r="M1860" s="137"/>
      <c r="N1860" s="137"/>
      <c r="O1860" s="137"/>
      <c r="P1860" s="137"/>
      <c r="Q1860" s="137"/>
      <c r="R1860" s="137"/>
      <c r="S1860" s="137"/>
      <c r="T1860" s="137"/>
      <c r="U1860" s="137"/>
      <c r="V1860" s="137"/>
      <c r="W1860" s="137"/>
      <c r="X1860" s="137"/>
      <c r="Y1860" s="137"/>
      <c r="Z1860" s="137"/>
      <c r="AA1860" s="137"/>
      <c r="AB1860" s="137"/>
      <c r="AC1860" s="137"/>
      <c r="AD1860" s="137"/>
      <c r="AE1860" s="137"/>
      <c r="AF1860" s="137"/>
      <c r="AG1860" s="137"/>
      <c r="AH1860" s="137"/>
      <c r="AI1860" s="137"/>
      <c r="AJ1860" s="137"/>
      <c r="AK1860" s="137"/>
      <c r="AL1860" s="137"/>
      <c r="AM1860" s="137"/>
      <c r="AN1860" s="137"/>
      <c r="AO1860" s="137"/>
      <c r="AP1860" s="137"/>
      <c r="AQ1860" s="137"/>
      <c r="AR1860" s="137"/>
      <c r="AS1860" s="137"/>
      <c r="AT1860" s="137"/>
      <c r="AU1860" s="137"/>
      <c r="AV1860" s="137"/>
      <c r="AW1860" s="137"/>
      <c r="AX1860" s="137"/>
      <c r="AY1860" s="12"/>
    </row>
    <row r="1861" spans="1:51" s="21" customFormat="1" ht="11.25" hidden="1" x14ac:dyDescent="0.2">
      <c r="A1861" s="17"/>
      <c r="B1861" s="18"/>
      <c r="C1861" s="19"/>
      <c r="D1861" s="19"/>
      <c r="E1861" s="20"/>
      <c r="F1861" s="137"/>
      <c r="G1861" s="137"/>
      <c r="H1861" s="137"/>
      <c r="I1861" s="137"/>
      <c r="J1861" s="137"/>
      <c r="K1861" s="137"/>
      <c r="L1861" s="137"/>
      <c r="M1861" s="137"/>
      <c r="N1861" s="137"/>
      <c r="O1861" s="137"/>
      <c r="P1861" s="137"/>
      <c r="Q1861" s="137"/>
      <c r="R1861" s="137"/>
      <c r="S1861" s="137"/>
      <c r="T1861" s="137"/>
      <c r="U1861" s="137"/>
      <c r="V1861" s="137"/>
      <c r="W1861" s="137"/>
      <c r="X1861" s="137"/>
      <c r="Y1861" s="137"/>
      <c r="Z1861" s="137"/>
      <c r="AA1861" s="137"/>
      <c r="AB1861" s="137"/>
      <c r="AC1861" s="137"/>
      <c r="AD1861" s="137"/>
      <c r="AE1861" s="137"/>
      <c r="AF1861" s="137"/>
      <c r="AG1861" s="137"/>
      <c r="AH1861" s="137"/>
      <c r="AI1861" s="137"/>
      <c r="AJ1861" s="137"/>
      <c r="AK1861" s="137"/>
      <c r="AL1861" s="137"/>
      <c r="AM1861" s="137"/>
      <c r="AN1861" s="137"/>
      <c r="AO1861" s="137"/>
      <c r="AP1861" s="137"/>
      <c r="AQ1861" s="137"/>
      <c r="AR1861" s="137"/>
      <c r="AS1861" s="137"/>
      <c r="AT1861" s="137"/>
      <c r="AU1861" s="137"/>
      <c r="AV1861" s="137"/>
      <c r="AW1861" s="137"/>
      <c r="AX1861" s="137"/>
      <c r="AY1861" s="12"/>
    </row>
    <row r="1862" spans="1:51" s="21" customFormat="1" ht="11.25" hidden="1" x14ac:dyDescent="0.2">
      <c r="A1862" s="17"/>
      <c r="B1862" s="18"/>
      <c r="C1862" s="19"/>
      <c r="D1862" s="19"/>
      <c r="E1862" s="20"/>
      <c r="F1862" s="137"/>
      <c r="G1862" s="137"/>
      <c r="H1862" s="137"/>
      <c r="I1862" s="137"/>
      <c r="J1862" s="137"/>
      <c r="K1862" s="137"/>
      <c r="L1862" s="137"/>
      <c r="M1862" s="137"/>
      <c r="N1862" s="137"/>
      <c r="O1862" s="137"/>
      <c r="P1862" s="137"/>
      <c r="Q1862" s="137"/>
      <c r="R1862" s="137"/>
      <c r="S1862" s="137"/>
      <c r="T1862" s="137"/>
      <c r="U1862" s="137"/>
      <c r="V1862" s="137"/>
      <c r="W1862" s="137"/>
      <c r="X1862" s="137"/>
      <c r="Y1862" s="137"/>
      <c r="Z1862" s="137"/>
      <c r="AA1862" s="137"/>
      <c r="AB1862" s="137"/>
      <c r="AC1862" s="137"/>
      <c r="AD1862" s="137"/>
      <c r="AE1862" s="137"/>
      <c r="AF1862" s="137"/>
      <c r="AG1862" s="137"/>
      <c r="AH1862" s="137"/>
      <c r="AI1862" s="137"/>
      <c r="AJ1862" s="137"/>
      <c r="AK1862" s="137"/>
      <c r="AL1862" s="137"/>
      <c r="AM1862" s="137"/>
      <c r="AN1862" s="137"/>
      <c r="AO1862" s="137"/>
      <c r="AP1862" s="137"/>
      <c r="AQ1862" s="137"/>
      <c r="AR1862" s="137"/>
      <c r="AS1862" s="137"/>
      <c r="AT1862" s="137"/>
      <c r="AU1862" s="137"/>
      <c r="AV1862" s="137"/>
      <c r="AW1862" s="137"/>
      <c r="AX1862" s="137"/>
      <c r="AY1862" s="12"/>
    </row>
    <row r="1863" spans="1:51" s="21" customFormat="1" ht="11.25" hidden="1" x14ac:dyDescent="0.2">
      <c r="A1863" s="17"/>
      <c r="B1863" s="18"/>
      <c r="C1863" s="19"/>
      <c r="D1863" s="19"/>
      <c r="E1863" s="20"/>
      <c r="F1863" s="137"/>
      <c r="G1863" s="137"/>
      <c r="H1863" s="137"/>
      <c r="I1863" s="137"/>
      <c r="J1863" s="137"/>
      <c r="K1863" s="137"/>
      <c r="L1863" s="137"/>
      <c r="M1863" s="137"/>
      <c r="N1863" s="137"/>
      <c r="O1863" s="137"/>
      <c r="P1863" s="137"/>
      <c r="Q1863" s="137"/>
      <c r="R1863" s="137"/>
      <c r="S1863" s="137"/>
      <c r="T1863" s="137"/>
      <c r="U1863" s="137"/>
      <c r="V1863" s="137"/>
      <c r="W1863" s="137"/>
      <c r="X1863" s="137"/>
      <c r="Y1863" s="137"/>
      <c r="Z1863" s="137"/>
      <c r="AA1863" s="137"/>
      <c r="AB1863" s="137"/>
      <c r="AC1863" s="137"/>
      <c r="AD1863" s="137"/>
      <c r="AE1863" s="137"/>
      <c r="AF1863" s="137"/>
      <c r="AG1863" s="137"/>
      <c r="AH1863" s="137"/>
      <c r="AI1863" s="137"/>
      <c r="AJ1863" s="137"/>
      <c r="AK1863" s="137"/>
      <c r="AL1863" s="137"/>
      <c r="AM1863" s="137"/>
      <c r="AN1863" s="137"/>
      <c r="AO1863" s="137"/>
      <c r="AP1863" s="137"/>
      <c r="AQ1863" s="137"/>
      <c r="AR1863" s="137"/>
      <c r="AS1863" s="137"/>
      <c r="AT1863" s="137"/>
      <c r="AU1863" s="137"/>
      <c r="AV1863" s="137"/>
      <c r="AW1863" s="137"/>
      <c r="AX1863" s="137"/>
      <c r="AY1863" s="12"/>
    </row>
    <row r="1864" spans="1:51" s="21" customFormat="1" ht="11.25" hidden="1" x14ac:dyDescent="0.2">
      <c r="A1864" s="17"/>
      <c r="B1864" s="18"/>
      <c r="C1864" s="19"/>
      <c r="D1864" s="19"/>
      <c r="E1864" s="20"/>
      <c r="F1864" s="137"/>
      <c r="G1864" s="137"/>
      <c r="H1864" s="137"/>
      <c r="I1864" s="137"/>
      <c r="J1864" s="137"/>
      <c r="K1864" s="137"/>
      <c r="L1864" s="137"/>
      <c r="M1864" s="137"/>
      <c r="N1864" s="137"/>
      <c r="O1864" s="137"/>
      <c r="P1864" s="137"/>
      <c r="Q1864" s="137"/>
      <c r="R1864" s="137"/>
      <c r="S1864" s="137"/>
      <c r="T1864" s="137"/>
      <c r="U1864" s="137"/>
      <c r="V1864" s="137"/>
      <c r="W1864" s="137"/>
      <c r="X1864" s="137"/>
      <c r="Y1864" s="137"/>
      <c r="Z1864" s="137"/>
      <c r="AA1864" s="137"/>
      <c r="AB1864" s="137"/>
      <c r="AC1864" s="137"/>
      <c r="AD1864" s="137"/>
      <c r="AE1864" s="137"/>
      <c r="AF1864" s="137"/>
      <c r="AG1864" s="137"/>
      <c r="AH1864" s="137"/>
      <c r="AI1864" s="137"/>
      <c r="AJ1864" s="137"/>
      <c r="AK1864" s="137"/>
      <c r="AL1864" s="137"/>
      <c r="AM1864" s="137"/>
      <c r="AN1864" s="137"/>
      <c r="AO1864" s="137"/>
      <c r="AP1864" s="137"/>
      <c r="AQ1864" s="137"/>
      <c r="AR1864" s="137"/>
      <c r="AS1864" s="137"/>
      <c r="AT1864" s="137"/>
      <c r="AU1864" s="137"/>
      <c r="AV1864" s="137"/>
      <c r="AW1864" s="137"/>
      <c r="AX1864" s="137"/>
      <c r="AY1864" s="12"/>
    </row>
    <row r="1865" spans="1:51" s="21" customFormat="1" ht="11.25" hidden="1" x14ac:dyDescent="0.2">
      <c r="A1865" s="17"/>
      <c r="B1865" s="18"/>
      <c r="C1865" s="19"/>
      <c r="D1865" s="19"/>
      <c r="E1865" s="20"/>
      <c r="F1865" s="137"/>
      <c r="G1865" s="137"/>
      <c r="H1865" s="137"/>
      <c r="I1865" s="137"/>
      <c r="J1865" s="137"/>
      <c r="K1865" s="137"/>
      <c r="L1865" s="137"/>
      <c r="M1865" s="137"/>
      <c r="N1865" s="137"/>
      <c r="O1865" s="137"/>
      <c r="P1865" s="137"/>
      <c r="Q1865" s="137"/>
      <c r="R1865" s="137"/>
      <c r="S1865" s="137"/>
      <c r="T1865" s="137"/>
      <c r="U1865" s="137"/>
      <c r="V1865" s="137"/>
      <c r="W1865" s="137"/>
      <c r="X1865" s="137"/>
      <c r="Y1865" s="137"/>
      <c r="Z1865" s="137"/>
      <c r="AA1865" s="137"/>
      <c r="AB1865" s="137"/>
      <c r="AC1865" s="137"/>
      <c r="AD1865" s="137"/>
      <c r="AE1865" s="137"/>
      <c r="AF1865" s="137"/>
      <c r="AG1865" s="137"/>
      <c r="AH1865" s="137"/>
      <c r="AI1865" s="137"/>
      <c r="AJ1865" s="137"/>
      <c r="AK1865" s="137"/>
      <c r="AL1865" s="137"/>
      <c r="AM1865" s="137"/>
      <c r="AN1865" s="137"/>
      <c r="AO1865" s="137"/>
      <c r="AP1865" s="137"/>
      <c r="AQ1865" s="137"/>
      <c r="AR1865" s="137"/>
      <c r="AS1865" s="137"/>
      <c r="AT1865" s="137"/>
      <c r="AU1865" s="137"/>
      <c r="AV1865" s="137"/>
      <c r="AW1865" s="137"/>
      <c r="AX1865" s="137"/>
      <c r="AY1865" s="12"/>
    </row>
    <row r="1866" spans="1:51" s="21" customFormat="1" ht="11.25" hidden="1" x14ac:dyDescent="0.2">
      <c r="A1866" s="17"/>
      <c r="B1866" s="18"/>
      <c r="C1866" s="19"/>
      <c r="D1866" s="19"/>
      <c r="E1866" s="20"/>
      <c r="F1866" s="137"/>
      <c r="G1866" s="137"/>
      <c r="H1866" s="137"/>
      <c r="I1866" s="137"/>
      <c r="J1866" s="137"/>
      <c r="K1866" s="137"/>
      <c r="L1866" s="137"/>
      <c r="M1866" s="137"/>
      <c r="N1866" s="137"/>
      <c r="O1866" s="137"/>
      <c r="P1866" s="137"/>
      <c r="Q1866" s="137"/>
      <c r="R1866" s="137"/>
      <c r="S1866" s="137"/>
      <c r="T1866" s="137"/>
      <c r="U1866" s="137"/>
      <c r="V1866" s="137"/>
      <c r="W1866" s="137"/>
      <c r="X1866" s="137"/>
      <c r="Y1866" s="137"/>
      <c r="Z1866" s="137"/>
      <c r="AA1866" s="137"/>
      <c r="AB1866" s="137"/>
      <c r="AC1866" s="137"/>
      <c r="AD1866" s="137"/>
      <c r="AE1866" s="137"/>
      <c r="AF1866" s="137"/>
      <c r="AG1866" s="137"/>
      <c r="AH1866" s="137"/>
      <c r="AI1866" s="137"/>
      <c r="AJ1866" s="137"/>
      <c r="AK1866" s="137"/>
      <c r="AL1866" s="137"/>
      <c r="AM1866" s="137"/>
      <c r="AN1866" s="137"/>
      <c r="AO1866" s="137"/>
      <c r="AP1866" s="137"/>
      <c r="AQ1866" s="137"/>
      <c r="AR1866" s="137"/>
      <c r="AS1866" s="137"/>
      <c r="AT1866" s="137"/>
      <c r="AU1866" s="137"/>
      <c r="AV1866" s="137"/>
      <c r="AW1866" s="137"/>
      <c r="AX1866" s="137"/>
      <c r="AY1866" s="12"/>
    </row>
    <row r="1867" spans="1:51" s="21" customFormat="1" ht="11.25" hidden="1" x14ac:dyDescent="0.2">
      <c r="A1867" s="17"/>
      <c r="B1867" s="18"/>
      <c r="C1867" s="19"/>
      <c r="D1867" s="19"/>
      <c r="E1867" s="20"/>
      <c r="F1867" s="137"/>
      <c r="G1867" s="137"/>
      <c r="H1867" s="137"/>
      <c r="I1867" s="137"/>
      <c r="J1867" s="137"/>
      <c r="K1867" s="137"/>
      <c r="L1867" s="137"/>
      <c r="M1867" s="137"/>
      <c r="N1867" s="137"/>
      <c r="O1867" s="137"/>
      <c r="P1867" s="137"/>
      <c r="Q1867" s="137"/>
      <c r="R1867" s="137"/>
      <c r="S1867" s="137"/>
      <c r="T1867" s="137"/>
      <c r="U1867" s="137"/>
      <c r="V1867" s="137"/>
      <c r="W1867" s="137"/>
      <c r="X1867" s="137"/>
      <c r="Y1867" s="137"/>
      <c r="Z1867" s="137"/>
      <c r="AA1867" s="137"/>
      <c r="AB1867" s="137"/>
      <c r="AC1867" s="137"/>
      <c r="AD1867" s="137"/>
      <c r="AE1867" s="137"/>
      <c r="AF1867" s="137"/>
      <c r="AG1867" s="137"/>
      <c r="AH1867" s="137"/>
      <c r="AI1867" s="137"/>
      <c r="AJ1867" s="137"/>
      <c r="AK1867" s="137"/>
      <c r="AL1867" s="137"/>
      <c r="AM1867" s="137"/>
      <c r="AN1867" s="137"/>
      <c r="AO1867" s="137"/>
      <c r="AP1867" s="137"/>
      <c r="AQ1867" s="137"/>
      <c r="AR1867" s="137"/>
      <c r="AS1867" s="137"/>
      <c r="AT1867" s="137"/>
      <c r="AU1867" s="137"/>
      <c r="AV1867" s="137"/>
      <c r="AW1867" s="137"/>
      <c r="AX1867" s="137"/>
      <c r="AY1867" s="12"/>
    </row>
    <row r="1868" spans="1:51" s="21" customFormat="1" ht="11.25" hidden="1" x14ac:dyDescent="0.2">
      <c r="A1868" s="17"/>
      <c r="B1868" s="18"/>
      <c r="C1868" s="19"/>
      <c r="D1868" s="19"/>
      <c r="E1868" s="20"/>
      <c r="F1868" s="137"/>
      <c r="G1868" s="137"/>
      <c r="H1868" s="137"/>
      <c r="I1868" s="137"/>
      <c r="J1868" s="137"/>
      <c r="K1868" s="137"/>
      <c r="L1868" s="137"/>
      <c r="M1868" s="137"/>
      <c r="N1868" s="137"/>
      <c r="O1868" s="137"/>
      <c r="P1868" s="137"/>
      <c r="Q1868" s="137"/>
      <c r="R1868" s="137"/>
      <c r="S1868" s="137"/>
      <c r="T1868" s="137"/>
      <c r="U1868" s="137"/>
      <c r="V1868" s="137"/>
      <c r="W1868" s="137"/>
      <c r="X1868" s="137"/>
      <c r="Y1868" s="137"/>
      <c r="Z1868" s="137"/>
      <c r="AA1868" s="137"/>
      <c r="AB1868" s="137"/>
      <c r="AC1868" s="137"/>
      <c r="AD1868" s="137"/>
      <c r="AE1868" s="137"/>
      <c r="AF1868" s="137"/>
      <c r="AG1868" s="137"/>
      <c r="AH1868" s="137"/>
      <c r="AI1868" s="137"/>
      <c r="AJ1868" s="137"/>
      <c r="AK1868" s="137"/>
      <c r="AL1868" s="137"/>
      <c r="AM1868" s="137"/>
      <c r="AN1868" s="137"/>
      <c r="AO1868" s="137"/>
      <c r="AP1868" s="137"/>
      <c r="AQ1868" s="137"/>
      <c r="AR1868" s="137"/>
      <c r="AS1868" s="137"/>
      <c r="AT1868" s="137"/>
      <c r="AU1868" s="137"/>
      <c r="AV1868" s="137"/>
      <c r="AW1868" s="137"/>
      <c r="AX1868" s="137"/>
      <c r="AY1868" s="12"/>
    </row>
    <row r="1869" spans="1:51" s="21" customFormat="1" ht="11.25" hidden="1" x14ac:dyDescent="0.2">
      <c r="A1869" s="17"/>
      <c r="B1869" s="18"/>
      <c r="C1869" s="19"/>
      <c r="D1869" s="19"/>
      <c r="E1869" s="20"/>
      <c r="F1869" s="137"/>
      <c r="G1869" s="137"/>
      <c r="H1869" s="137"/>
      <c r="I1869" s="137"/>
      <c r="J1869" s="137"/>
      <c r="K1869" s="137"/>
      <c r="L1869" s="137"/>
      <c r="M1869" s="137"/>
      <c r="N1869" s="137"/>
      <c r="O1869" s="137"/>
      <c r="P1869" s="137"/>
      <c r="Q1869" s="137"/>
      <c r="R1869" s="137"/>
      <c r="S1869" s="137"/>
      <c r="T1869" s="137"/>
      <c r="U1869" s="137"/>
      <c r="V1869" s="137"/>
      <c r="W1869" s="137"/>
      <c r="X1869" s="137"/>
      <c r="Y1869" s="137"/>
      <c r="Z1869" s="137"/>
      <c r="AA1869" s="137"/>
      <c r="AB1869" s="137"/>
      <c r="AC1869" s="137"/>
      <c r="AD1869" s="137"/>
      <c r="AE1869" s="137"/>
      <c r="AF1869" s="137"/>
      <c r="AG1869" s="137"/>
      <c r="AH1869" s="137"/>
      <c r="AI1869" s="137"/>
      <c r="AJ1869" s="137"/>
      <c r="AK1869" s="137"/>
      <c r="AL1869" s="137"/>
      <c r="AM1869" s="137"/>
      <c r="AN1869" s="137"/>
      <c r="AO1869" s="137"/>
      <c r="AP1869" s="137"/>
      <c r="AQ1869" s="137"/>
      <c r="AR1869" s="137"/>
      <c r="AS1869" s="137"/>
      <c r="AT1869" s="137"/>
      <c r="AU1869" s="137"/>
      <c r="AV1869" s="137"/>
      <c r="AW1869" s="137"/>
      <c r="AX1869" s="137"/>
      <c r="AY1869" s="12"/>
    </row>
    <row r="1870" spans="1:51" s="21" customFormat="1" ht="11.25" hidden="1" x14ac:dyDescent="0.2">
      <c r="A1870" s="17"/>
      <c r="B1870" s="18"/>
      <c r="C1870" s="19"/>
      <c r="D1870" s="19"/>
      <c r="E1870" s="20"/>
      <c r="F1870" s="137"/>
      <c r="G1870" s="137"/>
      <c r="H1870" s="137"/>
      <c r="I1870" s="137"/>
      <c r="J1870" s="137"/>
      <c r="K1870" s="137"/>
      <c r="L1870" s="137"/>
      <c r="M1870" s="137"/>
      <c r="N1870" s="137"/>
      <c r="O1870" s="137"/>
      <c r="P1870" s="137"/>
      <c r="Q1870" s="137"/>
      <c r="R1870" s="137"/>
      <c r="S1870" s="137"/>
      <c r="T1870" s="137"/>
      <c r="U1870" s="137"/>
      <c r="V1870" s="137"/>
      <c r="W1870" s="137"/>
      <c r="X1870" s="137"/>
      <c r="Y1870" s="137"/>
      <c r="Z1870" s="137"/>
      <c r="AA1870" s="137"/>
      <c r="AB1870" s="137"/>
      <c r="AC1870" s="137"/>
      <c r="AD1870" s="137"/>
      <c r="AE1870" s="137"/>
      <c r="AF1870" s="137"/>
      <c r="AG1870" s="137"/>
      <c r="AH1870" s="137"/>
      <c r="AI1870" s="137"/>
      <c r="AJ1870" s="137"/>
      <c r="AK1870" s="137"/>
      <c r="AL1870" s="137"/>
      <c r="AM1870" s="137"/>
      <c r="AN1870" s="137"/>
      <c r="AO1870" s="137"/>
      <c r="AP1870" s="137"/>
      <c r="AQ1870" s="137"/>
      <c r="AR1870" s="137"/>
      <c r="AS1870" s="137"/>
      <c r="AT1870" s="137"/>
      <c r="AU1870" s="137"/>
      <c r="AV1870" s="137"/>
      <c r="AW1870" s="137"/>
      <c r="AX1870" s="137"/>
      <c r="AY1870" s="12"/>
    </row>
  </sheetData>
  <sheetProtection algorithmName="SHA-512" hashValue="Ws5dSFtLQw0eK/jW1O93vGbdWeTHjilJeafDaKb8C43CRHRA8M0nynp0SuE5wm+7PGlkBrmuj+m1TwQTmdKo0w==" saltValue="CVTbselHI8DxeF0c6VUVGg==" spinCount="100000" sheet="1" objects="1" scenarios="1"/>
  <mergeCells count="10">
    <mergeCell ref="E48:AI48"/>
    <mergeCell ref="E47:AM47"/>
    <mergeCell ref="E40:AT40"/>
    <mergeCell ref="E46:AT46"/>
    <mergeCell ref="E4:AX4"/>
    <mergeCell ref="E13:AX13"/>
    <mergeCell ref="E16:AX16"/>
    <mergeCell ref="E23:AX23"/>
    <mergeCell ref="E27:AX27"/>
    <mergeCell ref="E35:AX35"/>
  </mergeCells>
  <pageMargins left="0.7" right="0.7" top="0.75" bottom="0.75" header="0.3" footer="0.3"/>
  <pageSetup orientation="portrait" horizontalDpi="1200" verticalDpi="1200" r:id="rId1"/>
  <ignoredErrors>
    <ignoredError sqref="AT23 AT27 AT35 F28:AG28 F30:AG33 F29:AF29 F34:AF34 F36:AR39 E35:AR35 F24:AR26 E27:AR27 F17:AR22 E23:AR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8" customWidth="1"/>
    <col min="2" max="26" width="10.7109375" style="178" customWidth="1"/>
    <col min="27" max="27" width="6.7109375" style="178" customWidth="1"/>
    <col min="28" max="28" width="5.140625" style="178" customWidth="1"/>
    <col min="29" max="29" width="4.140625" style="178" customWidth="1"/>
    <col min="30" max="128" width="0" style="180" hidden="1" customWidth="1"/>
    <col min="129" max="16384" width="10.7109375" style="178" hidden="1"/>
  </cols>
  <sheetData>
    <row r="1" spans="1:128" ht="33.75" x14ac:dyDescent="0.5">
      <c r="A1" s="312" t="str">
        <f ca="1">TEXT(TODAY()-30,"MMMM yyyy")</f>
        <v>June 2021</v>
      </c>
      <c r="B1" s="312"/>
      <c r="C1" s="312"/>
      <c r="D1" s="312"/>
      <c r="E1" s="312"/>
      <c r="S1" s="179">
        <f>Table!AT2</f>
        <v>0</v>
      </c>
    </row>
    <row r="2" spans="1:128" ht="61.5" x14ac:dyDescent="0.9">
      <c r="A2" s="181" t="s">
        <v>0</v>
      </c>
    </row>
    <row r="3" spans="1:128" s="184" customFormat="1" ht="36" x14ac:dyDescent="0.55000000000000004">
      <c r="A3" s="182" t="s">
        <v>5</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4" customFormat="1" ht="36" x14ac:dyDescent="0.55000000000000004">
      <c r="A68" s="182" t="s">
        <v>19</v>
      </c>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180"/>
      <c r="DU68" s="180"/>
      <c r="DV68" s="180"/>
      <c r="DW68" s="180"/>
      <c r="DX68" s="180"/>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4" customFormat="1" ht="36" x14ac:dyDescent="0.55000000000000004">
      <c r="A112" s="182" t="s">
        <v>24</v>
      </c>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c r="AD112" s="180"/>
      <c r="AE112" s="180"/>
      <c r="AF112" s="180"/>
      <c r="AG112" s="180"/>
      <c r="AH112" s="180"/>
      <c r="AI112" s="18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c r="BG112" s="180"/>
      <c r="BH112" s="180"/>
      <c r="BI112" s="180"/>
      <c r="BJ112" s="180"/>
      <c r="BK112" s="180"/>
      <c r="BL112" s="180"/>
      <c r="BM112" s="180"/>
      <c r="BN112" s="180"/>
      <c r="BO112" s="180"/>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c r="DA112" s="180"/>
      <c r="DB112" s="180"/>
      <c r="DC112" s="180"/>
      <c r="DD112" s="180"/>
      <c r="DE112" s="180"/>
      <c r="DF112" s="180"/>
      <c r="DG112" s="180"/>
      <c r="DH112" s="180"/>
      <c r="DI112" s="180"/>
      <c r="DJ112" s="180"/>
      <c r="DK112" s="180"/>
      <c r="DL112" s="180"/>
      <c r="DM112" s="180"/>
      <c r="DN112" s="180"/>
      <c r="DO112" s="180"/>
      <c r="DP112" s="180"/>
      <c r="DQ112" s="180"/>
      <c r="DR112" s="180"/>
      <c r="DS112" s="180"/>
      <c r="DT112" s="180"/>
      <c r="DU112" s="180"/>
      <c r="DV112" s="180"/>
      <c r="DW112" s="180"/>
      <c r="DX112" s="180"/>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4" customFormat="1" ht="36" x14ac:dyDescent="0.55000000000000004">
      <c r="A157" s="182" t="s">
        <v>36</v>
      </c>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0"/>
      <c r="BE157" s="180"/>
      <c r="BF157" s="180"/>
      <c r="BG157" s="180"/>
      <c r="BH157" s="180"/>
      <c r="BI157" s="180"/>
      <c r="BJ157" s="180"/>
      <c r="BK157" s="180"/>
      <c r="BL157" s="180"/>
      <c r="BM157" s="180"/>
      <c r="BN157" s="180"/>
      <c r="BO157" s="180"/>
      <c r="BP157" s="180"/>
      <c r="BQ157" s="180"/>
      <c r="BR157" s="180"/>
      <c r="BS157" s="180"/>
      <c r="BT157" s="180"/>
      <c r="BU157" s="180"/>
      <c r="BV157" s="180"/>
      <c r="BW157" s="180"/>
      <c r="BX157" s="180"/>
      <c r="BY157" s="180"/>
      <c r="BZ157" s="180"/>
      <c r="CA157" s="180"/>
      <c r="CB157" s="180"/>
      <c r="CC157" s="180"/>
      <c r="CD157" s="180"/>
      <c r="CE157" s="180"/>
      <c r="CF157" s="180"/>
      <c r="CG157" s="180"/>
      <c r="CH157" s="180"/>
      <c r="CI157" s="180"/>
      <c r="CJ157" s="180"/>
      <c r="CK157" s="180"/>
      <c r="CL157" s="180"/>
      <c r="CM157" s="180"/>
      <c r="CN157" s="180"/>
      <c r="CO157" s="180"/>
      <c r="CP157" s="180"/>
      <c r="CQ157" s="180"/>
      <c r="CR157" s="180"/>
      <c r="CS157" s="180"/>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4" customFormat="1" ht="36" x14ac:dyDescent="0.55000000000000004">
      <c r="A200" s="182" t="s">
        <v>42</v>
      </c>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c r="AD200" s="180"/>
      <c r="AE200" s="180"/>
      <c r="AF200" s="180"/>
      <c r="AG200" s="180"/>
      <c r="AH200" s="180"/>
      <c r="AI200" s="180"/>
      <c r="AJ200" s="180"/>
      <c r="AK200" s="180"/>
      <c r="AL200" s="180"/>
      <c r="AM200" s="180"/>
      <c r="AN200" s="180"/>
      <c r="AO200" s="180"/>
      <c r="AP200" s="180"/>
      <c r="AQ200" s="180"/>
      <c r="AR200" s="180"/>
      <c r="AS200" s="180"/>
      <c r="AT200" s="180"/>
      <c r="AU200" s="180"/>
      <c r="AV200" s="180"/>
      <c r="AW200" s="180"/>
      <c r="AX200" s="180"/>
      <c r="AY200" s="180"/>
      <c r="AZ200" s="180"/>
      <c r="BA200" s="180"/>
      <c r="BB200" s="180"/>
      <c r="BC200" s="180"/>
      <c r="BD200" s="180"/>
      <c r="BE200" s="180"/>
      <c r="BF200" s="180"/>
      <c r="BG200" s="180"/>
      <c r="BH200" s="180"/>
      <c r="BI200" s="180"/>
      <c r="BJ200" s="180"/>
      <c r="BK200" s="180"/>
      <c r="BL200" s="180"/>
      <c r="BM200" s="180"/>
      <c r="BN200" s="180"/>
      <c r="BO200" s="180"/>
      <c r="BP200" s="180"/>
      <c r="BQ200" s="180"/>
      <c r="BR200" s="180"/>
      <c r="BS200" s="180"/>
      <c r="BT200" s="180"/>
      <c r="BU200" s="180"/>
      <c r="BV200" s="180"/>
      <c r="BW200" s="180"/>
      <c r="BX200" s="180"/>
      <c r="BY200" s="180"/>
      <c r="BZ200" s="180"/>
      <c r="CA200" s="180"/>
      <c r="CB200" s="180"/>
      <c r="CC200" s="180"/>
      <c r="CD200" s="180"/>
      <c r="CE200" s="180"/>
      <c r="CF200" s="180"/>
      <c r="CG200" s="180"/>
      <c r="CH200" s="180"/>
      <c r="CI200" s="180"/>
      <c r="CJ200" s="180"/>
      <c r="CK200" s="180"/>
      <c r="CL200" s="180"/>
      <c r="CM200" s="180"/>
      <c r="CN200" s="180"/>
      <c r="CO200" s="180"/>
      <c r="CP200" s="180"/>
      <c r="CQ200" s="180"/>
      <c r="CR200" s="180"/>
      <c r="CS200" s="180"/>
      <c r="CT200" s="180"/>
      <c r="CU200" s="180"/>
      <c r="CV200" s="180"/>
      <c r="CW200" s="180"/>
      <c r="CX200" s="180"/>
      <c r="CY200" s="180"/>
      <c r="CZ200" s="180"/>
      <c r="DA200" s="180"/>
      <c r="DB200" s="180"/>
      <c r="DC200" s="180"/>
      <c r="DD200" s="180"/>
      <c r="DE200" s="180"/>
      <c r="DF200" s="180"/>
      <c r="DG200" s="180"/>
      <c r="DH200" s="180"/>
      <c r="DI200" s="180"/>
      <c r="DJ200" s="180"/>
      <c r="DK200" s="180"/>
      <c r="DL200" s="180"/>
      <c r="DM200" s="180"/>
      <c r="DN200" s="180"/>
      <c r="DO200" s="180"/>
      <c r="DP200" s="180"/>
      <c r="DQ200" s="180"/>
      <c r="DR200" s="180"/>
      <c r="DS200" s="180"/>
      <c r="DT200" s="180"/>
      <c r="DU200" s="180"/>
      <c r="DV200" s="180"/>
      <c r="DW200" s="180"/>
      <c r="DX200" s="180"/>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4" customFormat="1" ht="36" x14ac:dyDescent="0.55000000000000004">
      <c r="A262" s="182" t="s">
        <v>58</v>
      </c>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D262" s="180"/>
      <c r="AE262" s="180"/>
      <c r="AF262" s="180"/>
      <c r="AG262" s="180"/>
      <c r="AH262" s="180"/>
      <c r="AI262" s="180"/>
      <c r="AJ262" s="180"/>
      <c r="AK262" s="180"/>
      <c r="AL262" s="180"/>
      <c r="AM262" s="180"/>
      <c r="AN262" s="180"/>
      <c r="AO262" s="180"/>
      <c r="AP262" s="180"/>
      <c r="AQ262" s="180"/>
      <c r="AR262" s="180"/>
      <c r="AS262" s="180"/>
      <c r="AT262" s="180"/>
      <c r="AU262" s="180"/>
      <c r="AV262" s="180"/>
      <c r="AW262" s="180"/>
      <c r="AX262" s="180"/>
      <c r="AY262" s="180"/>
      <c r="AZ262" s="180"/>
      <c r="BA262" s="180"/>
      <c r="BB262" s="180"/>
      <c r="BC262" s="180"/>
      <c r="BD262" s="180"/>
      <c r="BE262" s="180"/>
      <c r="BF262" s="180"/>
      <c r="BG262" s="180"/>
      <c r="BH262" s="180"/>
      <c r="BI262" s="180"/>
      <c r="BJ262" s="180"/>
      <c r="BK262" s="180"/>
      <c r="BL262" s="180"/>
      <c r="BM262" s="180"/>
      <c r="BN262" s="180"/>
      <c r="BO262" s="180"/>
      <c r="BP262" s="180"/>
      <c r="BQ262" s="180"/>
      <c r="BR262" s="180"/>
      <c r="BS262" s="180"/>
      <c r="BT262" s="180"/>
      <c r="BU262" s="180"/>
      <c r="BV262" s="180"/>
      <c r="BW262" s="180"/>
      <c r="BX262" s="180"/>
      <c r="BY262" s="180"/>
      <c r="BZ262" s="180"/>
      <c r="CA262" s="180"/>
      <c r="CB262" s="180"/>
      <c r="CC262" s="180"/>
      <c r="CD262" s="180"/>
      <c r="CE262" s="180"/>
      <c r="CF262" s="180"/>
      <c r="CG262" s="180"/>
      <c r="CH262" s="180"/>
      <c r="CI262" s="180"/>
      <c r="CJ262" s="180"/>
      <c r="CK262" s="180"/>
      <c r="CL262" s="180"/>
      <c r="CM262" s="180"/>
      <c r="CN262" s="180"/>
      <c r="CO262" s="180"/>
      <c r="CP262" s="180"/>
      <c r="CQ262" s="180"/>
      <c r="CR262" s="180"/>
      <c r="CS262" s="180"/>
      <c r="CT262" s="180"/>
      <c r="CU262" s="180"/>
      <c r="CV262" s="180"/>
      <c r="CW262" s="180"/>
      <c r="CX262" s="180"/>
      <c r="CY262" s="180"/>
      <c r="CZ262" s="180"/>
      <c r="DA262" s="180"/>
      <c r="DB262" s="180"/>
      <c r="DC262" s="180"/>
      <c r="DD262" s="180"/>
      <c r="DE262" s="180"/>
      <c r="DF262" s="180"/>
      <c r="DG262" s="180"/>
      <c r="DH262" s="180"/>
      <c r="DI262" s="180"/>
      <c r="DJ262" s="180"/>
      <c r="DK262" s="180"/>
      <c r="DL262" s="180"/>
      <c r="DM262" s="180"/>
      <c r="DN262" s="180"/>
      <c r="DO262" s="180"/>
      <c r="DP262" s="180"/>
      <c r="DQ262" s="180"/>
      <c r="DR262" s="180"/>
      <c r="DS262" s="180"/>
      <c r="DT262" s="180"/>
      <c r="DU262" s="180"/>
      <c r="DV262" s="180"/>
      <c r="DW262" s="180"/>
      <c r="DX262" s="180"/>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4" customFormat="1" ht="21" x14ac:dyDescent="0.35">
      <c r="A330" s="185" t="s">
        <v>217</v>
      </c>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D330" s="180"/>
      <c r="AE330" s="180"/>
      <c r="AF330" s="180"/>
      <c r="AG330" s="180"/>
      <c r="AH330" s="180"/>
      <c r="AI330" s="180"/>
      <c r="AJ330" s="180"/>
      <c r="AK330" s="180"/>
      <c r="AL330" s="180"/>
      <c r="AM330" s="180"/>
      <c r="AN330" s="180"/>
      <c r="AO330" s="180"/>
      <c r="AP330" s="180"/>
      <c r="AQ330" s="180"/>
      <c r="AR330" s="180"/>
      <c r="AS330" s="180"/>
      <c r="AT330" s="180"/>
      <c r="AU330" s="180"/>
      <c r="AV330" s="180"/>
      <c r="AW330" s="180"/>
      <c r="AX330" s="180"/>
      <c r="AY330" s="180"/>
      <c r="AZ330" s="180"/>
      <c r="BA330" s="180"/>
      <c r="BB330" s="180"/>
      <c r="BC330" s="180"/>
      <c r="BD330" s="180"/>
      <c r="BE330" s="180"/>
      <c r="BF330" s="180"/>
      <c r="BG330" s="180"/>
      <c r="BH330" s="180"/>
      <c r="BI330" s="180"/>
      <c r="BJ330" s="180"/>
      <c r="BK330" s="180"/>
      <c r="BL330" s="180"/>
      <c r="BM330" s="180"/>
      <c r="BN330" s="180"/>
      <c r="BO330" s="180"/>
      <c r="BP330" s="180"/>
      <c r="BQ330" s="180"/>
      <c r="BR330" s="180"/>
      <c r="BS330" s="180"/>
      <c r="BT330" s="180"/>
      <c r="BU330" s="180"/>
      <c r="BV330" s="180"/>
      <c r="BW330" s="180"/>
      <c r="BX330" s="180"/>
      <c r="BY330" s="180"/>
      <c r="BZ330" s="180"/>
      <c r="CA330" s="180"/>
      <c r="CB330" s="180"/>
      <c r="CC330" s="180"/>
      <c r="CD330" s="180"/>
      <c r="CE330" s="180"/>
      <c r="CF330" s="180"/>
      <c r="CG330" s="180"/>
      <c r="CH330" s="180"/>
      <c r="CI330" s="180"/>
      <c r="CJ330" s="180"/>
      <c r="CK330" s="180"/>
      <c r="CL330" s="180"/>
      <c r="CM330" s="180"/>
      <c r="CN330" s="180"/>
      <c r="CO330" s="180"/>
      <c r="CP330" s="180"/>
      <c r="CQ330" s="180"/>
      <c r="CR330" s="180"/>
      <c r="CS330" s="180"/>
      <c r="CT330" s="180"/>
      <c r="CU330" s="180"/>
      <c r="CV330" s="180"/>
      <c r="CW330" s="180"/>
      <c r="CX330" s="180"/>
      <c r="CY330" s="180"/>
      <c r="CZ330" s="180"/>
      <c r="DA330" s="180"/>
      <c r="DB330" s="180"/>
      <c r="DC330" s="180"/>
      <c r="DD330" s="180"/>
      <c r="DE330" s="180"/>
      <c r="DF330" s="180"/>
      <c r="DG330" s="180"/>
      <c r="DH330" s="180"/>
      <c r="DI330" s="180"/>
      <c r="DJ330" s="180"/>
      <c r="DK330" s="180"/>
      <c r="DL330" s="180"/>
      <c r="DM330" s="180"/>
      <c r="DN330" s="180"/>
      <c r="DO330" s="180"/>
      <c r="DP330" s="180"/>
      <c r="DQ330" s="180"/>
      <c r="DR330" s="180"/>
      <c r="DS330" s="180"/>
      <c r="DT330" s="180"/>
      <c r="DU330" s="180"/>
      <c r="DV330" s="180"/>
      <c r="DW330" s="180"/>
      <c r="DX330" s="180"/>
    </row>
    <row r="331" spans="1:128" s="184" customFormat="1" ht="21" x14ac:dyDescent="0.3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D331" s="180"/>
      <c r="AE331" s="180"/>
      <c r="AF331" s="180"/>
      <c r="AG331" s="180"/>
      <c r="AH331" s="180"/>
      <c r="AI331" s="180"/>
      <c r="AJ331" s="180"/>
      <c r="AK331" s="180"/>
      <c r="AL331" s="180"/>
      <c r="AM331" s="180"/>
      <c r="AN331" s="180"/>
      <c r="AO331" s="180"/>
      <c r="AP331" s="180"/>
      <c r="AQ331" s="180"/>
      <c r="AR331" s="180"/>
      <c r="AS331" s="180"/>
      <c r="AT331" s="180"/>
      <c r="AU331" s="180"/>
      <c r="AV331" s="180"/>
      <c r="AW331" s="180"/>
      <c r="AX331" s="180"/>
      <c r="AY331" s="180"/>
      <c r="AZ331" s="180"/>
      <c r="BA331" s="180"/>
      <c r="BB331" s="180"/>
      <c r="BC331" s="180"/>
      <c r="BD331" s="180"/>
      <c r="BE331" s="180"/>
      <c r="BF331" s="180"/>
      <c r="BG331" s="180"/>
      <c r="BH331" s="180"/>
      <c r="BI331" s="180"/>
      <c r="BJ331" s="180"/>
      <c r="BK331" s="180"/>
      <c r="BL331" s="180"/>
      <c r="BM331" s="180"/>
      <c r="BN331" s="180"/>
      <c r="BO331" s="180"/>
      <c r="BP331" s="180"/>
      <c r="BQ331" s="180"/>
      <c r="BR331" s="180"/>
      <c r="BS331" s="180"/>
      <c r="BT331" s="180"/>
      <c r="BU331" s="180"/>
      <c r="BV331" s="180"/>
      <c r="BW331" s="180"/>
      <c r="BX331" s="180"/>
      <c r="BY331" s="180"/>
      <c r="BZ331" s="180"/>
      <c r="CA331" s="180"/>
      <c r="CB331" s="180"/>
      <c r="CC331" s="180"/>
      <c r="CD331" s="180"/>
      <c r="CE331" s="180"/>
      <c r="CF331" s="180"/>
      <c r="CG331" s="180"/>
      <c r="CH331" s="180"/>
      <c r="CI331" s="180"/>
      <c r="CJ331" s="180"/>
      <c r="CK331" s="180"/>
      <c r="CL331" s="180"/>
      <c r="CM331" s="180"/>
      <c r="CN331" s="180"/>
      <c r="CO331" s="180"/>
      <c r="CP331" s="180"/>
      <c r="CQ331" s="180"/>
      <c r="CR331" s="180"/>
      <c r="CS331" s="180"/>
      <c r="CT331" s="180"/>
      <c r="CU331" s="180"/>
      <c r="CV331" s="180"/>
      <c r="CW331" s="180"/>
      <c r="CX331" s="180"/>
      <c r="CY331" s="180"/>
      <c r="CZ331" s="180"/>
      <c r="DA331" s="180"/>
      <c r="DB331" s="180"/>
      <c r="DC331" s="180"/>
      <c r="DD331" s="180"/>
      <c r="DE331" s="180"/>
      <c r="DF331" s="180"/>
      <c r="DG331" s="180"/>
      <c r="DH331" s="180"/>
      <c r="DI331" s="180"/>
      <c r="DJ331" s="180"/>
      <c r="DK331" s="180"/>
      <c r="DL331" s="180"/>
      <c r="DM331" s="180"/>
      <c r="DN331" s="180"/>
      <c r="DO331" s="180"/>
      <c r="DP331" s="180"/>
      <c r="DQ331" s="180"/>
      <c r="DR331" s="180"/>
      <c r="DS331" s="180"/>
      <c r="DT331" s="180"/>
      <c r="DU331" s="180"/>
      <c r="DV331" s="180"/>
      <c r="DW331" s="180"/>
      <c r="DX331" s="180"/>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workbookViewId="0">
      <selection activeCell="AC25" sqref="AC25"/>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44405</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44405</v>
      </c>
      <c r="F15" s="59">
        <v>2.1293375394321856</v>
      </c>
      <c r="G15" s="59">
        <v>2.0456333595594067</v>
      </c>
      <c r="H15" s="59">
        <v>1.5637216575449475</v>
      </c>
      <c r="I15" s="59">
        <v>1.6367887763055311</v>
      </c>
      <c r="J15" s="59">
        <v>1.3198757763975166</v>
      </c>
      <c r="K15" s="59">
        <v>1.0069713400464808</v>
      </c>
      <c r="L15" s="59">
        <v>1.1636927851047307</v>
      </c>
      <c r="M15" s="59">
        <v>1.3986013986014179</v>
      </c>
      <c r="N15" s="59">
        <v>1.552795031055898</v>
      </c>
      <c r="O15" s="59">
        <v>1.3942680092951187</v>
      </c>
      <c r="P15" s="59">
        <v>2.0995334370140117</v>
      </c>
      <c r="Q15" s="59">
        <v>1.8691588785046731</v>
      </c>
      <c r="R15" s="59">
        <v>1.698841698841691</v>
      </c>
      <c r="S15" s="59">
        <v>2.1588280647648617</v>
      </c>
      <c r="T15" s="59">
        <v>2.3094688221708903</v>
      </c>
      <c r="U15" s="59">
        <v>2.223926380368102</v>
      </c>
      <c r="V15" s="59">
        <v>2.2222222222222365</v>
      </c>
      <c r="W15" s="59">
        <v>2.4539877300613355</v>
      </c>
      <c r="X15" s="59">
        <v>2.9907975460122804</v>
      </c>
      <c r="Y15" s="59">
        <v>2.8352490421455823</v>
      </c>
      <c r="Z15" s="59">
        <v>2.2171253822629744</v>
      </c>
      <c r="AA15" s="59">
        <v>2.4446142093200729</v>
      </c>
      <c r="AB15" s="59">
        <v>1.6755521706016685</v>
      </c>
      <c r="AC15" s="59">
        <v>1.9877675840978437</v>
      </c>
      <c r="AD15" s="59">
        <v>1.4426727410782103</v>
      </c>
      <c r="AE15" s="59">
        <v>1.5094339622641506</v>
      </c>
      <c r="AF15" s="59">
        <v>1.8811136192625977</v>
      </c>
      <c r="AG15" s="59">
        <v>2.0255063765941328</v>
      </c>
      <c r="AH15" s="59">
        <v>2.398800599700146</v>
      </c>
      <c r="AI15" s="59">
        <v>2.0209580838323582</v>
      </c>
      <c r="AJ15" s="59">
        <v>2.010424422933732</v>
      </c>
      <c r="AK15" s="59">
        <v>1.9374068554396606</v>
      </c>
      <c r="AL15" s="59">
        <v>1.8698578908002972</v>
      </c>
      <c r="AM15" s="59">
        <v>1.8642803877703118</v>
      </c>
      <c r="AN15" s="59">
        <v>2.1722846441947663</v>
      </c>
      <c r="AO15" s="59">
        <v>2.2488755622188883</v>
      </c>
      <c r="AP15" s="59">
        <v>2.3952095808383422</v>
      </c>
      <c r="AQ15" s="59">
        <v>2.1561338289962872</v>
      </c>
      <c r="AR15" s="59">
        <v>0.88626292466764678</v>
      </c>
      <c r="AS15" s="59">
        <v>-0.22058823529412797</v>
      </c>
      <c r="AT15" s="59">
        <v>-0.36603221083455484</v>
      </c>
      <c r="AU15" s="59">
        <v>0.66030814380042546</v>
      </c>
      <c r="AV15" s="59">
        <v>0.14598540145984717</v>
      </c>
      <c r="AW15" s="59">
        <v>0.14619883040933868</v>
      </c>
      <c r="AX15" s="59">
        <v>0.51395007342145416</v>
      </c>
      <c r="AY15" s="59">
        <v>0.65885797950220315</v>
      </c>
      <c r="AZ15" s="59">
        <v>0.95307917888560745</v>
      </c>
      <c r="BA15" s="59">
        <v>0.73313782991202281</v>
      </c>
      <c r="BB15" s="59">
        <v>1.0233918128654818</v>
      </c>
      <c r="BC15" s="59">
        <v>1.0917030567685559</v>
      </c>
      <c r="BD15" s="59">
        <v>2.196193265007329</v>
      </c>
      <c r="BE15" s="59">
        <v>3.3898305084745894</v>
      </c>
      <c r="BF15" s="59">
        <v>3.6002939015429947</v>
      </c>
      <c r="BG15" s="59">
        <v>3.0612244897959329</v>
      </c>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44386</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44386</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44386</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44405</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53960</v>
      </c>
      <c r="AQ19" s="54">
        <v>53820</v>
      </c>
      <c r="AR19" s="54">
        <v>58900</v>
      </c>
      <c r="AS19" s="54">
        <v>68300</v>
      </c>
      <c r="AT19" s="54">
        <v>62890</v>
      </c>
      <c r="AU19" s="54">
        <v>51900</v>
      </c>
      <c r="AV19" s="54">
        <v>31280</v>
      </c>
      <c r="AW19" s="54">
        <v>24730</v>
      </c>
      <c r="AX19" s="54">
        <v>23930</v>
      </c>
      <c r="AY19" s="54">
        <v>207160</v>
      </c>
      <c r="AZ19" s="54">
        <v>185690</v>
      </c>
      <c r="BA19" s="54">
        <v>178330</v>
      </c>
      <c r="BB19" s="54">
        <v>182630</v>
      </c>
      <c r="BC19" s="54">
        <v>181010</v>
      </c>
      <c r="BD19" s="54">
        <v>173580</v>
      </c>
      <c r="BE19" s="54">
        <v>186020</v>
      </c>
      <c r="BF19" s="54">
        <v>209510</v>
      </c>
      <c r="BG19" s="54" t="e">
        <v>#N/A</v>
      </c>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44405</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3.5899404876175822</v>
      </c>
      <c r="AQ20" s="53">
        <v>1.1273957158962844</v>
      </c>
      <c r="AR20" s="53">
        <v>11.237016052880078</v>
      </c>
      <c r="AS20" s="53">
        <v>32.879377431906612</v>
      </c>
      <c r="AT20" s="53">
        <v>25.729708116753301</v>
      </c>
      <c r="AU20" s="53">
        <v>6.0698957694665934</v>
      </c>
      <c r="AV20" s="53">
        <v>-37.188755020080322</v>
      </c>
      <c r="AW20" s="53">
        <v>-50.341365461847388</v>
      </c>
      <c r="AX20" s="53">
        <v>-50.093847758081331</v>
      </c>
      <c r="AY20" s="53">
        <v>326.07980255039075</v>
      </c>
      <c r="AZ20" s="53">
        <v>267.2666139240506</v>
      </c>
      <c r="BA20" s="53">
        <v>242.81045751633985</v>
      </c>
      <c r="BB20" s="53">
        <v>238.45441067457375</v>
      </c>
      <c r="BC20" s="53">
        <v>236.32478632478632</v>
      </c>
      <c r="BD20" s="53">
        <v>194.70288624787776</v>
      </c>
      <c r="BE20" s="53">
        <v>172.35724743777453</v>
      </c>
      <c r="BF20" s="53">
        <v>233.13722372396248</v>
      </c>
      <c r="BG20" s="53" t="e">
        <v>#N/A</v>
      </c>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225</v>
      </c>
      <c r="C21" s="50" t="s">
        <v>13</v>
      </c>
      <c r="D21" s="101" t="s">
        <v>83</v>
      </c>
      <c r="E21" s="100">
        <v>44405</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16710</v>
      </c>
      <c r="AQ21" s="54">
        <v>16710</v>
      </c>
      <c r="AR21" s="54">
        <v>18300</v>
      </c>
      <c r="AS21" s="54">
        <v>21110</v>
      </c>
      <c r="AT21" s="54">
        <v>19310</v>
      </c>
      <c r="AU21" s="54">
        <v>15790</v>
      </c>
      <c r="AV21" s="54">
        <v>10240</v>
      </c>
      <c r="AW21" s="54">
        <v>7950</v>
      </c>
      <c r="AX21" s="54">
        <v>6570</v>
      </c>
      <c r="AY21" s="54">
        <v>78390</v>
      </c>
      <c r="AZ21" s="54">
        <v>69010</v>
      </c>
      <c r="BA21" s="54">
        <v>62810</v>
      </c>
      <c r="BB21" s="54">
        <v>60770</v>
      </c>
      <c r="BC21" s="54">
        <v>60350</v>
      </c>
      <c r="BD21" s="54">
        <v>58550</v>
      </c>
      <c r="BE21" s="54">
        <v>65240</v>
      </c>
      <c r="BF21" s="54">
        <v>76020</v>
      </c>
      <c r="BG21" s="54" t="e">
        <v>#N/A</v>
      </c>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44405</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2.0146520146520075</v>
      </c>
      <c r="AQ22" s="53">
        <v>-0.23880597014925842</v>
      </c>
      <c r="AR22" s="53">
        <v>8.7344028520499162</v>
      </c>
      <c r="AS22" s="53">
        <v>29.588704726826265</v>
      </c>
      <c r="AT22" s="53">
        <v>20.687499999999993</v>
      </c>
      <c r="AU22" s="53">
        <v>-6.3291139240506666E-2</v>
      </c>
      <c r="AV22" s="53">
        <v>-35.718769617074699</v>
      </c>
      <c r="AW22" s="53">
        <v>-49.619771863117869</v>
      </c>
      <c r="AX22" s="53">
        <v>-56.518861681005959</v>
      </c>
      <c r="AY22" s="53">
        <v>415.7236842105263</v>
      </c>
      <c r="AZ22" s="53">
        <v>340.11479591836735</v>
      </c>
      <c r="BA22" s="53">
        <v>286.76108374384233</v>
      </c>
      <c r="BB22" s="53">
        <v>263.67444643925791</v>
      </c>
      <c r="BC22" s="53">
        <v>261.16098144823462</v>
      </c>
      <c r="BD22" s="53">
        <v>219.94535519125682</v>
      </c>
      <c r="BE22" s="53">
        <v>209.04784462340126</v>
      </c>
      <c r="BF22" s="53">
        <v>293.68203003625064</v>
      </c>
      <c r="BG22" s="53" t="e">
        <v>#N/A</v>
      </c>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44386</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44376</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-2.1937066452196619</v>
      </c>
      <c r="BF24" s="53" t="e">
        <v>#N/A</v>
      </c>
      <c r="BG24" s="53" t="e">
        <v>#N/A</v>
      </c>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44386</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44386</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44384</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231</v>
      </c>
      <c r="C28" s="50" t="s">
        <v>232</v>
      </c>
      <c r="D28" s="101" t="s">
        <v>83</v>
      </c>
      <c r="E28" s="100">
        <v>44383</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44386</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3">
        <v>1323.9325023438687</v>
      </c>
      <c r="BF29" s="53">
        <v>1324.7882165541523</v>
      </c>
      <c r="BG29" s="53">
        <v>1326.2738829524299</v>
      </c>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44386</v>
      </c>
      <c r="F30" s="53">
        <v>1.6924031210211909</v>
      </c>
      <c r="G30" s="53">
        <v>2.2475913791673463</v>
      </c>
      <c r="H30" s="53">
        <v>3.0522138943125166</v>
      </c>
      <c r="I30" s="53">
        <v>3.2107068735444111</v>
      </c>
      <c r="J30" s="53">
        <v>4.197253781737964</v>
      </c>
      <c r="K30" s="53">
        <v>3.8941463379951191</v>
      </c>
      <c r="L30" s="53">
        <v>3.347477117843245</v>
      </c>
      <c r="M30" s="53">
        <v>3.0326799938376503</v>
      </c>
      <c r="N30" s="53">
        <v>2.9423986996501394</v>
      </c>
      <c r="O30" s="53">
        <v>3.1455227234090444</v>
      </c>
      <c r="P30" s="53">
        <v>3.2259595778698857</v>
      </c>
      <c r="Q30" s="53">
        <v>3.3251276577888955</v>
      </c>
      <c r="R30" s="53">
        <v>2.7105391008066526</v>
      </c>
      <c r="S30" s="53">
        <v>2.8507188437446818</v>
      </c>
      <c r="T30" s="53">
        <v>2.7049549741069212</v>
      </c>
      <c r="U30" s="53">
        <v>2.3199901734367145</v>
      </c>
      <c r="V30" s="53">
        <v>2.5429816428117036</v>
      </c>
      <c r="W30" s="53">
        <v>2.4528693227880316</v>
      </c>
      <c r="X30" s="53">
        <v>2.7136854321899495</v>
      </c>
      <c r="Y30" s="53">
        <v>2.8810261151399619</v>
      </c>
      <c r="Z30" s="53">
        <v>2.7729872898616836</v>
      </c>
      <c r="AA30" s="53">
        <v>2.9483968869430388</v>
      </c>
      <c r="AB30" s="53">
        <v>2.3108839698166905</v>
      </c>
      <c r="AC30" s="53">
        <v>1.8901579956328129</v>
      </c>
      <c r="AD30" s="53">
        <v>2.0506630729054676</v>
      </c>
      <c r="AE30" s="53">
        <v>1.4285573444016153</v>
      </c>
      <c r="AF30" s="53">
        <v>1.8236669978473286</v>
      </c>
      <c r="AG30" s="53">
        <v>2.2486555516287421</v>
      </c>
      <c r="AH30" s="53">
        <v>1.9351341231462094</v>
      </c>
      <c r="AI30" s="53">
        <v>2.0601097416667491</v>
      </c>
      <c r="AJ30" s="53">
        <v>1.7561876585906022</v>
      </c>
      <c r="AK30" s="53">
        <v>1.6213264663301752</v>
      </c>
      <c r="AL30" s="53">
        <v>1.6710880893674673</v>
      </c>
      <c r="AM30" s="53">
        <v>1.4353686417431621</v>
      </c>
      <c r="AN30" s="53">
        <v>1.6536405528071008</v>
      </c>
      <c r="AO30" s="53">
        <v>1.9611750698777186</v>
      </c>
      <c r="AP30" s="53">
        <v>1.9152235746211721</v>
      </c>
      <c r="AQ30" s="53">
        <v>2.4311410329868277</v>
      </c>
      <c r="AR30" s="53">
        <v>-5.5892041660356444</v>
      </c>
      <c r="AS30" s="53">
        <v>-16.536000898769963</v>
      </c>
      <c r="AT30" s="53">
        <v>-13.199827234921147</v>
      </c>
      <c r="AU30" s="53">
        <v>-8.1167456493250523</v>
      </c>
      <c r="AV30" s="53">
        <v>-5.6804425157841791</v>
      </c>
      <c r="AW30" s="53">
        <v>-4.6482935257566194</v>
      </c>
      <c r="AX30" s="53">
        <v>-3.9948650025881216</v>
      </c>
      <c r="AY30" s="53">
        <v>-3.4066530616348123</v>
      </c>
      <c r="AZ30" s="53">
        <v>-2.695858485266589</v>
      </c>
      <c r="BA30" s="53">
        <v>-2.8674882352646369</v>
      </c>
      <c r="BB30" s="53">
        <v>-2.2349533460188198</v>
      </c>
      <c r="BC30" s="53">
        <v>-2.1314106886180628</v>
      </c>
      <c r="BD30" s="53">
        <v>6.8834100752418692</v>
      </c>
      <c r="BE30" s="53">
        <v>19.99088085264027</v>
      </c>
      <c r="BF30" s="53" t="e">
        <v>#N/A</v>
      </c>
      <c r="BG30" s="53" t="e">
        <v>#N/A</v>
      </c>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44383</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44383</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44405</v>
      </c>
      <c r="F33" s="53">
        <v>6.5877564457307249</v>
      </c>
      <c r="G33" s="53">
        <v>6.6426393292520682</v>
      </c>
      <c r="H33" s="53">
        <v>6.5880260619777147</v>
      </c>
      <c r="I33" s="53">
        <v>6.6073984886132209</v>
      </c>
      <c r="J33" s="53">
        <v>6.6628715321418621</v>
      </c>
      <c r="K33" s="53">
        <v>6.7342519342428542</v>
      </c>
      <c r="L33" s="53">
        <v>6.6733086766364131</v>
      </c>
      <c r="M33" s="53">
        <v>6.6379889482808538</v>
      </c>
      <c r="N33" s="53">
        <v>6.7472084927787144</v>
      </c>
      <c r="O33" s="53">
        <v>6.8505254386249002</v>
      </c>
      <c r="P33" s="53">
        <v>6.7541985436265772</v>
      </c>
      <c r="Q33" s="53">
        <v>6.7172621163677757</v>
      </c>
      <c r="R33" s="53">
        <v>6.7167548383919602</v>
      </c>
      <c r="S33" s="53">
        <v>6.7373565153979982</v>
      </c>
      <c r="T33" s="53">
        <v>6.6895305874969191</v>
      </c>
      <c r="U33" s="53">
        <v>6.7227842565375884</v>
      </c>
      <c r="V33" s="53">
        <v>6.974417099852424</v>
      </c>
      <c r="W33" s="53">
        <v>6.8581765485672319</v>
      </c>
      <c r="X33" s="53">
        <v>6.8296052150159374</v>
      </c>
      <c r="Y33" s="53">
        <v>6.8337892597377312</v>
      </c>
      <c r="Z33" s="53">
        <v>6.8632832800009425</v>
      </c>
      <c r="AA33" s="53">
        <v>6.7331734692548979</v>
      </c>
      <c r="AB33" s="53">
        <v>6.8380442035466942</v>
      </c>
      <c r="AC33" s="53">
        <v>6.8235238707782973</v>
      </c>
      <c r="AD33" s="53">
        <v>6.5764844894492009</v>
      </c>
      <c r="AE33" s="53">
        <v>6.6725217966266834</v>
      </c>
      <c r="AF33" s="53">
        <v>6.8640362083351256</v>
      </c>
      <c r="AG33" s="53">
        <v>6.9220406488493866</v>
      </c>
      <c r="AH33" s="53">
        <v>6.7763989451193902</v>
      </c>
      <c r="AI33" s="53">
        <v>6.7843296570956371</v>
      </c>
      <c r="AJ33" s="53">
        <v>6.8383677430430803</v>
      </c>
      <c r="AK33" s="53">
        <v>6.7856797354879674</v>
      </c>
      <c r="AL33" s="53">
        <v>6.64541837375344</v>
      </c>
      <c r="AM33" s="53">
        <v>6.7629221270847104</v>
      </c>
      <c r="AN33" s="53">
        <v>6.615771570950268</v>
      </c>
      <c r="AO33" s="53">
        <v>6.7314808783710225</v>
      </c>
      <c r="AP33" s="53">
        <v>6.7068339590814574</v>
      </c>
      <c r="AQ33" s="53">
        <v>6.7549964080019267</v>
      </c>
      <c r="AR33" s="53">
        <v>5.9087229347954615</v>
      </c>
      <c r="AS33" s="53">
        <v>4.8356502717792331</v>
      </c>
      <c r="AT33" s="53">
        <v>5.9124476333186795</v>
      </c>
      <c r="AU33" s="53">
        <v>6.8167315385115597</v>
      </c>
      <c r="AV33" s="53">
        <v>6.8730643582944877</v>
      </c>
      <c r="AW33" s="53">
        <v>6.4916662138825378</v>
      </c>
      <c r="AX33" s="53">
        <v>7.135991126622085</v>
      </c>
      <c r="AY33" s="53">
        <v>7.1929190993057741</v>
      </c>
      <c r="AZ33" s="53">
        <v>7.224306424770063</v>
      </c>
      <c r="BA33" s="53">
        <v>6.9289607991887703</v>
      </c>
      <c r="BB33" s="53">
        <v>7.3589727500902224</v>
      </c>
      <c r="BC33" s="53">
        <v>7.4323073706925387</v>
      </c>
      <c r="BD33" s="53">
        <v>7.3739044972799501</v>
      </c>
      <c r="BE33" s="53">
        <v>7.3825881375903819</v>
      </c>
      <c r="BF33" s="53">
        <v>7.2678754117047939</v>
      </c>
      <c r="BG33" s="53" t="e">
        <v>#N/A</v>
      </c>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44405</v>
      </c>
      <c r="F34" s="59">
        <v>2.6195088541660745</v>
      </c>
      <c r="G34" s="59">
        <v>2.6317389299099188</v>
      </c>
      <c r="H34" s="59">
        <v>2.5993254714160519</v>
      </c>
      <c r="I34" s="59">
        <v>2.6425039804348387</v>
      </c>
      <c r="J34" s="59">
        <v>2.6968477182437054</v>
      </c>
      <c r="K34" s="59">
        <v>2.7094747731922384</v>
      </c>
      <c r="L34" s="59">
        <v>2.6481499912370592</v>
      </c>
      <c r="M34" s="59">
        <v>2.5913761311780497</v>
      </c>
      <c r="N34" s="59">
        <v>2.608833553470693</v>
      </c>
      <c r="O34" s="59">
        <v>2.6093073993855005</v>
      </c>
      <c r="P34" s="59">
        <v>2.5904272497330072</v>
      </c>
      <c r="Q34" s="59">
        <v>2.5863460766930091</v>
      </c>
      <c r="R34" s="59">
        <v>2.6265015869161612</v>
      </c>
      <c r="S34" s="59">
        <v>2.6329701845197757</v>
      </c>
      <c r="T34" s="59">
        <v>2.6134232729469922</v>
      </c>
      <c r="U34" s="59">
        <v>2.6422854182159119</v>
      </c>
      <c r="V34" s="59">
        <v>2.7344907567721326</v>
      </c>
      <c r="W34" s="59">
        <v>2.7121669921119711</v>
      </c>
      <c r="X34" s="59">
        <v>2.6565541762372091</v>
      </c>
      <c r="Y34" s="59">
        <v>2.6050986679723533</v>
      </c>
      <c r="Z34" s="59">
        <v>2.564718539503148</v>
      </c>
      <c r="AA34" s="59">
        <v>2.5223923607487402</v>
      </c>
      <c r="AB34" s="59">
        <v>2.5878560782536448</v>
      </c>
      <c r="AC34" s="59">
        <v>2.6118475321692824</v>
      </c>
      <c r="AD34" s="59">
        <v>2.5531515403024727</v>
      </c>
      <c r="AE34" s="59">
        <v>2.6103056950986789</v>
      </c>
      <c r="AF34" s="59">
        <v>2.6747648531800938</v>
      </c>
      <c r="AG34" s="59">
        <v>2.7201311698784219</v>
      </c>
      <c r="AH34" s="59">
        <v>2.7102591921139072</v>
      </c>
      <c r="AI34" s="59">
        <v>2.7244696729269258</v>
      </c>
      <c r="AJ34" s="59">
        <v>2.7507780868888756</v>
      </c>
      <c r="AK34" s="59">
        <v>2.7184602250581462</v>
      </c>
      <c r="AL34" s="59">
        <v>2.6460519648101846</v>
      </c>
      <c r="AM34" s="59">
        <v>2.682261354909182</v>
      </c>
      <c r="AN34" s="59">
        <v>2.6397925105697868</v>
      </c>
      <c r="AO34" s="59">
        <v>2.6861594990531086</v>
      </c>
      <c r="AP34" s="59">
        <v>2.6726765466514273</v>
      </c>
      <c r="AQ34" s="59">
        <v>2.6732647847383104</v>
      </c>
      <c r="AR34" s="59">
        <v>2.287713372233855</v>
      </c>
      <c r="AS34" s="59">
        <v>1.8251166140598933</v>
      </c>
      <c r="AT34" s="59">
        <v>2.3268848289168593</v>
      </c>
      <c r="AU34" s="59">
        <v>2.8019609739763416</v>
      </c>
      <c r="AV34" s="59">
        <v>2.8385477058725077</v>
      </c>
      <c r="AW34" s="59">
        <v>2.6602640482192892</v>
      </c>
      <c r="AX34" s="59">
        <v>2.931453323011469</v>
      </c>
      <c r="AY34" s="59">
        <v>2.9751585302000985</v>
      </c>
      <c r="AZ34" s="59">
        <v>2.9439842042886251</v>
      </c>
      <c r="BA34" s="59">
        <v>2.8108020679885493</v>
      </c>
      <c r="BB34" s="59">
        <v>2.9468411143232016</v>
      </c>
      <c r="BC34" s="59">
        <v>2.9914407029623269</v>
      </c>
      <c r="BD34" s="59">
        <v>2.9581307123753504</v>
      </c>
      <c r="BE34" s="59">
        <v>2.9135717489224895</v>
      </c>
      <c r="BF34" s="59">
        <v>2.8543329547443599</v>
      </c>
      <c r="BG34" s="59" t="e">
        <v>#N/A</v>
      </c>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44398</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44376</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t="e">
        <v>#N/A</v>
      </c>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250</v>
      </c>
      <c r="C38" s="50" t="s">
        <v>251</v>
      </c>
      <c r="D38" s="101" t="s">
        <v>83</v>
      </c>
      <c r="E38" s="100">
        <v>44383</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1832</v>
      </c>
      <c r="BD38" s="60">
        <v>2902</v>
      </c>
      <c r="BE38" s="60">
        <v>3209</v>
      </c>
      <c r="BF38" s="60">
        <v>2985</v>
      </c>
      <c r="BG38" s="60">
        <v>2915</v>
      </c>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252</v>
      </c>
      <c r="C39" s="50" t="s">
        <v>47</v>
      </c>
      <c r="D39" s="101" t="s">
        <v>83</v>
      </c>
      <c r="E39" s="100">
        <v>44383</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486620</v>
      </c>
      <c r="BD39" s="60">
        <v>505397</v>
      </c>
      <c r="BE39" s="60">
        <v>509276</v>
      </c>
      <c r="BF39" s="60">
        <v>510978</v>
      </c>
      <c r="BG39" s="60">
        <v>494111</v>
      </c>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253</v>
      </c>
      <c r="C40" s="50" t="s">
        <v>254</v>
      </c>
      <c r="D40" s="101" t="s">
        <v>83</v>
      </c>
      <c r="E40" s="100">
        <v>44383</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0.52705530642750376</v>
      </c>
      <c r="AV40" s="60">
        <v>0.60741476332340283</v>
      </c>
      <c r="AW40" s="60">
        <v>0.61055081458494953</v>
      </c>
      <c r="AX40" s="60">
        <v>0.62331019364267448</v>
      </c>
      <c r="AY40" s="60">
        <v>0.71666666666666667</v>
      </c>
      <c r="AZ40" s="60">
        <v>0.83207874927620151</v>
      </c>
      <c r="BA40" s="60">
        <v>1.0230375426621161</v>
      </c>
      <c r="BB40" s="60">
        <v>0.53644444444444439</v>
      </c>
      <c r="BC40" s="60">
        <v>0.6425815503332164</v>
      </c>
      <c r="BD40" s="60">
        <v>0.65360360360360359</v>
      </c>
      <c r="BE40" s="60">
        <v>0.68583030562085912</v>
      </c>
      <c r="BF40" s="60">
        <v>0.65403155127081503</v>
      </c>
      <c r="BG40" s="60">
        <v>0.70495767835550183</v>
      </c>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44398</v>
      </c>
      <c r="F41" s="53">
        <v>6.1140570000000034</v>
      </c>
      <c r="G41" s="53">
        <v>6.2241220000000039</v>
      </c>
      <c r="H41" s="53">
        <v>6.3887930000000051</v>
      </c>
      <c r="I41" s="53">
        <v>6.3847350000000045</v>
      </c>
      <c r="J41" s="53">
        <v>6.6913500000000043</v>
      </c>
      <c r="K41" s="53">
        <v>6.5081450000000043</v>
      </c>
      <c r="L41" s="53">
        <v>6.6539460000000048</v>
      </c>
      <c r="M41" s="53">
        <v>6.485612000000005</v>
      </c>
      <c r="N41" s="53">
        <v>6.6033500000000043</v>
      </c>
      <c r="O41" s="53">
        <v>6.7423010000000048</v>
      </c>
      <c r="P41" s="53">
        <v>6.675774000000005</v>
      </c>
      <c r="Q41" s="53">
        <v>6.6832550000000044</v>
      </c>
      <c r="R41" s="53">
        <v>6.7460970000000042</v>
      </c>
      <c r="S41" s="53">
        <v>6.808863000000005</v>
      </c>
      <c r="T41" s="53">
        <v>6.7131910000000046</v>
      </c>
      <c r="U41" s="53">
        <v>6.7408340000000049</v>
      </c>
      <c r="V41" s="53">
        <v>7.2925080000000051</v>
      </c>
      <c r="W41" s="53">
        <v>6.7881840000000047</v>
      </c>
      <c r="X41" s="53">
        <v>6.9101080000000046</v>
      </c>
      <c r="Y41" s="53">
        <v>6.9525350000000046</v>
      </c>
      <c r="Z41" s="53">
        <v>6.7848740000000047</v>
      </c>
      <c r="AA41" s="53">
        <v>6.7340190000000044</v>
      </c>
      <c r="AB41" s="53">
        <v>6.8073390000000042</v>
      </c>
      <c r="AC41" s="53">
        <v>6.8619900000000049</v>
      </c>
      <c r="AD41" s="53">
        <v>6.7622540000000049</v>
      </c>
      <c r="AE41" s="53">
        <v>6.4590780000000043</v>
      </c>
      <c r="AF41" s="53">
        <v>6.7292810000000047</v>
      </c>
      <c r="AG41" s="53">
        <v>7.4426670000000046</v>
      </c>
      <c r="AH41" s="53">
        <v>6.7711450000000051</v>
      </c>
      <c r="AI41" s="53">
        <v>6.8876180000000042</v>
      </c>
      <c r="AJ41" s="53">
        <v>6.6757590000000047</v>
      </c>
      <c r="AK41" s="53">
        <v>6.6652790000000044</v>
      </c>
      <c r="AL41" s="53">
        <v>6.7987210000000049</v>
      </c>
      <c r="AM41" s="53">
        <v>6.7173580000000044</v>
      </c>
      <c r="AN41" s="53">
        <v>6.4399270000000044</v>
      </c>
      <c r="AO41" s="53">
        <v>6.5667500000000043</v>
      </c>
      <c r="AP41" s="53">
        <v>6.3514160000000048</v>
      </c>
      <c r="AQ41" s="53">
        <v>6.6042050000000048</v>
      </c>
      <c r="AR41" s="53">
        <v>6.3397240000000048</v>
      </c>
      <c r="AS41" s="53">
        <v>6.3067560000000045</v>
      </c>
      <c r="AT41" s="53">
        <v>5.8928630000000037</v>
      </c>
      <c r="AU41" s="53">
        <v>6.3342250000000044</v>
      </c>
      <c r="AV41" s="53">
        <v>6.5406510000000049</v>
      </c>
      <c r="AW41" s="53">
        <v>6.3739720000000046</v>
      </c>
      <c r="AX41" s="53">
        <v>6.389028000000005</v>
      </c>
      <c r="AY41" s="53">
        <v>6.4672600000000049</v>
      </c>
      <c r="AZ41" s="53">
        <v>6.635876000000005</v>
      </c>
      <c r="BA41" s="53">
        <v>6.5825870000000046</v>
      </c>
      <c r="BB41" s="53">
        <v>6.8817800000000044</v>
      </c>
      <c r="BC41" s="53">
        <v>6.6928600000000049</v>
      </c>
      <c r="BD41" s="53">
        <v>7.1969370000000046</v>
      </c>
      <c r="BE41" s="53">
        <v>7.5662060000000047</v>
      </c>
      <c r="BF41" s="53">
        <v>7.4274300000000046</v>
      </c>
      <c r="BG41" s="53" t="e">
        <v>#N/A</v>
      </c>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44398</v>
      </c>
      <c r="F42" s="53">
        <v>5.7428359999999996</v>
      </c>
      <c r="G42" s="53">
        <v>5.8480179999999997</v>
      </c>
      <c r="H42" s="53">
        <v>5.9994129999999997</v>
      </c>
      <c r="I42" s="53">
        <v>6.047987</v>
      </c>
      <c r="J42" s="53">
        <v>6.2090959999999997</v>
      </c>
      <c r="K42" s="53">
        <v>5.9716139999999998</v>
      </c>
      <c r="L42" s="53">
        <v>5.8318320000000003</v>
      </c>
      <c r="M42" s="53">
        <v>5.9483030000000001</v>
      </c>
      <c r="N42" s="53">
        <v>5.9251529999999999</v>
      </c>
      <c r="O42" s="53">
        <v>6.2203369999999998</v>
      </c>
      <c r="P42" s="53">
        <v>6.3961170000000003</v>
      </c>
      <c r="Q42" s="53">
        <v>6.4645330000000003</v>
      </c>
      <c r="R42" s="53">
        <v>6.3918439999999999</v>
      </c>
      <c r="S42" s="53">
        <v>6.362114</v>
      </c>
      <c r="T42" s="53">
        <v>6.250426</v>
      </c>
      <c r="U42" s="53">
        <v>5.7398569999999998</v>
      </c>
      <c r="V42" s="53">
        <v>6.2353180000000004</v>
      </c>
      <c r="W42" s="53">
        <v>6.5803029999999998</v>
      </c>
      <c r="X42" s="53">
        <v>6.681845</v>
      </c>
      <c r="Y42" s="53">
        <v>6.6625189999999996</v>
      </c>
      <c r="Z42" s="53">
        <v>6.8338729999999996</v>
      </c>
      <c r="AA42" s="53">
        <v>6.8564910000000001</v>
      </c>
      <c r="AB42" s="53">
        <v>6.546036</v>
      </c>
      <c r="AC42" s="53">
        <v>6.1646660000000004</v>
      </c>
      <c r="AD42" s="53">
        <v>6.2841899999999997</v>
      </c>
      <c r="AE42" s="53">
        <v>6.2352949999999998</v>
      </c>
      <c r="AF42" s="53">
        <v>6.4212530000000001</v>
      </c>
      <c r="AG42" s="53">
        <v>6.7074509999999998</v>
      </c>
      <c r="AH42" s="53">
        <v>6.9806100000000004</v>
      </c>
      <c r="AI42" s="53">
        <v>6.2872349999999999</v>
      </c>
      <c r="AJ42" s="53">
        <v>6.3218930000000002</v>
      </c>
      <c r="AK42" s="53">
        <v>6.3492660000000001</v>
      </c>
      <c r="AL42" s="53">
        <v>6.1194959999999998</v>
      </c>
      <c r="AM42" s="53">
        <v>6.2495880000000001</v>
      </c>
      <c r="AN42" s="53">
        <v>6.1211169999999999</v>
      </c>
      <c r="AO42" s="53">
        <v>6.0101180000000003</v>
      </c>
      <c r="AP42" s="53">
        <v>6.1836900000000004</v>
      </c>
      <c r="AQ42" s="53">
        <v>6.2459350000000002</v>
      </c>
      <c r="AR42" s="53">
        <v>5.6307039999999997</v>
      </c>
      <c r="AS42" s="53">
        <v>4.5924889999999996</v>
      </c>
      <c r="AT42" s="53">
        <v>4.7243830000000004</v>
      </c>
      <c r="AU42" s="53">
        <v>4.9603330000000003</v>
      </c>
      <c r="AV42" s="53">
        <v>5.087186</v>
      </c>
      <c r="AW42" s="53">
        <v>5.1195880000000002</v>
      </c>
      <c r="AX42" s="53">
        <v>5.3444690000000001</v>
      </c>
      <c r="AY42" s="53">
        <v>5.4026339999999999</v>
      </c>
      <c r="AZ42" s="53">
        <v>5.6017599999999996</v>
      </c>
      <c r="BA42" s="53">
        <v>5.8451320000000004</v>
      </c>
      <c r="BB42" s="53">
        <v>6.0984660000000002</v>
      </c>
      <c r="BC42" s="53">
        <v>6.295655</v>
      </c>
      <c r="BD42" s="53">
        <v>6.6692590000000003</v>
      </c>
      <c r="BE42" s="53">
        <v>7.0640029999999996</v>
      </c>
      <c r="BF42" s="53">
        <v>7.1789079999999998</v>
      </c>
      <c r="BG42" s="53" t="e">
        <v>#N/A</v>
      </c>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44376</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t="e">
        <v>#N/A</v>
      </c>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44390</v>
      </c>
      <c r="F46" s="223">
        <v>211.71464</v>
      </c>
      <c r="G46" s="223">
        <v>203.44859099999999</v>
      </c>
      <c r="H46" s="223">
        <v>377.489687</v>
      </c>
      <c r="I46" s="223">
        <v>262.26815900000003</v>
      </c>
      <c r="J46" s="223">
        <v>377.96681799999999</v>
      </c>
      <c r="K46" s="223">
        <v>328.27255500000001</v>
      </c>
      <c r="L46" s="223">
        <v>291.73443700000001</v>
      </c>
      <c r="M46" s="223">
        <v>340.54346099999998</v>
      </c>
      <c r="N46" s="223">
        <v>1161.7674730000001</v>
      </c>
      <c r="O46" s="223">
        <v>341.50022799999999</v>
      </c>
      <c r="P46" s="223">
        <v>379.17111599999998</v>
      </c>
      <c r="Q46" s="223">
        <v>296.10886599999998</v>
      </c>
      <c r="R46" s="223">
        <v>193.286145</v>
      </c>
      <c r="S46" s="223">
        <v>340.68530900000002</v>
      </c>
      <c r="T46" s="223">
        <v>440.93455299999999</v>
      </c>
      <c r="U46" s="223">
        <v>438.125406</v>
      </c>
      <c r="V46" s="223">
        <v>720.90606300000002</v>
      </c>
      <c r="W46" s="223">
        <v>395.63786299999998</v>
      </c>
      <c r="X46" s="223">
        <v>444.64394600000003</v>
      </c>
      <c r="Y46" s="223">
        <v>352.979963</v>
      </c>
      <c r="Z46" s="223">
        <v>271.53466600000002</v>
      </c>
      <c r="AA46" s="223">
        <v>335.27802600000001</v>
      </c>
      <c r="AB46" s="223">
        <v>380.203622</v>
      </c>
      <c r="AC46" s="223">
        <v>236.19018399999999</v>
      </c>
      <c r="AD46" s="223">
        <v>263.61203599999999</v>
      </c>
      <c r="AE46" s="223">
        <v>356.929125</v>
      </c>
      <c r="AF46" s="223">
        <v>344.58327800000001</v>
      </c>
      <c r="AG46" s="223">
        <v>377.985095</v>
      </c>
      <c r="AH46" s="223">
        <v>333.83408400000002</v>
      </c>
      <c r="AI46" s="223">
        <v>366.30929099999997</v>
      </c>
      <c r="AJ46" s="223">
        <v>347.70743299999998</v>
      </c>
      <c r="AK46" s="223">
        <v>349.29110200000002</v>
      </c>
      <c r="AL46" s="223">
        <v>406.616491</v>
      </c>
      <c r="AM46" s="223">
        <v>575.26552300000003</v>
      </c>
      <c r="AN46" s="223">
        <v>1146.817168</v>
      </c>
      <c r="AO46" s="223">
        <v>299.27039300000001</v>
      </c>
      <c r="AP46" s="223">
        <v>209.46765199999999</v>
      </c>
      <c r="AQ46" s="223">
        <v>335.297146</v>
      </c>
      <c r="AR46" s="223">
        <v>210.98371</v>
      </c>
      <c r="AS46" s="223">
        <v>301.05192399999999</v>
      </c>
      <c r="AT46" s="223">
        <v>233.60837000000001</v>
      </c>
      <c r="AU46" s="223">
        <v>274.85137600000002</v>
      </c>
      <c r="AV46" s="223">
        <v>329.010851</v>
      </c>
      <c r="AW46" s="223">
        <v>333.61606999999998</v>
      </c>
      <c r="AX46" s="223">
        <v>322.01396399999999</v>
      </c>
      <c r="AY46" s="223">
        <v>327.502588</v>
      </c>
      <c r="AZ46" s="223">
        <v>289.52803899999998</v>
      </c>
      <c r="BA46" s="223">
        <v>274.30971499999998</v>
      </c>
      <c r="BB46" s="223">
        <v>306.55137100000002</v>
      </c>
      <c r="BC46" s="223">
        <v>717.94120999999996</v>
      </c>
      <c r="BD46" s="223">
        <v>426.62868099999997</v>
      </c>
      <c r="BE46" s="223">
        <v>412.66278199999999</v>
      </c>
      <c r="BF46" s="223">
        <v>474.43736799999999</v>
      </c>
      <c r="BG46" s="223">
        <v>1066.6772880000001</v>
      </c>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218</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42736</v>
      </c>
      <c r="G12" s="108">
        <v>43101</v>
      </c>
      <c r="H12" s="108">
        <v>43466</v>
      </c>
      <c r="I12" s="108">
        <v>43831</v>
      </c>
    </row>
    <row r="13" spans="1:34" x14ac:dyDescent="0.2">
      <c r="E13" s="100"/>
    </row>
    <row r="14" spans="1:34" x14ac:dyDescent="0.2">
      <c r="A14" s="50" t="s">
        <v>171</v>
      </c>
      <c r="C14" s="50" t="s">
        <v>15</v>
      </c>
      <c r="D14" s="101" t="s">
        <v>172</v>
      </c>
      <c r="E14" s="100">
        <v>44244</v>
      </c>
      <c r="F14" s="59">
        <v>1.6224188790560534</v>
      </c>
      <c r="G14" s="59">
        <v>2.3947750362844467</v>
      </c>
      <c r="H14" s="59">
        <v>1.4174344436569841</v>
      </c>
      <c r="I14" s="59">
        <v>1.1180992313067684</v>
      </c>
    </row>
    <row r="15" spans="1:34" x14ac:dyDescent="0.2">
      <c r="A15" s="50" t="s">
        <v>173</v>
      </c>
      <c r="C15" s="50" t="s">
        <v>15</v>
      </c>
      <c r="D15" s="101" t="s">
        <v>172</v>
      </c>
      <c r="E15" s="100">
        <v>44243</v>
      </c>
      <c r="F15" s="59">
        <v>1.5576323987538832</v>
      </c>
      <c r="G15" s="59">
        <v>2.3006134969325132</v>
      </c>
      <c r="H15" s="59">
        <v>1.9490254872563728</v>
      </c>
      <c r="I15" s="59">
        <v>0.73529411764705621</v>
      </c>
    </row>
    <row r="16" spans="1:34" x14ac:dyDescent="0.2">
      <c r="A16" s="50" t="s">
        <v>224</v>
      </c>
      <c r="C16" s="50" t="s">
        <v>7</v>
      </c>
      <c r="D16" s="101" t="s">
        <v>172</v>
      </c>
      <c r="E16" s="100">
        <v>44278</v>
      </c>
      <c r="F16" s="53">
        <v>8.5</v>
      </c>
      <c r="G16" s="53">
        <v>7.6</v>
      </c>
      <c r="H16" s="53">
        <v>7.2</v>
      </c>
      <c r="I16" s="53">
        <v>11.7</v>
      </c>
    </row>
    <row r="17" spans="1:9" x14ac:dyDescent="0.2">
      <c r="A17" s="50" t="s">
        <v>174</v>
      </c>
      <c r="C17" s="50" t="s">
        <v>44</v>
      </c>
      <c r="D17" s="101" t="s">
        <v>172</v>
      </c>
      <c r="E17" s="100">
        <v>44204</v>
      </c>
      <c r="F17" s="53">
        <v>6.3</v>
      </c>
      <c r="G17" s="53">
        <v>5.8</v>
      </c>
      <c r="H17" s="53">
        <v>5.7</v>
      </c>
      <c r="I17" s="53">
        <v>9.5</v>
      </c>
    </row>
    <row r="18" spans="1:9" x14ac:dyDescent="0.2">
      <c r="A18" s="50" t="s">
        <v>175</v>
      </c>
      <c r="D18" s="101" t="s">
        <v>172</v>
      </c>
      <c r="E18" s="100">
        <v>44278</v>
      </c>
      <c r="F18" s="54">
        <v>851.2</v>
      </c>
      <c r="G18" s="54">
        <v>856.9</v>
      </c>
      <c r="H18" s="54">
        <v>881</v>
      </c>
      <c r="I18" s="54">
        <v>834</v>
      </c>
    </row>
    <row r="19" spans="1:9" x14ac:dyDescent="0.2">
      <c r="A19" s="50" t="s">
        <v>176</v>
      </c>
      <c r="C19" s="50" t="s">
        <v>13</v>
      </c>
      <c r="D19" s="101" t="s">
        <v>172</v>
      </c>
      <c r="E19" s="100">
        <v>44309</v>
      </c>
      <c r="F19" s="54">
        <v>72511.666666666672</v>
      </c>
      <c r="G19" s="54">
        <v>54105</v>
      </c>
      <c r="H19" s="54">
        <v>50613.333333333336</v>
      </c>
      <c r="I19" s="54">
        <v>83407.5</v>
      </c>
    </row>
    <row r="20" spans="1:9" x14ac:dyDescent="0.2">
      <c r="A20" s="50" t="s">
        <v>177</v>
      </c>
      <c r="C20" s="50" t="s">
        <v>15</v>
      </c>
      <c r="D20" s="101" t="s">
        <v>172</v>
      </c>
      <c r="E20" s="100">
        <v>44309</v>
      </c>
      <c r="F20" s="59">
        <v>-15.423494877626787</v>
      </c>
      <c r="G20" s="59">
        <v>-25.384420897786562</v>
      </c>
      <c r="H20" s="59">
        <v>-6.4535009087268502</v>
      </c>
      <c r="I20" s="59">
        <v>64.793532665964165</v>
      </c>
    </row>
    <row r="21" spans="1:9" x14ac:dyDescent="0.2">
      <c r="A21" s="50" t="s">
        <v>178</v>
      </c>
      <c r="C21" s="50" t="s">
        <v>13</v>
      </c>
      <c r="D21" s="101" t="s">
        <v>172</v>
      </c>
      <c r="E21" s="100">
        <v>44309</v>
      </c>
      <c r="F21" s="54">
        <v>24750.833333333332</v>
      </c>
      <c r="G21" s="54">
        <v>17529.166666666668</v>
      </c>
      <c r="H21" s="54">
        <v>15999.166666666666</v>
      </c>
      <c r="I21" s="54">
        <v>28575</v>
      </c>
    </row>
    <row r="22" spans="1:9" x14ac:dyDescent="0.2">
      <c r="A22" s="50" t="s">
        <v>179</v>
      </c>
      <c r="C22" s="50" t="s">
        <v>15</v>
      </c>
      <c r="D22" s="101" t="s">
        <v>172</v>
      </c>
      <c r="E22" s="100">
        <v>44309</v>
      </c>
      <c r="F22" s="59">
        <v>-11.884771709140541</v>
      </c>
      <c r="G22" s="59">
        <v>-29.177468772095207</v>
      </c>
      <c r="H22" s="59">
        <v>-8.7283099595911633</v>
      </c>
      <c r="I22" s="59">
        <v>78.603052242304287</v>
      </c>
    </row>
    <row r="23" spans="1:9" x14ac:dyDescent="0.2">
      <c r="A23" s="50" t="s">
        <v>180</v>
      </c>
      <c r="C23" s="50" t="s">
        <v>15</v>
      </c>
      <c r="D23" s="101" t="s">
        <v>172</v>
      </c>
      <c r="E23" s="100">
        <v>44232</v>
      </c>
      <c r="F23" s="59">
        <v>1.1624954149149325</v>
      </c>
      <c r="G23" s="59">
        <v>2.4182076813655584</v>
      </c>
      <c r="H23" s="59">
        <v>2.0996732026143938</v>
      </c>
      <c r="I23" s="59">
        <v>4.8838387879757805</v>
      </c>
    </row>
    <row r="24" spans="1:9" x14ac:dyDescent="0.2">
      <c r="A24" s="50" t="s">
        <v>181</v>
      </c>
      <c r="C24" s="50" t="s">
        <v>15</v>
      </c>
      <c r="D24" s="101" t="s">
        <v>172</v>
      </c>
      <c r="E24" s="100">
        <v>44286</v>
      </c>
      <c r="F24" s="53">
        <v>0.58641745559913083</v>
      </c>
      <c r="G24" s="53">
        <v>1.4176313579883582</v>
      </c>
      <c r="H24" s="53">
        <v>2.1548266704565222</v>
      </c>
      <c r="I24" s="53">
        <v>4.0868510458327512</v>
      </c>
    </row>
    <row r="25" spans="1:9" x14ac:dyDescent="0.2">
      <c r="A25" s="50" t="s">
        <v>182</v>
      </c>
      <c r="C25" s="50" t="s">
        <v>15</v>
      </c>
      <c r="D25" s="101" t="s">
        <v>172</v>
      </c>
      <c r="E25" s="100">
        <v>44267</v>
      </c>
      <c r="F25" s="53">
        <v>0.25393184796855817</v>
      </c>
      <c r="G25" s="53">
        <v>1.7158264564098191</v>
      </c>
      <c r="H25" s="53">
        <v>2.9908694138753189</v>
      </c>
      <c r="I25" s="53">
        <v>5.0462770382695421</v>
      </c>
    </row>
    <row r="26" spans="1:9" x14ac:dyDescent="0.2">
      <c r="A26" s="50" t="s">
        <v>183</v>
      </c>
      <c r="C26" s="50" t="s">
        <v>15</v>
      </c>
      <c r="D26" s="101" t="s">
        <v>172</v>
      </c>
      <c r="E26" s="100">
        <v>44267</v>
      </c>
      <c r="F26" s="59">
        <v>0.32625364151794845</v>
      </c>
      <c r="G26" s="59">
        <v>1.4656664406255127</v>
      </c>
      <c r="H26" s="59">
        <v>2.9638800721707881</v>
      </c>
      <c r="I26" s="59">
        <v>5.0454327905619989</v>
      </c>
    </row>
    <row r="27" spans="1:9" x14ac:dyDescent="0.2">
      <c r="A27" s="50" t="s">
        <v>184</v>
      </c>
      <c r="C27" s="50" t="s">
        <v>125</v>
      </c>
      <c r="D27" s="101" t="s">
        <v>172</v>
      </c>
      <c r="E27" s="100">
        <v>44204</v>
      </c>
      <c r="F27" s="53">
        <v>50.884166666666665</v>
      </c>
      <c r="G27" s="53">
        <v>64.938333333333333</v>
      </c>
      <c r="H27" s="53">
        <v>56.984166666666674</v>
      </c>
      <c r="I27" s="53">
        <v>39.227499999999999</v>
      </c>
    </row>
    <row r="28" spans="1:9" x14ac:dyDescent="0.2">
      <c r="A28" s="50" t="s">
        <v>233</v>
      </c>
      <c r="C28" s="50" t="s">
        <v>232</v>
      </c>
      <c r="D28" s="101" t="s">
        <v>172</v>
      </c>
      <c r="E28" s="100">
        <v>44204</v>
      </c>
      <c r="F28" s="60" t="e">
        <v>#N/A</v>
      </c>
      <c r="G28" s="60">
        <v>1.472504</v>
      </c>
      <c r="H28" s="60">
        <v>1.605594711</v>
      </c>
      <c r="I28" s="60">
        <v>2.099217066</v>
      </c>
    </row>
    <row r="29" spans="1:9" x14ac:dyDescent="0.2">
      <c r="A29" s="50" t="s">
        <v>185</v>
      </c>
      <c r="D29" s="101" t="s">
        <v>172</v>
      </c>
      <c r="E29" s="100">
        <v>44204</v>
      </c>
      <c r="F29" s="54">
        <v>1246.337</v>
      </c>
      <c r="G29" s="54">
        <v>1267.3440000000001</v>
      </c>
      <c r="H29" s="54">
        <v>1285.711</v>
      </c>
      <c r="I29" s="54">
        <v>1306.7</v>
      </c>
    </row>
    <row r="30" spans="1:9" x14ac:dyDescent="0.2">
      <c r="A30" s="50" t="s">
        <v>202</v>
      </c>
      <c r="C30" s="50" t="s">
        <v>15</v>
      </c>
      <c r="D30" s="101" t="s">
        <v>172</v>
      </c>
      <c r="E30" s="100">
        <v>44386</v>
      </c>
      <c r="F30" s="53">
        <v>3.1086471076420708</v>
      </c>
      <c r="G30" s="53">
        <v>2.5904819974872373</v>
      </c>
      <c r="H30" s="53">
        <v>1.8031737544440318</v>
      </c>
      <c r="I30" s="53">
        <v>-5.2091061318686123</v>
      </c>
    </row>
    <row r="31" spans="1:9" x14ac:dyDescent="0.2">
      <c r="A31" s="50" t="s">
        <v>203</v>
      </c>
      <c r="C31" s="50" t="s">
        <v>44</v>
      </c>
      <c r="D31" s="101" t="s">
        <v>172</v>
      </c>
      <c r="E31" s="100">
        <v>44203</v>
      </c>
      <c r="F31" s="59">
        <v>2.9083333333333332</v>
      </c>
      <c r="G31" s="59">
        <v>3.6375000000000006</v>
      </c>
      <c r="H31" s="59">
        <v>3.9500000000000006</v>
      </c>
      <c r="I31" s="59">
        <v>2.7416666666666667</v>
      </c>
    </row>
    <row r="32" spans="1:9" x14ac:dyDescent="0.2">
      <c r="A32" s="50" t="s">
        <v>130</v>
      </c>
      <c r="C32" s="50" t="s">
        <v>44</v>
      </c>
      <c r="D32" s="101" t="s">
        <v>172</v>
      </c>
      <c r="E32" s="100">
        <v>44203</v>
      </c>
      <c r="F32" s="60">
        <v>0.95833333333333337</v>
      </c>
      <c r="G32" s="60">
        <v>1.6875</v>
      </c>
      <c r="H32" s="60">
        <v>2</v>
      </c>
      <c r="I32" s="60">
        <v>0.79166666666666663</v>
      </c>
    </row>
    <row r="33" spans="1:9" x14ac:dyDescent="0.2">
      <c r="A33" s="50" t="s">
        <v>204</v>
      </c>
      <c r="C33" s="50" t="s">
        <v>132</v>
      </c>
      <c r="D33" s="101" t="s">
        <v>172</v>
      </c>
      <c r="E33" s="100">
        <v>44315</v>
      </c>
      <c r="F33" s="53">
        <v>80.203436008273684</v>
      </c>
      <c r="G33" s="53">
        <v>81.620439144578626</v>
      </c>
      <c r="H33" s="53">
        <v>80.975452174165909</v>
      </c>
      <c r="I33" s="53">
        <v>78.782290767552041</v>
      </c>
    </row>
    <row r="34" spans="1:9" x14ac:dyDescent="0.2">
      <c r="A34" s="50" t="s">
        <v>205</v>
      </c>
      <c r="D34" s="101" t="s">
        <v>172</v>
      </c>
      <c r="E34" s="100">
        <v>44315</v>
      </c>
      <c r="F34" s="223">
        <v>31.533840129060142</v>
      </c>
      <c r="G34" s="223">
        <v>31.510305566367318</v>
      </c>
      <c r="H34" s="223">
        <v>32.116585764789789</v>
      </c>
      <c r="I34" s="223">
        <v>31.747827000157226</v>
      </c>
    </row>
    <row r="35" spans="1:9" x14ac:dyDescent="0.2">
      <c r="A35" s="50" t="s">
        <v>206</v>
      </c>
      <c r="D35" s="101" t="s">
        <v>172</v>
      </c>
      <c r="E35" s="100">
        <v>43217</v>
      </c>
      <c r="F35" s="53">
        <v>114.17845825000001</v>
      </c>
      <c r="G35" s="53" t="e">
        <v>#N/A</v>
      </c>
      <c r="H35" s="53" t="e">
        <v>#N/A</v>
      </c>
      <c r="I35" s="53" t="e">
        <v>#N/A</v>
      </c>
    </row>
    <row r="36" spans="1:9" x14ac:dyDescent="0.2">
      <c r="A36" s="50" t="s">
        <v>207</v>
      </c>
      <c r="C36" s="50" t="s">
        <v>53</v>
      </c>
      <c r="D36" s="101" t="s">
        <v>172</v>
      </c>
      <c r="E36" s="100">
        <v>44214</v>
      </c>
      <c r="F36" s="54">
        <v>11534</v>
      </c>
      <c r="G36" s="54">
        <v>10971</v>
      </c>
      <c r="H36" s="54">
        <v>11909</v>
      </c>
      <c r="I36" s="54">
        <v>9235</v>
      </c>
    </row>
    <row r="37" spans="1:9" x14ac:dyDescent="0.2">
      <c r="A37" s="50" t="s">
        <v>208</v>
      </c>
      <c r="C37" s="50" t="s">
        <v>138</v>
      </c>
      <c r="D37" s="101" t="s">
        <v>172</v>
      </c>
      <c r="E37" s="100">
        <v>44232</v>
      </c>
      <c r="F37" s="54">
        <v>5008</v>
      </c>
      <c r="G37" s="54">
        <v>4925</v>
      </c>
      <c r="H37" s="54">
        <v>5589</v>
      </c>
      <c r="I37" s="54">
        <v>3602</v>
      </c>
    </row>
    <row r="38" spans="1:9" x14ac:dyDescent="0.2">
      <c r="A38" s="50" t="s">
        <v>247</v>
      </c>
      <c r="C38" s="50" t="s">
        <v>53</v>
      </c>
      <c r="D38" s="101" t="s">
        <v>172</v>
      </c>
      <c r="E38" s="100">
        <v>44383</v>
      </c>
      <c r="F38" s="54">
        <v>18998</v>
      </c>
      <c r="G38" s="54">
        <v>16142</v>
      </c>
      <c r="H38" s="54">
        <v>16344</v>
      </c>
      <c r="I38" s="54">
        <v>16149</v>
      </c>
    </row>
    <row r="39" spans="1:9" x14ac:dyDescent="0.2">
      <c r="A39" s="50" t="s">
        <v>248</v>
      </c>
      <c r="C39" s="285">
        <v>0</v>
      </c>
      <c r="D39" s="101" t="s">
        <v>172</v>
      </c>
      <c r="E39" s="100">
        <v>44336</v>
      </c>
      <c r="F39" s="53">
        <v>480.94816666666668</v>
      </c>
      <c r="G39" s="53">
        <v>475.72750000000002</v>
      </c>
      <c r="H39" s="53">
        <v>456.99574999999999</v>
      </c>
      <c r="I39" s="53">
        <v>454.20774999999998</v>
      </c>
    </row>
    <row r="40" spans="1:9" x14ac:dyDescent="0.2">
      <c r="A40" s="50" t="s">
        <v>249</v>
      </c>
      <c r="C40" s="50" t="s">
        <v>209</v>
      </c>
      <c r="D40" s="101" t="s">
        <v>172</v>
      </c>
      <c r="E40" s="100">
        <v>44383</v>
      </c>
      <c r="F40" s="59">
        <v>55.637556375563754</v>
      </c>
      <c r="G40" s="59">
        <v>46.65183087194012</v>
      </c>
      <c r="H40" s="59">
        <v>52.876091879650602</v>
      </c>
      <c r="I40" s="59">
        <v>57.314735945485516</v>
      </c>
    </row>
    <row r="41" spans="1:9" x14ac:dyDescent="0.2">
      <c r="A41" s="50" t="s">
        <v>210</v>
      </c>
      <c r="C41" s="50" t="s">
        <v>132</v>
      </c>
      <c r="D41" s="101" t="s">
        <v>172</v>
      </c>
      <c r="E41" s="100">
        <v>44335</v>
      </c>
      <c r="F41" s="53">
        <v>78.155440000000041</v>
      </c>
      <c r="G41" s="53">
        <v>82.140542000000053</v>
      </c>
      <c r="H41" s="53">
        <v>80.915837000000053</v>
      </c>
      <c r="I41" s="53">
        <v>76.818563000000054</v>
      </c>
    </row>
    <row r="42" spans="1:9" x14ac:dyDescent="0.2">
      <c r="A42" s="50" t="s">
        <v>211</v>
      </c>
      <c r="C42" s="50" t="s">
        <v>132</v>
      </c>
      <c r="D42" s="101" t="s">
        <v>172</v>
      </c>
      <c r="E42" s="100">
        <v>44398</v>
      </c>
      <c r="F42" s="53">
        <v>72.605239000000012</v>
      </c>
      <c r="G42" s="53">
        <v>77.305292000000009</v>
      </c>
      <c r="H42" s="53">
        <v>76.087512000000018</v>
      </c>
      <c r="I42" s="53">
        <v>64.738303000000002</v>
      </c>
    </row>
    <row r="43" spans="1:9" x14ac:dyDescent="0.2">
      <c r="A43" s="50" t="s">
        <v>212</v>
      </c>
      <c r="D43" s="101" t="s">
        <v>172</v>
      </c>
      <c r="E43" s="100">
        <v>43469</v>
      </c>
      <c r="F43" s="54">
        <v>3449</v>
      </c>
      <c r="G43" s="54">
        <v>3114</v>
      </c>
      <c r="H43" s="54" t="e">
        <v>#N/A</v>
      </c>
      <c r="I43" s="54" t="e">
        <v>#N/A</v>
      </c>
    </row>
    <row r="44" spans="1:9" x14ac:dyDescent="0.2">
      <c r="A44" s="50" t="s">
        <v>213</v>
      </c>
      <c r="D44" s="101" t="s">
        <v>172</v>
      </c>
      <c r="E44" s="100">
        <v>43469</v>
      </c>
      <c r="F44" s="54">
        <v>2220</v>
      </c>
      <c r="G44" s="54">
        <v>2209</v>
      </c>
      <c r="H44" s="54" t="e">
        <v>#N/A</v>
      </c>
      <c r="I44" s="54" t="e">
        <v>#N/A</v>
      </c>
    </row>
    <row r="45" spans="1:9" x14ac:dyDescent="0.2">
      <c r="A45" s="50" t="s">
        <v>214</v>
      </c>
      <c r="C45" s="50" t="s">
        <v>138</v>
      </c>
      <c r="D45" s="101" t="s">
        <v>172</v>
      </c>
      <c r="E45" s="100">
        <v>44232</v>
      </c>
      <c r="F45" s="54">
        <v>131</v>
      </c>
      <c r="G45" s="54">
        <v>162</v>
      </c>
      <c r="H45" s="54">
        <v>155</v>
      </c>
      <c r="I45" s="54">
        <v>122</v>
      </c>
    </row>
    <row r="46" spans="1:9" x14ac:dyDescent="0.2">
      <c r="A46" s="50" t="s">
        <v>215</v>
      </c>
      <c r="C46" s="50" t="s">
        <v>148</v>
      </c>
      <c r="D46" s="101" t="s">
        <v>172</v>
      </c>
      <c r="E46" s="100">
        <v>44390</v>
      </c>
      <c r="F46" s="53">
        <v>4571.9860309999995</v>
      </c>
      <c r="G46" s="53">
        <v>4550.4057459999995</v>
      </c>
      <c r="H46" s="53">
        <v>5168.2210189999996</v>
      </c>
      <c r="I46" s="53">
        <v>3441.2414049999998</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7" customFormat="1" ht="165" customHeight="1" x14ac:dyDescent="0.25">
      <c r="B1" s="187" t="s">
        <v>118</v>
      </c>
      <c r="D1" s="187" t="s">
        <v>119</v>
      </c>
      <c r="F1" s="187" t="s">
        <v>82</v>
      </c>
      <c r="H1" s="187" t="s">
        <v>8</v>
      </c>
      <c r="J1" s="187" t="s">
        <v>84</v>
      </c>
      <c r="L1" s="187" t="s">
        <v>85</v>
      </c>
      <c r="N1" s="187" t="s">
        <v>86</v>
      </c>
      <c r="P1" s="187" t="s">
        <v>87</v>
      </c>
      <c r="R1" s="187" t="s">
        <v>88</v>
      </c>
      <c r="T1" s="187" t="s">
        <v>120</v>
      </c>
      <c r="V1" s="187" t="s">
        <v>121</v>
      </c>
      <c r="X1" s="187" t="s">
        <v>122</v>
      </c>
      <c r="Z1" s="187" t="s">
        <v>123</v>
      </c>
      <c r="AB1" s="187" t="s">
        <v>124</v>
      </c>
      <c r="AD1" s="187" t="s">
        <v>126</v>
      </c>
      <c r="AF1" s="187" t="s">
        <v>127</v>
      </c>
      <c r="AH1" s="187" t="s">
        <v>129</v>
      </c>
      <c r="AJ1" s="187" t="s">
        <v>38</v>
      </c>
      <c r="AL1" s="187" t="s">
        <v>130</v>
      </c>
      <c r="AN1" s="187" t="s">
        <v>131</v>
      </c>
      <c r="AP1" s="187" t="s">
        <v>133</v>
      </c>
      <c r="AR1" s="187" t="s">
        <v>49</v>
      </c>
      <c r="AT1" s="187" t="s">
        <v>136</v>
      </c>
      <c r="AV1" s="187" t="s">
        <v>137</v>
      </c>
      <c r="AX1" s="187" t="s">
        <v>139</v>
      </c>
      <c r="AZ1" s="187" t="s">
        <v>140</v>
      </c>
      <c r="BB1" s="187" t="s">
        <v>141</v>
      </c>
      <c r="BD1" s="187" t="s">
        <v>142</v>
      </c>
      <c r="BF1" s="187" t="s">
        <v>143</v>
      </c>
      <c r="BH1" s="187" t="s">
        <v>144</v>
      </c>
      <c r="BJ1" s="187" t="s">
        <v>145</v>
      </c>
      <c r="BL1" s="187" t="s">
        <v>146</v>
      </c>
      <c r="BN1" s="187"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86">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1.6924031210211909</v>
      </c>
      <c r="AI4" s="56">
        <f>VLOOKUP($A16,dXdata!DATA,MATCH(AH$3,dXdata!IDS,0) + 1,FALSE)</f>
        <v>2.7105391008066526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6.5877564457307249</v>
      </c>
      <c r="AO4" s="56">
        <f>VLOOKUP($A16,dXdata!DATA,MATCH(AN$3,dXdata!IDS,0) + 1,FALSE)</f>
        <v>6.7167548383919602</v>
      </c>
      <c r="AP4" s="56">
        <f>VLOOKUP($A4,dXdata!DATA,MATCH(AP$3,dXdata!IDS,0) + 1,FALSE)</f>
        <v>2.6195088541660745</v>
      </c>
      <c r="AQ4" s="56">
        <f>VLOOKUP($A16,dXdata!DATA,MATCH(AP$3,dXdata!IDS,0) + 1,FALSE)</f>
        <v>2.6265015869161612</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6.1140570000000034</v>
      </c>
      <c r="BE4" s="56">
        <f>VLOOKUP($A16,dXdata!DATA,MATCH(BD$3,dXdata!IDS,0) + 1,FALSE)</f>
        <v>6.7460970000000042</v>
      </c>
      <c r="BF4" s="56">
        <f>VLOOKUP($A4,dXdata!DATA,MATCH(BF$3,dXdata!IDS,0) + 1,FALSE)</f>
        <v>5.7428359999999996</v>
      </c>
      <c r="BG4" s="56">
        <f>VLOOKUP($A16,dXdata!DATA,MATCH(BF$3,dXdata!IDS,0) + 1,FALSE)</f>
        <v>6.3918439999999999</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6">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2.2475913791673463</v>
      </c>
      <c r="AI5" s="56">
        <f>VLOOKUP($A17,dXdata!DATA,MATCH(AH$3,dXdata!IDS,0) + 1,FALSE)</f>
        <v>2.8507188437446818</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6.6426393292520682</v>
      </c>
      <c r="AO5" s="56">
        <f>VLOOKUP($A17,dXdata!DATA,MATCH(AN$3,dXdata!IDS,0) + 1,FALSE)</f>
        <v>6.7373565153979982</v>
      </c>
      <c r="AP5" s="56">
        <f>VLOOKUP($A5,dXdata!DATA,MATCH(AP$3,dXdata!IDS,0) + 1,FALSE)</f>
        <v>2.6317389299099188</v>
      </c>
      <c r="AQ5" s="56">
        <f>VLOOKUP($A17,dXdata!DATA,MATCH(AP$3,dXdata!IDS,0) + 1,FALSE)</f>
        <v>2.6329701845197757</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6.2241220000000039</v>
      </c>
      <c r="BE5" s="56">
        <f>VLOOKUP($A17,dXdata!DATA,MATCH(BD$3,dXdata!IDS,0) + 1,FALSE)</f>
        <v>6.808863000000005</v>
      </c>
      <c r="BF5" s="56">
        <f>VLOOKUP($A5,dXdata!DATA,MATCH(BF$3,dXdata!IDS,0) + 1,FALSE)</f>
        <v>5.8480179999999997</v>
      </c>
      <c r="BG5" s="56">
        <f>VLOOKUP($A17,dXdata!DATA,MATCH(BF$3,dXdata!IDS,0) + 1,FALSE)</f>
        <v>6.362114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6">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3.0522138943125166</v>
      </c>
      <c r="AI6" s="56">
        <f>VLOOKUP($A18,dXdata!DATA,MATCH(AH$3,dXdata!IDS,0) + 1,FALSE)</f>
        <v>2.7049549741069212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6.5880260619777147</v>
      </c>
      <c r="AO6" s="56">
        <f>VLOOKUP($A18,dXdata!DATA,MATCH(AN$3,dXdata!IDS,0) + 1,FALSE)</f>
        <v>6.6895305874969191</v>
      </c>
      <c r="AP6" s="56">
        <f>VLOOKUP($A6,dXdata!DATA,MATCH(AP$3,dXdata!IDS,0) + 1,FALSE)</f>
        <v>2.5993254714160519</v>
      </c>
      <c r="AQ6" s="56">
        <f>VLOOKUP($A18,dXdata!DATA,MATCH(AP$3,dXdata!IDS,0) + 1,FALSE)</f>
        <v>2.6134232729469922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6.3887930000000051</v>
      </c>
      <c r="BE6" s="56">
        <f>VLOOKUP($A18,dXdata!DATA,MATCH(BD$3,dXdata!IDS,0) + 1,FALSE)</f>
        <v>6.7131910000000046</v>
      </c>
      <c r="BF6" s="56">
        <f>VLOOKUP($A6,dXdata!DATA,MATCH(BF$3,dXdata!IDS,0) + 1,FALSE)</f>
        <v>5.9994129999999997</v>
      </c>
      <c r="BG6" s="56">
        <f>VLOOKUP($A18,dXdata!DATA,MATCH(BF$3,dXdata!IDS,0) + 1,FALSE)</f>
        <v>6.250426</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6">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3.2107068735444111</v>
      </c>
      <c r="AI7" s="56"/>
      <c r="AJ7" s="104">
        <f>VLOOKUP($A7,dXdata!DATA,MATCH(AJ$3,dXdata!IDS,0) + 1,FALSE)</f>
        <v>2.7</v>
      </c>
      <c r="AK7" s="104"/>
      <c r="AL7" s="104">
        <f>VLOOKUP($A7,dXdata!DATA,MATCH(AL$3,dXdata!IDS,0) + 1,FALSE)</f>
        <v>0.75</v>
      </c>
      <c r="AM7" s="104"/>
      <c r="AN7" s="56">
        <f>VLOOKUP($A7,dXdata!DATA,MATCH(AN$3,dXdata!IDS,0) + 1,FALSE)</f>
        <v>6.6073984886132209</v>
      </c>
      <c r="AO7" s="56"/>
      <c r="AP7" s="56">
        <f>VLOOKUP($A7,dXdata!DATA,MATCH(AP$3,dXdata!IDS,0) + 1,FALSE)</f>
        <v>2.6425039804348387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6.3847350000000045</v>
      </c>
      <c r="BE7" s="56"/>
      <c r="BF7" s="56">
        <f>VLOOKUP($A7,dXdata!DATA,MATCH(BF$3,dXdata!IDS,0) + 1,FALSE)</f>
        <v>6.047987</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6">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4.197253781737964</v>
      </c>
      <c r="AI8" s="56"/>
      <c r="AJ8" s="104">
        <f>VLOOKUP($A8,dXdata!DATA,MATCH(AJ$3,dXdata!IDS,0) + 1,FALSE)</f>
        <v>2.7</v>
      </c>
      <c r="AK8" s="104"/>
      <c r="AL8" s="104">
        <f>VLOOKUP($A8,dXdata!DATA,MATCH(AL$3,dXdata!IDS,0) + 1,FALSE)</f>
        <v>0.75</v>
      </c>
      <c r="AM8" s="104"/>
      <c r="AN8" s="56">
        <f>VLOOKUP($A8,dXdata!DATA,MATCH(AN$3,dXdata!IDS,0) + 1,FALSE)</f>
        <v>6.6628715321418621</v>
      </c>
      <c r="AO8" s="56"/>
      <c r="AP8" s="56">
        <f>VLOOKUP($A8,dXdata!DATA,MATCH(AP$3,dXdata!IDS,0) + 1,FALSE)</f>
        <v>2.6968477182437054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6.6913500000000043</v>
      </c>
      <c r="BE8" s="56"/>
      <c r="BF8" s="56">
        <f>VLOOKUP($A8,dXdata!DATA,MATCH(BF$3,dXdata!IDS,0) + 1,FALSE)</f>
        <v>6.2090959999999997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6">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3.8941463379951191</v>
      </c>
      <c r="AI9" s="56"/>
      <c r="AJ9" s="104">
        <f>VLOOKUP($A9,dXdata!DATA,MATCH(AJ$3,dXdata!IDS,0) + 1,FALSE)</f>
        <v>2.7</v>
      </c>
      <c r="AK9" s="104"/>
      <c r="AL9" s="104">
        <f>VLOOKUP($A9,dXdata!DATA,MATCH(AL$3,dXdata!IDS,0) + 1,FALSE)</f>
        <v>0.75</v>
      </c>
      <c r="AM9" s="104"/>
      <c r="AN9" s="56">
        <f>VLOOKUP($A9,dXdata!DATA,MATCH(AN$3,dXdata!IDS,0) + 1,FALSE)</f>
        <v>6.7342519342428542</v>
      </c>
      <c r="AO9" s="56"/>
      <c r="AP9" s="56">
        <f>VLOOKUP($A9,dXdata!DATA,MATCH(AP$3,dXdata!IDS,0) + 1,FALSE)</f>
        <v>2.7094747731922384</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6.5081450000000043</v>
      </c>
      <c r="BE9" s="56"/>
      <c r="BF9" s="56">
        <f>VLOOKUP($A9,dXdata!DATA,MATCH(BF$3,dXdata!IDS,0) + 1,FALSE)</f>
        <v>5.9716139999999998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6">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3.347477117843245</v>
      </c>
      <c r="AI10" s="56"/>
      <c r="AJ10" s="104">
        <f>VLOOKUP($A10,dXdata!DATA,MATCH(AJ$3,dXdata!IDS,0) + 1,FALSE)</f>
        <v>2.95</v>
      </c>
      <c r="AK10" s="104"/>
      <c r="AL10" s="104">
        <f>VLOOKUP($A10,dXdata!DATA,MATCH(AL$3,dXdata!IDS,0) + 1,FALSE)</f>
        <v>1</v>
      </c>
      <c r="AM10" s="104"/>
      <c r="AN10" s="56">
        <f>VLOOKUP($A10,dXdata!DATA,MATCH(AN$3,dXdata!IDS,0) + 1,FALSE)</f>
        <v>6.6733086766364131</v>
      </c>
      <c r="AO10" s="56"/>
      <c r="AP10" s="56">
        <f>VLOOKUP($A10,dXdata!DATA,MATCH(AP$3,dXdata!IDS,0) + 1,FALSE)</f>
        <v>2.6481499912370592</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6.6539460000000048</v>
      </c>
      <c r="BE10" s="56"/>
      <c r="BF10" s="56">
        <f>VLOOKUP($A10,dXdata!DATA,MATCH(BF$3,dXdata!IDS,0) + 1,FALSE)</f>
        <v>5.8318320000000003</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6">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3.0326799938376503</v>
      </c>
      <c r="AI11" s="56"/>
      <c r="AJ11" s="104">
        <f>VLOOKUP($A11,dXdata!DATA,MATCH(AJ$3,dXdata!IDS,0) + 1,FALSE)</f>
        <v>2.95</v>
      </c>
      <c r="AK11" s="104"/>
      <c r="AL11" s="104">
        <f>VLOOKUP($A11,dXdata!DATA,MATCH(AL$3,dXdata!IDS,0) + 1,FALSE)</f>
        <v>1</v>
      </c>
      <c r="AM11" s="104"/>
      <c r="AN11" s="56">
        <f>VLOOKUP($A11,dXdata!DATA,MATCH(AN$3,dXdata!IDS,0) + 1,FALSE)</f>
        <v>6.6379889482808538</v>
      </c>
      <c r="AO11" s="56"/>
      <c r="AP11" s="56">
        <f>VLOOKUP($A11,dXdata!DATA,MATCH(AP$3,dXdata!IDS,0) + 1,FALSE)</f>
        <v>2.5913761311780497</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6.485612000000005</v>
      </c>
      <c r="BE11" s="56"/>
      <c r="BF11" s="56">
        <f>VLOOKUP($A11,dXdata!DATA,MATCH(BF$3,dXdata!IDS,0) + 1,FALSE)</f>
        <v>5.9483030000000001</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6">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2.9423986996501394</v>
      </c>
      <c r="AI12" s="56"/>
      <c r="AJ12" s="104">
        <f>VLOOKUP($A12,dXdata!DATA,MATCH(AJ$3,dXdata!IDS,0) + 1,FALSE)</f>
        <v>3.2</v>
      </c>
      <c r="AK12" s="104"/>
      <c r="AL12" s="104">
        <f>VLOOKUP($A12,dXdata!DATA,MATCH(AL$3,dXdata!IDS,0) + 1,FALSE)</f>
        <v>1.25</v>
      </c>
      <c r="AM12" s="104"/>
      <c r="AN12" s="56">
        <f>VLOOKUP($A12,dXdata!DATA,MATCH(AN$3,dXdata!IDS,0) + 1,FALSE)</f>
        <v>6.7472084927787144</v>
      </c>
      <c r="AO12" s="56"/>
      <c r="AP12" s="56">
        <f>VLOOKUP($A12,dXdata!DATA,MATCH(AP$3,dXdata!IDS,0) + 1,FALSE)</f>
        <v>2.608833553470693</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6.6033500000000043</v>
      </c>
      <c r="BE12" s="56"/>
      <c r="BF12" s="56">
        <f>VLOOKUP($A12,dXdata!DATA,MATCH(BF$3,dXdata!IDS,0) + 1,FALSE)</f>
        <v>5.9251529999999999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6">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3.1455227234090444</v>
      </c>
      <c r="AI13" s="56"/>
      <c r="AJ13" s="104">
        <f>VLOOKUP($A13,dXdata!DATA,MATCH(AJ$3,dXdata!IDS,0) + 1,FALSE)</f>
        <v>3.2</v>
      </c>
      <c r="AK13" s="104"/>
      <c r="AL13" s="104">
        <f>VLOOKUP($A13,dXdata!DATA,MATCH(AL$3,dXdata!IDS,0) + 1,FALSE)</f>
        <v>1.25</v>
      </c>
      <c r="AM13" s="104"/>
      <c r="AN13" s="56">
        <f>VLOOKUP($A13,dXdata!DATA,MATCH(AN$3,dXdata!IDS,0) + 1,FALSE)</f>
        <v>6.8505254386249002</v>
      </c>
      <c r="AO13" s="56"/>
      <c r="AP13" s="56">
        <f>VLOOKUP($A13,dXdata!DATA,MATCH(AP$3,dXdata!IDS,0) + 1,FALSE)</f>
        <v>2.6093073993855005</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6.7423010000000048</v>
      </c>
      <c r="BE13" s="56"/>
      <c r="BF13" s="56">
        <f>VLOOKUP($A13,dXdata!DATA,MATCH(BF$3,dXdata!IDS,0) + 1,FALSE)</f>
        <v>6.2203369999999998</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6">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3.2259595778698857</v>
      </c>
      <c r="AI14" s="56"/>
      <c r="AJ14" s="104">
        <f>VLOOKUP($A14,dXdata!DATA,MATCH(AJ$3,dXdata!IDS,0) + 1,FALSE)</f>
        <v>3.2</v>
      </c>
      <c r="AK14" s="104"/>
      <c r="AL14" s="104">
        <f>VLOOKUP($A14,dXdata!DATA,MATCH(AL$3,dXdata!IDS,0) + 1,FALSE)</f>
        <v>1.25</v>
      </c>
      <c r="AM14" s="104"/>
      <c r="AN14" s="56">
        <f>VLOOKUP($A14,dXdata!DATA,MATCH(AN$3,dXdata!IDS,0) + 1,FALSE)</f>
        <v>6.7541985436265772</v>
      </c>
      <c r="AO14" s="56"/>
      <c r="AP14" s="56">
        <f>VLOOKUP($A14,dXdata!DATA,MATCH(AP$3,dXdata!IDS,0) + 1,FALSE)</f>
        <v>2.5904272497330072</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6.675774000000005</v>
      </c>
      <c r="BE14" s="56"/>
      <c r="BF14" s="56">
        <f>VLOOKUP($A14,dXdata!DATA,MATCH(BF$3,dXdata!IDS,0) + 1,FALSE)</f>
        <v>6.3961170000000003</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6">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3.3251276577888955</v>
      </c>
      <c r="AI15" s="56"/>
      <c r="AJ15" s="104">
        <f>VLOOKUP($A15,dXdata!DATA,MATCH(AJ$3,dXdata!IDS,0) + 1,FALSE)</f>
        <v>3.2</v>
      </c>
      <c r="AK15" s="104"/>
      <c r="AL15" s="104">
        <f>VLOOKUP($A15,dXdata!DATA,MATCH(AL$3,dXdata!IDS,0) + 1,FALSE)</f>
        <v>1.25</v>
      </c>
      <c r="AM15" s="104"/>
      <c r="AN15" s="56">
        <f>VLOOKUP($A15,dXdata!DATA,MATCH(AN$3,dXdata!IDS,0) + 1,FALSE)</f>
        <v>6.7172621163677757</v>
      </c>
      <c r="AO15" s="56"/>
      <c r="AP15" s="56">
        <f>VLOOKUP($A15,dXdata!DATA,MATCH(AP$3,dXdata!IDS,0) + 1,FALSE)</f>
        <v>2.5863460766930091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6.6832550000000044</v>
      </c>
      <c r="BE15" s="56"/>
      <c r="BF15" s="56">
        <f>VLOOKUP($A15,dXdata!DATA,MATCH(BF$3,dXdata!IDS,0) + 1,FALSE)</f>
        <v>6.4645330000000003</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69"/>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225</v>
      </c>
      <c r="J12" s="45" t="s">
        <v>88</v>
      </c>
      <c r="K12" s="45" t="s">
        <v>120</v>
      </c>
      <c r="L12" s="45" t="s">
        <v>121</v>
      </c>
      <c r="M12" s="45" t="s">
        <v>122</v>
      </c>
      <c r="N12" s="45" t="s">
        <v>123</v>
      </c>
      <c r="O12" s="45" t="s">
        <v>124</v>
      </c>
      <c r="P12" s="45" t="s">
        <v>231</v>
      </c>
      <c r="Q12" s="45" t="s">
        <v>127</v>
      </c>
      <c r="R12" s="45" t="s">
        <v>129</v>
      </c>
      <c r="S12" s="45" t="s">
        <v>38</v>
      </c>
      <c r="T12" s="45" t="s">
        <v>130</v>
      </c>
      <c r="U12" s="45" t="s">
        <v>131</v>
      </c>
      <c r="V12" s="45" t="s">
        <v>133</v>
      </c>
      <c r="W12" s="45" t="s">
        <v>49</v>
      </c>
      <c r="X12" s="45" t="s">
        <v>136</v>
      </c>
      <c r="Y12" s="45" t="s">
        <v>137</v>
      </c>
      <c r="Z12" s="45" t="s">
        <v>250</v>
      </c>
      <c r="AA12" s="45" t="s">
        <v>252</v>
      </c>
      <c r="AB12" s="45" t="s">
        <v>253</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232</v>
      </c>
      <c r="Q13" s="58" t="s">
        <v>128</v>
      </c>
      <c r="R13" s="47" t="s">
        <v>15</v>
      </c>
      <c r="S13" s="47" t="s">
        <v>44</v>
      </c>
      <c r="T13" s="47" t="s">
        <v>44</v>
      </c>
      <c r="U13" s="47" t="s">
        <v>132</v>
      </c>
      <c r="V13" s="47" t="s">
        <v>134</v>
      </c>
      <c r="W13" s="47" t="s">
        <v>135</v>
      </c>
      <c r="X13" s="47" t="s">
        <v>53</v>
      </c>
      <c r="Y13" s="47" t="s">
        <v>138</v>
      </c>
      <c r="Z13" s="47" t="s">
        <v>251</v>
      </c>
      <c r="AA13" s="47" t="s">
        <v>47</v>
      </c>
      <c r="AB13" s="47" t="s">
        <v>254</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44405</v>
      </c>
      <c r="C15" s="49">
        <v>44405</v>
      </c>
      <c r="D15" s="49">
        <v>44386</v>
      </c>
      <c r="E15" s="49">
        <v>44386</v>
      </c>
      <c r="F15" s="49">
        <v>44386</v>
      </c>
      <c r="G15" s="49">
        <v>44405</v>
      </c>
      <c r="H15" s="49">
        <v>44405</v>
      </c>
      <c r="I15" s="49">
        <v>44405</v>
      </c>
      <c r="J15" s="49">
        <v>44405</v>
      </c>
      <c r="K15" s="49">
        <v>44386</v>
      </c>
      <c r="L15" s="49">
        <v>44376</v>
      </c>
      <c r="M15" s="49">
        <v>44386</v>
      </c>
      <c r="N15" s="49">
        <v>44386</v>
      </c>
      <c r="O15" s="49">
        <v>44384</v>
      </c>
      <c r="P15" s="49">
        <v>44383</v>
      </c>
      <c r="Q15" s="49">
        <v>44386</v>
      </c>
      <c r="R15" s="49">
        <v>44386</v>
      </c>
      <c r="S15" s="49">
        <v>44383</v>
      </c>
      <c r="T15" s="49">
        <v>44383</v>
      </c>
      <c r="U15" s="49">
        <v>44405</v>
      </c>
      <c r="V15" s="49">
        <v>44405</v>
      </c>
      <c r="W15" s="49">
        <v>43188</v>
      </c>
      <c r="X15" s="49">
        <v>44398</v>
      </c>
      <c r="Y15" s="49">
        <v>44376</v>
      </c>
      <c r="Z15" s="49">
        <v>44383</v>
      </c>
      <c r="AA15" s="49">
        <v>44383</v>
      </c>
      <c r="AB15" s="49">
        <v>44383</v>
      </c>
      <c r="AC15" s="49">
        <v>44398</v>
      </c>
      <c r="AD15" s="49">
        <v>44398</v>
      </c>
      <c r="AE15" s="49">
        <v>43714</v>
      </c>
      <c r="AF15" s="49">
        <v>43714</v>
      </c>
      <c r="AG15" s="49">
        <v>44376</v>
      </c>
      <c r="AH15" s="49">
        <v>44390</v>
      </c>
    </row>
    <row r="16" spans="1:34" x14ac:dyDescent="0.2">
      <c r="A16" s="52">
        <v>42736</v>
      </c>
      <c r="B16" s="59">
        <v>2.3082650781831582</v>
      </c>
      <c r="C16" s="59">
        <v>2.1293375394321856</v>
      </c>
      <c r="D16" s="53">
        <v>9.5</v>
      </c>
      <c r="E16" s="53">
        <v>6.7</v>
      </c>
      <c r="F16" s="53">
        <v>840.2</v>
      </c>
      <c r="G16" s="54">
        <v>87100</v>
      </c>
      <c r="H16" s="53">
        <v>31.174698795180731</v>
      </c>
      <c r="I16" s="54">
        <v>29110</v>
      </c>
      <c r="J16" s="53">
        <v>37.89673140691616</v>
      </c>
      <c r="K16" s="59">
        <v>0.47912388774811188</v>
      </c>
      <c r="L16" s="53">
        <v>0.18109474700256367</v>
      </c>
      <c r="M16" s="53">
        <v>0.53050397877985045</v>
      </c>
      <c r="N16" s="53">
        <v>0.58199033575681014</v>
      </c>
      <c r="O16" s="59">
        <v>52.5</v>
      </c>
      <c r="P16" s="60" t="e">
        <v>#N/A</v>
      </c>
      <c r="Q16" s="53">
        <v>1243.5454999999999</v>
      </c>
      <c r="R16" s="53">
        <v>1.6924031210211909</v>
      </c>
      <c r="S16" s="59">
        <v>2.7</v>
      </c>
      <c r="T16" s="59">
        <v>0.75</v>
      </c>
      <c r="U16" s="53">
        <v>6.5877564457307249</v>
      </c>
      <c r="V16" s="59">
        <v>2.6195088541660745</v>
      </c>
      <c r="W16" s="60">
        <v>101.669213</v>
      </c>
      <c r="X16" s="54">
        <v>426</v>
      </c>
      <c r="Y16" s="54">
        <v>391</v>
      </c>
      <c r="Z16" s="60">
        <v>943</v>
      </c>
      <c r="AA16" s="60">
        <v>467509</v>
      </c>
      <c r="AB16" s="60">
        <v>0.39571968107427613</v>
      </c>
      <c r="AC16" s="53">
        <v>6.1140570000000034</v>
      </c>
      <c r="AD16" s="53">
        <v>5.7428359999999996</v>
      </c>
      <c r="AE16" s="54">
        <v>0</v>
      </c>
      <c r="AF16" s="54">
        <v>15</v>
      </c>
      <c r="AG16" s="54">
        <v>8</v>
      </c>
      <c r="AH16" s="223">
        <v>211.71464</v>
      </c>
    </row>
    <row r="17" spans="1:34" x14ac:dyDescent="0.2">
      <c r="A17" s="52">
        <v>42767</v>
      </c>
      <c r="B17" s="59">
        <v>2.0833333333333259</v>
      </c>
      <c r="C17" s="59">
        <v>2.0456333595594067</v>
      </c>
      <c r="D17" s="53">
        <v>9.1</v>
      </c>
      <c r="E17" s="53">
        <v>6.9</v>
      </c>
      <c r="F17" s="53">
        <v>838.6</v>
      </c>
      <c r="G17" s="54">
        <v>82560</v>
      </c>
      <c r="H17" s="53">
        <v>20.490367775831864</v>
      </c>
      <c r="I17" s="54">
        <v>27520</v>
      </c>
      <c r="J17" s="53">
        <v>26.820276497695851</v>
      </c>
      <c r="K17" s="59">
        <v>-0.33602150537634934</v>
      </c>
      <c r="L17" s="53">
        <v>-1.1562091917591277</v>
      </c>
      <c r="M17" s="53">
        <v>0.9914077990746728</v>
      </c>
      <c r="N17" s="53">
        <v>1.5533669629273827</v>
      </c>
      <c r="O17" s="59">
        <v>53.47</v>
      </c>
      <c r="P17" s="60" t="e">
        <v>#N/A</v>
      </c>
      <c r="Q17" s="53">
        <v>1244.4760000000001</v>
      </c>
      <c r="R17" s="53">
        <v>2.2475913791673463</v>
      </c>
      <c r="S17" s="59">
        <v>2.7</v>
      </c>
      <c r="T17" s="59">
        <v>0.75</v>
      </c>
      <c r="U17" s="53">
        <v>6.6426393292520682</v>
      </c>
      <c r="V17" s="59">
        <v>2.6317389299099188</v>
      </c>
      <c r="W17" s="60">
        <v>110.624357</v>
      </c>
      <c r="X17" s="54">
        <v>508</v>
      </c>
      <c r="Y17" s="54">
        <v>426</v>
      </c>
      <c r="Z17" s="60">
        <v>1334</v>
      </c>
      <c r="AA17" s="60">
        <v>480786</v>
      </c>
      <c r="AB17" s="60">
        <v>0.54249694997966658</v>
      </c>
      <c r="AC17" s="53">
        <v>6.2241220000000039</v>
      </c>
      <c r="AD17" s="53">
        <v>5.8480179999999997</v>
      </c>
      <c r="AE17" s="54">
        <v>401</v>
      </c>
      <c r="AF17" s="54">
        <v>420</v>
      </c>
      <c r="AG17" s="54">
        <v>9</v>
      </c>
      <c r="AH17" s="223">
        <v>203.44859099999999</v>
      </c>
    </row>
    <row r="18" spans="1:34" x14ac:dyDescent="0.2">
      <c r="A18" s="52">
        <v>42795</v>
      </c>
      <c r="B18" s="59">
        <v>1.3284132841328455</v>
      </c>
      <c r="C18" s="59">
        <v>1.5637216575449475</v>
      </c>
      <c r="D18" s="53">
        <v>9.1</v>
      </c>
      <c r="E18" s="53">
        <v>7.2</v>
      </c>
      <c r="F18" s="53">
        <v>836</v>
      </c>
      <c r="G18" s="54">
        <v>80470</v>
      </c>
      <c r="H18" s="53">
        <v>12.924501824305356</v>
      </c>
      <c r="I18" s="54">
        <v>26970</v>
      </c>
      <c r="J18" s="53">
        <v>19.653948535936117</v>
      </c>
      <c r="K18" s="59">
        <v>-0.56818181818182323</v>
      </c>
      <c r="L18" s="53">
        <v>-0.88815412204812372</v>
      </c>
      <c r="M18" s="53">
        <v>-0.13020833333332593</v>
      </c>
      <c r="N18" s="53">
        <v>0.23842499254922433</v>
      </c>
      <c r="O18" s="59">
        <v>49.33</v>
      </c>
      <c r="P18" s="60" t="e">
        <v>#N/A</v>
      </c>
      <c r="Q18" s="53">
        <v>1245.4065000000001</v>
      </c>
      <c r="R18" s="53">
        <v>3.0522138943125166</v>
      </c>
      <c r="S18" s="59">
        <v>2.7</v>
      </c>
      <c r="T18" s="59">
        <v>0.75</v>
      </c>
      <c r="U18" s="53">
        <v>6.5880260619777147</v>
      </c>
      <c r="V18" s="59">
        <v>2.5993254714160519</v>
      </c>
      <c r="W18" s="60">
        <v>111.692083</v>
      </c>
      <c r="X18" s="54">
        <v>1145</v>
      </c>
      <c r="Y18" s="54">
        <v>504</v>
      </c>
      <c r="Z18" s="60">
        <v>1906</v>
      </c>
      <c r="AA18" s="60">
        <v>490980</v>
      </c>
      <c r="AB18" s="60">
        <v>0.58736517719568571</v>
      </c>
      <c r="AC18" s="53">
        <v>6.3887930000000051</v>
      </c>
      <c r="AD18" s="53">
        <v>5.9994129999999997</v>
      </c>
      <c r="AE18" s="54">
        <v>327</v>
      </c>
      <c r="AF18" s="54">
        <v>231</v>
      </c>
      <c r="AG18" s="54">
        <v>10</v>
      </c>
      <c r="AH18" s="223">
        <v>377.489687</v>
      </c>
    </row>
    <row r="19" spans="1:34" x14ac:dyDescent="0.2">
      <c r="A19" s="52">
        <v>42826</v>
      </c>
      <c r="B19" s="59">
        <v>1.77121771217712</v>
      </c>
      <c r="C19" s="59">
        <v>1.6367887763055311</v>
      </c>
      <c r="D19" s="53">
        <v>9.1</v>
      </c>
      <c r="E19" s="53">
        <v>7</v>
      </c>
      <c r="F19" s="53">
        <v>838.9</v>
      </c>
      <c r="G19" s="54">
        <v>77680</v>
      </c>
      <c r="H19" s="53">
        <v>5.7878251395887315</v>
      </c>
      <c r="I19" s="54">
        <v>26210</v>
      </c>
      <c r="J19" s="53">
        <v>11.960700555318237</v>
      </c>
      <c r="K19" s="59">
        <v>-0.89940039973350761</v>
      </c>
      <c r="L19" s="53">
        <v>0.37313536655556589</v>
      </c>
      <c r="M19" s="53">
        <v>9.6649484536093233E-2</v>
      </c>
      <c r="N19" s="53">
        <v>0.50331056865418056</v>
      </c>
      <c r="O19" s="59">
        <v>51.06</v>
      </c>
      <c r="P19" s="60" t="e">
        <v>#N/A</v>
      </c>
      <c r="Q19" s="53">
        <v>1246.337</v>
      </c>
      <c r="R19" s="53">
        <v>3.2107068735444111</v>
      </c>
      <c r="S19" s="59">
        <v>2.7</v>
      </c>
      <c r="T19" s="59">
        <v>0.75</v>
      </c>
      <c r="U19" s="53">
        <v>6.6073984886132209</v>
      </c>
      <c r="V19" s="59">
        <v>2.6425039804348387</v>
      </c>
      <c r="W19" s="60">
        <v>109.403066</v>
      </c>
      <c r="X19" s="54">
        <v>1099</v>
      </c>
      <c r="Y19" s="54">
        <v>407</v>
      </c>
      <c r="Z19" s="60">
        <v>1971</v>
      </c>
      <c r="AA19" s="60">
        <v>495555</v>
      </c>
      <c r="AB19" s="60">
        <v>0.59799757281553401</v>
      </c>
      <c r="AC19" s="53">
        <v>6.3847350000000045</v>
      </c>
      <c r="AD19" s="53">
        <v>6.047987</v>
      </c>
      <c r="AE19" s="54">
        <v>229</v>
      </c>
      <c r="AF19" s="54">
        <v>154</v>
      </c>
      <c r="AG19" s="54">
        <v>14</v>
      </c>
      <c r="AH19" s="223">
        <v>262.26815900000003</v>
      </c>
    </row>
    <row r="20" spans="1:34" x14ac:dyDescent="0.2">
      <c r="A20" s="52">
        <v>42856</v>
      </c>
      <c r="B20" s="59">
        <v>1.3980868285504044</v>
      </c>
      <c r="C20" s="59">
        <v>1.3198757763975166</v>
      </c>
      <c r="D20" s="53">
        <v>9.1999999999999993</v>
      </c>
      <c r="E20" s="53">
        <v>6.9</v>
      </c>
      <c r="F20" s="53">
        <v>848.2</v>
      </c>
      <c r="G20" s="54">
        <v>73250</v>
      </c>
      <c r="H20" s="53">
        <v>-9.51204447189623</v>
      </c>
      <c r="I20" s="54">
        <v>25490</v>
      </c>
      <c r="J20" s="53">
        <v>-0.62378167641325977</v>
      </c>
      <c r="K20" s="59">
        <v>-0.84573748308525154</v>
      </c>
      <c r="L20" s="53">
        <v>0.56565200486637934</v>
      </c>
      <c r="M20" s="53">
        <v>-0.99327138737584919</v>
      </c>
      <c r="N20" s="53">
        <v>-0.95960204485602274</v>
      </c>
      <c r="O20" s="59">
        <v>48.48</v>
      </c>
      <c r="P20" s="60" t="e">
        <v>#N/A</v>
      </c>
      <c r="Q20" s="53">
        <v>1248.0875833333332</v>
      </c>
      <c r="R20" s="53">
        <v>4.197253781737964</v>
      </c>
      <c r="S20" s="59">
        <v>2.7</v>
      </c>
      <c r="T20" s="59">
        <v>0.75</v>
      </c>
      <c r="U20" s="53">
        <v>6.6628715321418621</v>
      </c>
      <c r="V20" s="59">
        <v>2.6968477182437054</v>
      </c>
      <c r="W20" s="60">
        <v>111.52138100000001</v>
      </c>
      <c r="X20" s="54">
        <v>957</v>
      </c>
      <c r="Y20" s="54">
        <v>460</v>
      </c>
      <c r="Z20" s="60">
        <v>2119</v>
      </c>
      <c r="AA20" s="60">
        <v>504316</v>
      </c>
      <c r="AB20" s="60">
        <v>0.54811174340403512</v>
      </c>
      <c r="AC20" s="53">
        <v>6.6913500000000043</v>
      </c>
      <c r="AD20" s="53">
        <v>6.2090959999999997</v>
      </c>
      <c r="AE20" s="54">
        <v>253</v>
      </c>
      <c r="AF20" s="54">
        <v>217</v>
      </c>
      <c r="AG20" s="54">
        <v>15</v>
      </c>
      <c r="AH20" s="223">
        <v>377.96681799999999</v>
      </c>
    </row>
    <row r="21" spans="1:34" x14ac:dyDescent="0.2">
      <c r="A21" s="52">
        <v>42887</v>
      </c>
      <c r="B21" s="59">
        <v>0.65885797950220315</v>
      </c>
      <c r="C21" s="59">
        <v>1.0069713400464808</v>
      </c>
      <c r="D21" s="53">
        <v>8.6</v>
      </c>
      <c r="E21" s="53">
        <v>6.5</v>
      </c>
      <c r="F21" s="53">
        <v>859.1</v>
      </c>
      <c r="G21" s="54">
        <v>71900</v>
      </c>
      <c r="H21" s="53">
        <v>-12.295681873627718</v>
      </c>
      <c r="I21" s="54">
        <v>25050</v>
      </c>
      <c r="J21" s="53">
        <v>-3.9493865030674868</v>
      </c>
      <c r="K21" s="59">
        <v>-0.17012589316094395</v>
      </c>
      <c r="L21" s="53">
        <v>0.96207085414652393</v>
      </c>
      <c r="M21" s="53">
        <v>-1.1616650532429773</v>
      </c>
      <c r="N21" s="53">
        <v>-1.4304156089446463</v>
      </c>
      <c r="O21" s="59">
        <v>45.18</v>
      </c>
      <c r="P21" s="60" t="e">
        <v>#N/A</v>
      </c>
      <c r="Q21" s="53">
        <v>1249.8381666666667</v>
      </c>
      <c r="R21" s="53">
        <v>3.8941463379951191</v>
      </c>
      <c r="S21" s="59">
        <v>2.7</v>
      </c>
      <c r="T21" s="59">
        <v>0.75</v>
      </c>
      <c r="U21" s="53">
        <v>6.7342519342428542</v>
      </c>
      <c r="V21" s="59">
        <v>2.7094747731922384</v>
      </c>
      <c r="W21" s="60">
        <v>111.516792</v>
      </c>
      <c r="X21" s="54">
        <v>1390</v>
      </c>
      <c r="Y21" s="54">
        <v>435</v>
      </c>
      <c r="Z21" s="60">
        <v>2140</v>
      </c>
      <c r="AA21" s="60">
        <v>500889</v>
      </c>
      <c r="AB21" s="60">
        <v>0.56990679094540608</v>
      </c>
      <c r="AC21" s="53">
        <v>6.5081450000000043</v>
      </c>
      <c r="AD21" s="53">
        <v>5.9716139999999998</v>
      </c>
      <c r="AE21" s="54">
        <v>292</v>
      </c>
      <c r="AF21" s="54">
        <v>208</v>
      </c>
      <c r="AG21" s="54">
        <v>12</v>
      </c>
      <c r="AH21" s="223">
        <v>328.27255500000001</v>
      </c>
    </row>
    <row r="22" spans="1:34" x14ac:dyDescent="0.2">
      <c r="A22" s="52">
        <v>42917</v>
      </c>
      <c r="B22" s="59">
        <v>1.3245033112582627</v>
      </c>
      <c r="C22" s="59">
        <v>1.1636927851047307</v>
      </c>
      <c r="D22" s="53">
        <v>8.4</v>
      </c>
      <c r="E22" s="53">
        <v>6.4</v>
      </c>
      <c r="F22" s="53">
        <v>867.1</v>
      </c>
      <c r="G22" s="54">
        <v>67000</v>
      </c>
      <c r="H22" s="53">
        <v>-29.332348908342997</v>
      </c>
      <c r="I22" s="54">
        <v>23250</v>
      </c>
      <c r="J22" s="53">
        <v>-25.64758554525104</v>
      </c>
      <c r="K22" s="59">
        <v>0.54274084124830146</v>
      </c>
      <c r="L22" s="53">
        <v>-0.69040168385939849</v>
      </c>
      <c r="M22" s="53">
        <v>-1.0094431781178859</v>
      </c>
      <c r="N22" s="53">
        <v>-1.4248366013071778</v>
      </c>
      <c r="O22" s="59">
        <v>46.63</v>
      </c>
      <c r="P22" s="60" t="e">
        <v>#N/A</v>
      </c>
      <c r="Q22" s="53">
        <v>1251.5887499999999</v>
      </c>
      <c r="R22" s="53">
        <v>3.347477117843245</v>
      </c>
      <c r="S22" s="59">
        <v>2.95</v>
      </c>
      <c r="T22" s="59">
        <v>1</v>
      </c>
      <c r="U22" s="53">
        <v>6.6733086766364131</v>
      </c>
      <c r="V22" s="59">
        <v>2.6481499912370592</v>
      </c>
      <c r="W22" s="60">
        <v>113.571958</v>
      </c>
      <c r="X22" s="54">
        <v>1146</v>
      </c>
      <c r="Y22" s="54">
        <v>328</v>
      </c>
      <c r="Z22" s="60">
        <v>1637</v>
      </c>
      <c r="AA22" s="60">
        <v>478307</v>
      </c>
      <c r="AB22" s="60">
        <v>0.54914458235491448</v>
      </c>
      <c r="AC22" s="53">
        <v>6.6539460000000048</v>
      </c>
      <c r="AD22" s="53">
        <v>5.8318320000000003</v>
      </c>
      <c r="AE22" s="54">
        <v>246</v>
      </c>
      <c r="AF22" s="54">
        <v>158</v>
      </c>
      <c r="AG22" s="54">
        <v>5</v>
      </c>
      <c r="AH22" s="223">
        <v>291.73443700000001</v>
      </c>
    </row>
    <row r="23" spans="1:34" x14ac:dyDescent="0.2">
      <c r="A23" s="52">
        <v>42948</v>
      </c>
      <c r="B23" s="59">
        <v>1.247248716067495</v>
      </c>
      <c r="C23" s="59">
        <v>1.3986013986014179</v>
      </c>
      <c r="D23" s="53">
        <v>8.6999999999999993</v>
      </c>
      <c r="E23" s="53">
        <v>6.5</v>
      </c>
      <c r="F23" s="53">
        <v>864.4</v>
      </c>
      <c r="G23" s="54">
        <v>68100</v>
      </c>
      <c r="H23" s="53">
        <v>-24.734748010610076</v>
      </c>
      <c r="I23" s="54">
        <v>23280</v>
      </c>
      <c r="J23" s="53">
        <v>-21.298174442190664</v>
      </c>
      <c r="K23" s="59">
        <v>3.0594706084565271</v>
      </c>
      <c r="L23" s="53">
        <v>-0.72819127280800977</v>
      </c>
      <c r="M23" s="53">
        <v>-6.5984823490594646E-2</v>
      </c>
      <c r="N23" s="53">
        <v>-0.87989441267047885</v>
      </c>
      <c r="O23" s="59">
        <v>48.04</v>
      </c>
      <c r="P23" s="60" t="e">
        <v>#N/A</v>
      </c>
      <c r="Q23" s="53">
        <v>1253.3393333333333</v>
      </c>
      <c r="R23" s="53">
        <v>3.0326799938376503</v>
      </c>
      <c r="S23" s="59">
        <v>2.95</v>
      </c>
      <c r="T23" s="59">
        <v>1</v>
      </c>
      <c r="U23" s="53">
        <v>6.6379889482808538</v>
      </c>
      <c r="V23" s="59">
        <v>2.5913761311780497</v>
      </c>
      <c r="W23" s="60">
        <v>121.692031</v>
      </c>
      <c r="X23" s="54">
        <v>809</v>
      </c>
      <c r="Y23" s="54">
        <v>450</v>
      </c>
      <c r="Z23" s="60">
        <v>1602</v>
      </c>
      <c r="AA23" s="60">
        <v>478712</v>
      </c>
      <c r="AB23" s="60">
        <v>0.53257978723404253</v>
      </c>
      <c r="AC23" s="53">
        <v>6.485612000000005</v>
      </c>
      <c r="AD23" s="53">
        <v>5.9483030000000001</v>
      </c>
      <c r="AE23" s="54">
        <v>297</v>
      </c>
      <c r="AF23" s="54">
        <v>215</v>
      </c>
      <c r="AG23" s="54">
        <v>18</v>
      </c>
      <c r="AH23" s="223">
        <v>340.54346099999998</v>
      </c>
    </row>
    <row r="24" spans="1:34" x14ac:dyDescent="0.2">
      <c r="A24" s="52">
        <v>42979</v>
      </c>
      <c r="B24" s="59">
        <v>1.4001473839351464</v>
      </c>
      <c r="C24" s="59">
        <v>1.552795031055898</v>
      </c>
      <c r="D24" s="53">
        <v>8.8000000000000007</v>
      </c>
      <c r="E24" s="53">
        <v>6.4</v>
      </c>
      <c r="F24" s="53">
        <v>856.7</v>
      </c>
      <c r="G24" s="54">
        <v>66830</v>
      </c>
      <c r="H24" s="53">
        <v>-31.792202490304145</v>
      </c>
      <c r="I24" s="54">
        <v>23150</v>
      </c>
      <c r="J24" s="53">
        <v>-30.292080698584765</v>
      </c>
      <c r="K24" s="59">
        <v>2.681602172437203</v>
      </c>
      <c r="L24" s="53">
        <v>3.6071013134723717</v>
      </c>
      <c r="M24" s="53">
        <v>0.76259946949601698</v>
      </c>
      <c r="N24" s="53">
        <v>-1.9400352733689452E-2</v>
      </c>
      <c r="O24" s="59">
        <v>49.82</v>
      </c>
      <c r="P24" s="60" t="e">
        <v>#N/A</v>
      </c>
      <c r="Q24" s="53">
        <v>1255.0899166666668</v>
      </c>
      <c r="R24" s="53">
        <v>2.9423986996501394</v>
      </c>
      <c r="S24" s="59">
        <v>3.2</v>
      </c>
      <c r="T24" s="59">
        <v>1.25</v>
      </c>
      <c r="U24" s="53">
        <v>6.7472084927787144</v>
      </c>
      <c r="V24" s="59">
        <v>2.608833553470693</v>
      </c>
      <c r="W24" s="60">
        <v>112.44416</v>
      </c>
      <c r="X24" s="54">
        <v>914</v>
      </c>
      <c r="Y24" s="54">
        <v>404</v>
      </c>
      <c r="Z24" s="60">
        <v>1462</v>
      </c>
      <c r="AA24" s="60">
        <v>484849</v>
      </c>
      <c r="AB24" s="60">
        <v>0.44764237599510104</v>
      </c>
      <c r="AC24" s="53">
        <v>6.6033500000000043</v>
      </c>
      <c r="AD24" s="53">
        <v>5.9251529999999999</v>
      </c>
      <c r="AE24" s="54">
        <v>296</v>
      </c>
      <c r="AF24" s="54">
        <v>189</v>
      </c>
      <c r="AG24" s="54">
        <v>5</v>
      </c>
      <c r="AH24" s="223">
        <v>1161.7674730000001</v>
      </c>
    </row>
    <row r="25" spans="1:34" x14ac:dyDescent="0.2">
      <c r="A25" s="52">
        <v>43009</v>
      </c>
      <c r="B25" s="59">
        <v>1.3939838591342513</v>
      </c>
      <c r="C25" s="59">
        <v>1.3942680092951187</v>
      </c>
      <c r="D25" s="53">
        <v>8.4</v>
      </c>
      <c r="E25" s="53">
        <v>6.1</v>
      </c>
      <c r="F25" s="53">
        <v>848.7</v>
      </c>
      <c r="G25" s="54">
        <v>65060</v>
      </c>
      <c r="H25" s="53">
        <v>-35.641507567514097</v>
      </c>
      <c r="I25" s="54">
        <v>22510</v>
      </c>
      <c r="J25" s="53">
        <v>-34.468704512372639</v>
      </c>
      <c r="K25" s="59">
        <v>3.6747192922762739</v>
      </c>
      <c r="L25" s="53">
        <v>2.6121115375658865</v>
      </c>
      <c r="M25" s="53">
        <v>1.2637179913534968</v>
      </c>
      <c r="N25" s="53">
        <v>1.6335100893270171</v>
      </c>
      <c r="O25" s="59">
        <v>51.58</v>
      </c>
      <c r="P25" s="60" t="e">
        <v>#N/A</v>
      </c>
      <c r="Q25" s="53">
        <v>1256.8405</v>
      </c>
      <c r="R25" s="53">
        <v>3.1455227234090444</v>
      </c>
      <c r="S25" s="59">
        <v>3.2</v>
      </c>
      <c r="T25" s="59">
        <v>1.25</v>
      </c>
      <c r="U25" s="53">
        <v>6.8505254386249002</v>
      </c>
      <c r="V25" s="59">
        <v>2.6093073993855005</v>
      </c>
      <c r="W25" s="60">
        <v>116.616759</v>
      </c>
      <c r="X25" s="54">
        <v>953</v>
      </c>
      <c r="Y25" s="54">
        <v>450</v>
      </c>
      <c r="Z25" s="60">
        <v>1467</v>
      </c>
      <c r="AA25" s="60">
        <v>475918</v>
      </c>
      <c r="AB25" s="60">
        <v>0.56336405529953915</v>
      </c>
      <c r="AC25" s="53">
        <v>6.7423010000000048</v>
      </c>
      <c r="AD25" s="53">
        <v>6.2203369999999998</v>
      </c>
      <c r="AE25" s="54">
        <v>334</v>
      </c>
      <c r="AF25" s="54">
        <v>171</v>
      </c>
      <c r="AG25" s="54">
        <v>11</v>
      </c>
      <c r="AH25" s="223">
        <v>341.50022799999999</v>
      </c>
    </row>
    <row r="26" spans="1:34" x14ac:dyDescent="0.2">
      <c r="A26" s="52">
        <v>43040</v>
      </c>
      <c r="B26" s="59">
        <v>2.584933530280642</v>
      </c>
      <c r="C26" s="59">
        <v>2.0995334370140117</v>
      </c>
      <c r="D26" s="53">
        <v>7.5</v>
      </c>
      <c r="E26" s="53">
        <v>5.7</v>
      </c>
      <c r="F26" s="53">
        <v>845.9</v>
      </c>
      <c r="G26" s="54">
        <v>65990</v>
      </c>
      <c r="H26" s="53">
        <v>-35.392598394360689</v>
      </c>
      <c r="I26" s="54">
        <v>22640</v>
      </c>
      <c r="J26" s="53">
        <v>-34.490740740740748</v>
      </c>
      <c r="K26" s="59">
        <v>3.195105370496254</v>
      </c>
      <c r="L26" s="53">
        <v>0.57078656967592956</v>
      </c>
      <c r="M26" s="53">
        <v>1.290536068828585</v>
      </c>
      <c r="N26" s="53">
        <v>1.9343941683705124</v>
      </c>
      <c r="O26" s="59">
        <v>56.64</v>
      </c>
      <c r="P26" s="60" t="e">
        <v>#N/A</v>
      </c>
      <c r="Q26" s="53">
        <v>1258.5910833333332</v>
      </c>
      <c r="R26" s="53">
        <v>3.2259595778698857</v>
      </c>
      <c r="S26" s="59">
        <v>3.2</v>
      </c>
      <c r="T26" s="59">
        <v>1.25</v>
      </c>
      <c r="U26" s="53">
        <v>6.7541985436265772</v>
      </c>
      <c r="V26" s="59">
        <v>2.5904272497330072</v>
      </c>
      <c r="W26" s="60">
        <v>121.054918</v>
      </c>
      <c r="X26" s="54">
        <v>1504</v>
      </c>
      <c r="Y26" s="54">
        <v>403</v>
      </c>
      <c r="Z26" s="60">
        <v>1411</v>
      </c>
      <c r="AA26" s="60">
        <v>461970</v>
      </c>
      <c r="AB26" s="60">
        <v>0.68461911693352728</v>
      </c>
      <c r="AC26" s="53">
        <v>6.675774000000005</v>
      </c>
      <c r="AD26" s="53">
        <v>6.3961170000000003</v>
      </c>
      <c r="AE26" s="54">
        <v>612</v>
      </c>
      <c r="AF26" s="54">
        <v>130</v>
      </c>
      <c r="AG26" s="54">
        <v>15</v>
      </c>
      <c r="AH26" s="223">
        <v>379.17111599999998</v>
      </c>
    </row>
    <row r="27" spans="1:34" x14ac:dyDescent="0.2">
      <c r="A27" s="52">
        <v>43070</v>
      </c>
      <c r="B27" s="59">
        <v>1.9955654101995401</v>
      </c>
      <c r="C27" s="59">
        <v>1.8691588785046731</v>
      </c>
      <c r="D27" s="53">
        <v>7.3</v>
      </c>
      <c r="E27" s="53">
        <v>5.5</v>
      </c>
      <c r="F27" s="53">
        <v>852.9</v>
      </c>
      <c r="G27" s="54">
        <v>64200</v>
      </c>
      <c r="H27" s="53">
        <v>-35.658448586891154</v>
      </c>
      <c r="I27" s="54">
        <v>21830</v>
      </c>
      <c r="J27" s="53">
        <v>-35.049092531984527</v>
      </c>
      <c r="K27" s="59">
        <v>3.2323232323232309</v>
      </c>
      <c r="L27" s="53">
        <v>1.7349595921452243</v>
      </c>
      <c r="M27" s="53">
        <v>1.5794669299111552</v>
      </c>
      <c r="N27" s="53">
        <v>2.3110655302896355</v>
      </c>
      <c r="O27" s="59">
        <v>57.88</v>
      </c>
      <c r="P27" s="60" t="e">
        <v>#N/A</v>
      </c>
      <c r="Q27" s="53">
        <v>1260.3416666666667</v>
      </c>
      <c r="R27" s="53">
        <v>3.3251276577888955</v>
      </c>
      <c r="S27" s="59">
        <v>3.2</v>
      </c>
      <c r="T27" s="59">
        <v>1.25</v>
      </c>
      <c r="U27" s="53">
        <v>6.7172621163677757</v>
      </c>
      <c r="V27" s="59">
        <v>2.5863460766930091</v>
      </c>
      <c r="W27" s="60">
        <v>128.33478099999999</v>
      </c>
      <c r="X27" s="54">
        <v>683</v>
      </c>
      <c r="Y27" s="54">
        <v>350</v>
      </c>
      <c r="Z27" s="60">
        <v>1006</v>
      </c>
      <c r="AA27" s="60">
        <v>451587</v>
      </c>
      <c r="AB27" s="60">
        <v>0.823240589198036</v>
      </c>
      <c r="AC27" s="53">
        <v>6.6832550000000044</v>
      </c>
      <c r="AD27" s="53">
        <v>6.4645330000000003</v>
      </c>
      <c r="AE27" s="54">
        <v>162</v>
      </c>
      <c r="AF27" s="54">
        <v>112</v>
      </c>
      <c r="AG27" s="54">
        <v>9</v>
      </c>
      <c r="AH27" s="223">
        <v>296.10886599999998</v>
      </c>
    </row>
    <row r="28" spans="1:34" x14ac:dyDescent="0.2">
      <c r="A28" s="52">
        <v>43101</v>
      </c>
      <c r="B28" s="59">
        <v>1.3828238719068464</v>
      </c>
      <c r="C28" s="59">
        <v>1.698841698841691</v>
      </c>
      <c r="D28" s="53">
        <v>7.5</v>
      </c>
      <c r="E28" s="53">
        <v>5.7</v>
      </c>
      <c r="F28" s="53">
        <v>857.2</v>
      </c>
      <c r="G28" s="54">
        <v>63170</v>
      </c>
      <c r="H28" s="53">
        <v>-27.474167623421351</v>
      </c>
      <c r="I28" s="54">
        <v>21230</v>
      </c>
      <c r="J28" s="53">
        <v>-27.069735486087254</v>
      </c>
      <c r="K28" s="59">
        <v>3.780653950953683</v>
      </c>
      <c r="L28" s="53">
        <v>1.8902791673289565</v>
      </c>
      <c r="M28" s="53">
        <v>2.0448548812664891</v>
      </c>
      <c r="N28" s="53">
        <v>2.1419660789015138</v>
      </c>
      <c r="O28" s="59">
        <v>63.7</v>
      </c>
      <c r="P28" s="60">
        <v>1.9374</v>
      </c>
      <c r="Q28" s="53">
        <v>1262.0922499999999</v>
      </c>
      <c r="R28" s="53">
        <v>2.7105391008066526</v>
      </c>
      <c r="S28" s="59">
        <v>3.45</v>
      </c>
      <c r="T28" s="59">
        <v>1.5</v>
      </c>
      <c r="U28" s="53">
        <v>6.7167548383919602</v>
      </c>
      <c r="V28" s="59">
        <v>2.6265015869161612</v>
      </c>
      <c r="W28" s="60">
        <v>121.757577</v>
      </c>
      <c r="X28" s="54">
        <v>651</v>
      </c>
      <c r="Y28" s="54">
        <v>383</v>
      </c>
      <c r="Z28" s="60">
        <v>959</v>
      </c>
      <c r="AA28" s="60">
        <v>468023</v>
      </c>
      <c r="AB28" s="60">
        <v>0.39047231270358312</v>
      </c>
      <c r="AC28" s="53">
        <v>6.7460970000000042</v>
      </c>
      <c r="AD28" s="53">
        <v>6.3918439999999999</v>
      </c>
      <c r="AE28" s="54">
        <v>0</v>
      </c>
      <c r="AF28" s="54">
        <v>0</v>
      </c>
      <c r="AG28" s="54">
        <v>5</v>
      </c>
      <c r="AH28" s="223">
        <v>193.286145</v>
      </c>
    </row>
    <row r="29" spans="1:34" x14ac:dyDescent="0.2">
      <c r="A29" s="52">
        <v>43132</v>
      </c>
      <c r="B29" s="59">
        <v>2.186588921282806</v>
      </c>
      <c r="C29" s="59">
        <v>2.1588280647648617</v>
      </c>
      <c r="D29" s="53">
        <v>7.7</v>
      </c>
      <c r="E29" s="53">
        <v>6</v>
      </c>
      <c r="F29" s="53">
        <v>859.9</v>
      </c>
      <c r="G29" s="54">
        <v>61200</v>
      </c>
      <c r="H29" s="53">
        <v>-25.872093023255815</v>
      </c>
      <c r="I29" s="54">
        <v>20520</v>
      </c>
      <c r="J29" s="53">
        <v>-25.436046511627907</v>
      </c>
      <c r="K29" s="59">
        <v>3.7761294672960188</v>
      </c>
      <c r="L29" s="53">
        <v>3.7107426100343011</v>
      </c>
      <c r="M29" s="53">
        <v>1.9960732984293239</v>
      </c>
      <c r="N29" s="53">
        <v>1.9483648278097565</v>
      </c>
      <c r="O29" s="59">
        <v>62.23</v>
      </c>
      <c r="P29" s="60">
        <v>1.9621999999999999</v>
      </c>
      <c r="Q29" s="53">
        <v>1263.8428333333331</v>
      </c>
      <c r="R29" s="53">
        <v>2.8507188437446818</v>
      </c>
      <c r="S29" s="59">
        <v>3.45</v>
      </c>
      <c r="T29" s="59">
        <v>1.5</v>
      </c>
      <c r="U29" s="53">
        <v>6.7373565153979982</v>
      </c>
      <c r="V29" s="59">
        <v>2.6329701845197757</v>
      </c>
      <c r="W29" s="60">
        <v>112.01235200000001</v>
      </c>
      <c r="X29" s="54">
        <v>578</v>
      </c>
      <c r="Y29" s="54">
        <v>384</v>
      </c>
      <c r="Z29" s="60">
        <v>1089</v>
      </c>
      <c r="AA29" s="60">
        <v>493008</v>
      </c>
      <c r="AB29" s="60">
        <v>0.4533721898417985</v>
      </c>
      <c r="AC29" s="53">
        <v>6.808863000000005</v>
      </c>
      <c r="AD29" s="53">
        <v>6.362114</v>
      </c>
      <c r="AE29" s="54">
        <v>557</v>
      </c>
      <c r="AF29" s="54">
        <v>466</v>
      </c>
      <c r="AG29" s="54">
        <v>10</v>
      </c>
      <c r="AH29" s="223">
        <v>340.68530900000002</v>
      </c>
    </row>
    <row r="30" spans="1:34" x14ac:dyDescent="0.2">
      <c r="A30" s="52">
        <v>43160</v>
      </c>
      <c r="B30" s="59">
        <v>2.2578295702840423</v>
      </c>
      <c r="C30" s="59">
        <v>2.3094688221708903</v>
      </c>
      <c r="D30" s="53">
        <v>8</v>
      </c>
      <c r="E30" s="53">
        <v>6.3</v>
      </c>
      <c r="F30" s="53">
        <v>854.8</v>
      </c>
      <c r="G30" s="54">
        <v>58680</v>
      </c>
      <c r="H30" s="53">
        <v>-27.078414315894118</v>
      </c>
      <c r="I30" s="54">
        <v>19630</v>
      </c>
      <c r="J30" s="53">
        <v>-27.21542454579162</v>
      </c>
      <c r="K30" s="59">
        <v>2.8907563025210026</v>
      </c>
      <c r="L30" s="53">
        <v>3.085646093420813</v>
      </c>
      <c r="M30" s="53">
        <v>1.5645371577575062</v>
      </c>
      <c r="N30" s="53">
        <v>1.5486996519579632</v>
      </c>
      <c r="O30" s="59">
        <v>62.73</v>
      </c>
      <c r="P30" s="60">
        <v>1.7306999999999999</v>
      </c>
      <c r="Q30" s="53">
        <v>1265.5934166666668</v>
      </c>
      <c r="R30" s="53">
        <v>2.7049549741069212</v>
      </c>
      <c r="S30" s="59">
        <v>3.45</v>
      </c>
      <c r="T30" s="59">
        <v>1.5</v>
      </c>
      <c r="U30" s="53">
        <v>6.6895305874969191</v>
      </c>
      <c r="V30" s="59">
        <v>2.6134232729469922</v>
      </c>
      <c r="W30" s="60">
        <v>117.05100899999999</v>
      </c>
      <c r="X30" s="54">
        <v>831</v>
      </c>
      <c r="Y30" s="54">
        <v>429</v>
      </c>
      <c r="Z30" s="60">
        <v>1369</v>
      </c>
      <c r="AA30" s="60">
        <v>495374</v>
      </c>
      <c r="AB30" s="60">
        <v>0.39738751814223511</v>
      </c>
      <c r="AC30" s="53">
        <v>6.7131910000000046</v>
      </c>
      <c r="AD30" s="53">
        <v>6.250426</v>
      </c>
      <c r="AE30" s="54">
        <v>256</v>
      </c>
      <c r="AF30" s="54">
        <v>228</v>
      </c>
      <c r="AG30" s="54">
        <v>16</v>
      </c>
      <c r="AH30" s="223">
        <v>440.93455299999999</v>
      </c>
    </row>
    <row r="31" spans="1:34" x14ac:dyDescent="0.2">
      <c r="A31" s="52">
        <v>43191</v>
      </c>
      <c r="B31" s="59">
        <v>2.3930384336475541</v>
      </c>
      <c r="C31" s="59">
        <v>2.223926380368102</v>
      </c>
      <c r="D31" s="53">
        <v>7.6</v>
      </c>
      <c r="E31" s="53">
        <v>6.2</v>
      </c>
      <c r="F31" s="53">
        <v>856.4</v>
      </c>
      <c r="G31" s="54">
        <v>57100</v>
      </c>
      <c r="H31" s="53">
        <v>-26.49330587023687</v>
      </c>
      <c r="I31" s="54">
        <v>19160</v>
      </c>
      <c r="J31" s="53">
        <v>-26.898130484547877</v>
      </c>
      <c r="K31" s="59">
        <v>2.5546218487394912</v>
      </c>
      <c r="L31" s="53">
        <v>2.1366099613552514</v>
      </c>
      <c r="M31" s="53">
        <v>0.6437077566784577</v>
      </c>
      <c r="N31" s="53">
        <v>0.48870200402357789</v>
      </c>
      <c r="O31" s="59">
        <v>66.25</v>
      </c>
      <c r="P31" s="60">
        <v>1.4459</v>
      </c>
      <c r="Q31" s="53">
        <v>1267.3440000000001</v>
      </c>
      <c r="R31" s="53">
        <v>2.3199901734367145</v>
      </c>
      <c r="S31" s="59">
        <v>3.45</v>
      </c>
      <c r="T31" s="59">
        <v>1.5</v>
      </c>
      <c r="U31" s="53">
        <v>6.7227842565375884</v>
      </c>
      <c r="V31" s="59">
        <v>2.6422854182159119</v>
      </c>
      <c r="W31" s="60" t="e">
        <v>#N/A</v>
      </c>
      <c r="X31" s="54">
        <v>1203</v>
      </c>
      <c r="Y31" s="54">
        <v>405</v>
      </c>
      <c r="Z31" s="60">
        <v>1514</v>
      </c>
      <c r="AA31" s="60">
        <v>478116</v>
      </c>
      <c r="AB31" s="60">
        <v>0.42480359147025815</v>
      </c>
      <c r="AC31" s="53">
        <v>6.7408340000000049</v>
      </c>
      <c r="AD31" s="53">
        <v>5.7398569999999998</v>
      </c>
      <c r="AE31" s="54">
        <v>152</v>
      </c>
      <c r="AF31" s="54">
        <v>165</v>
      </c>
      <c r="AG31" s="54">
        <v>19</v>
      </c>
      <c r="AH31" s="223">
        <v>438.125406</v>
      </c>
    </row>
    <row r="32" spans="1:34" x14ac:dyDescent="0.2">
      <c r="A32" s="52">
        <v>43221</v>
      </c>
      <c r="B32" s="59">
        <v>2.6124818577648812</v>
      </c>
      <c r="C32" s="59">
        <v>2.2222222222222365</v>
      </c>
      <c r="D32" s="53">
        <v>7.4</v>
      </c>
      <c r="E32" s="53">
        <v>6.2</v>
      </c>
      <c r="F32" s="53">
        <v>859</v>
      </c>
      <c r="G32" s="54">
        <v>53210</v>
      </c>
      <c r="H32" s="53">
        <v>-27.358361774744022</v>
      </c>
      <c r="I32" s="54">
        <v>17640</v>
      </c>
      <c r="J32" s="53">
        <v>-30.796390741467238</v>
      </c>
      <c r="K32" s="59">
        <v>4.2647560559536002</v>
      </c>
      <c r="L32" s="53">
        <v>1.0660123219675244</v>
      </c>
      <c r="M32" s="53">
        <v>1.5533980582524309</v>
      </c>
      <c r="N32" s="53">
        <v>1.5919498779099595</v>
      </c>
      <c r="O32" s="59">
        <v>69.98</v>
      </c>
      <c r="P32" s="60">
        <v>0.95569999999999999</v>
      </c>
      <c r="Q32" s="53">
        <v>1268.8745833333332</v>
      </c>
      <c r="R32" s="53">
        <v>2.5429816428117036</v>
      </c>
      <c r="S32" s="59">
        <v>3.45</v>
      </c>
      <c r="T32" s="59">
        <v>1.5</v>
      </c>
      <c r="U32" s="53">
        <v>6.974417099852424</v>
      </c>
      <c r="V32" s="59">
        <v>2.7344907567721326</v>
      </c>
      <c r="W32" s="60" t="e">
        <v>#N/A</v>
      </c>
      <c r="X32" s="54">
        <v>1649</v>
      </c>
      <c r="Y32" s="54">
        <v>452</v>
      </c>
      <c r="Z32" s="60">
        <v>1725</v>
      </c>
      <c r="AA32" s="60">
        <v>490207</v>
      </c>
      <c r="AB32" s="60">
        <v>0.39509848831882732</v>
      </c>
      <c r="AC32" s="53">
        <v>7.2925080000000051</v>
      </c>
      <c r="AD32" s="53">
        <v>6.2353180000000004</v>
      </c>
      <c r="AE32" s="54">
        <v>284</v>
      </c>
      <c r="AF32" s="54">
        <v>210</v>
      </c>
      <c r="AG32" s="54">
        <v>10</v>
      </c>
      <c r="AH32" s="223">
        <v>720.90606300000002</v>
      </c>
    </row>
    <row r="33" spans="1:34" x14ac:dyDescent="0.2">
      <c r="A33" s="52">
        <v>43252</v>
      </c>
      <c r="B33" s="59">
        <v>2.6181818181818084</v>
      </c>
      <c r="C33" s="59">
        <v>2.4539877300613355</v>
      </c>
      <c r="D33" s="53">
        <v>7.1</v>
      </c>
      <c r="E33" s="53">
        <v>6</v>
      </c>
      <c r="F33" s="53">
        <v>860</v>
      </c>
      <c r="G33" s="54">
        <v>53580</v>
      </c>
      <c r="H33" s="53">
        <v>-25.479833101529902</v>
      </c>
      <c r="I33" s="54">
        <v>17330</v>
      </c>
      <c r="J33" s="53">
        <v>-30.818363273453098</v>
      </c>
      <c r="K33" s="59">
        <v>2.6925698704839851</v>
      </c>
      <c r="L33" s="53">
        <v>1.1659967620489375</v>
      </c>
      <c r="M33" s="53">
        <v>2.4485798237022571</v>
      </c>
      <c r="N33" s="53">
        <v>2.8724619847059873</v>
      </c>
      <c r="O33" s="59">
        <v>67.87</v>
      </c>
      <c r="P33" s="60">
        <v>0.93589999999999995</v>
      </c>
      <c r="Q33" s="53">
        <v>1270.4051666666667</v>
      </c>
      <c r="R33" s="53">
        <v>2.4528693227880316</v>
      </c>
      <c r="S33" s="59">
        <v>3.45</v>
      </c>
      <c r="T33" s="59">
        <v>1.5</v>
      </c>
      <c r="U33" s="53">
        <v>6.8581765485672319</v>
      </c>
      <c r="V33" s="59">
        <v>2.7121669921119711</v>
      </c>
      <c r="W33" s="60" t="e">
        <v>#N/A</v>
      </c>
      <c r="X33" s="54">
        <v>1067</v>
      </c>
      <c r="Y33" s="54">
        <v>445</v>
      </c>
      <c r="Z33" s="60">
        <v>1895</v>
      </c>
      <c r="AA33" s="60">
        <v>494035</v>
      </c>
      <c r="AB33" s="60">
        <v>0.48979064357715174</v>
      </c>
      <c r="AC33" s="53">
        <v>6.7881840000000047</v>
      </c>
      <c r="AD33" s="53">
        <v>6.5803029999999998</v>
      </c>
      <c r="AE33" s="54">
        <v>248</v>
      </c>
      <c r="AF33" s="54">
        <v>159</v>
      </c>
      <c r="AG33" s="54">
        <v>12</v>
      </c>
      <c r="AH33" s="223">
        <v>395.63786299999998</v>
      </c>
    </row>
    <row r="34" spans="1:34" x14ac:dyDescent="0.2">
      <c r="A34" s="52">
        <v>43282</v>
      </c>
      <c r="B34" s="59">
        <v>3.3405954974582652</v>
      </c>
      <c r="C34" s="59">
        <v>2.9907975460122804</v>
      </c>
      <c r="D34" s="53">
        <v>7.6</v>
      </c>
      <c r="E34" s="53">
        <v>6</v>
      </c>
      <c r="F34" s="53">
        <v>856.1</v>
      </c>
      <c r="G34" s="54">
        <v>53180</v>
      </c>
      <c r="H34" s="53">
        <v>-20.626865671641792</v>
      </c>
      <c r="I34" s="54">
        <v>16950</v>
      </c>
      <c r="J34" s="53">
        <v>-27.096774193548391</v>
      </c>
      <c r="K34" s="59">
        <v>1.4507422402159298</v>
      </c>
      <c r="L34" s="53">
        <v>2.1381272697430509</v>
      </c>
      <c r="M34" s="53">
        <v>2.3684210526315974</v>
      </c>
      <c r="N34" s="53">
        <v>2.894399504928602</v>
      </c>
      <c r="O34" s="59">
        <v>70.98</v>
      </c>
      <c r="P34" s="60">
        <v>1.329</v>
      </c>
      <c r="Q34" s="53">
        <v>1271.9357500000001</v>
      </c>
      <c r="R34" s="53">
        <v>2.7136854321899495</v>
      </c>
      <c r="S34" s="59">
        <v>3.7</v>
      </c>
      <c r="T34" s="59">
        <v>1.75</v>
      </c>
      <c r="U34" s="53">
        <v>6.8296052150159374</v>
      </c>
      <c r="V34" s="59">
        <v>2.6565541762372091</v>
      </c>
      <c r="W34" s="60" t="e">
        <v>#N/A</v>
      </c>
      <c r="X34" s="54">
        <v>1010</v>
      </c>
      <c r="Y34" s="54">
        <v>427</v>
      </c>
      <c r="Z34" s="60">
        <v>1547</v>
      </c>
      <c r="AA34" s="60">
        <v>479222</v>
      </c>
      <c r="AB34" s="60">
        <v>0.52245862884160754</v>
      </c>
      <c r="AC34" s="53">
        <v>6.9101080000000046</v>
      </c>
      <c r="AD34" s="53">
        <v>6.681845</v>
      </c>
      <c r="AE34" s="54">
        <v>189</v>
      </c>
      <c r="AF34" s="54">
        <v>163</v>
      </c>
      <c r="AG34" s="54">
        <v>13</v>
      </c>
      <c r="AH34" s="223">
        <v>444.64394600000003</v>
      </c>
    </row>
    <row r="35" spans="1:34" x14ac:dyDescent="0.2">
      <c r="A35" s="52">
        <v>43313</v>
      </c>
      <c r="B35" s="59">
        <v>2.9710144927536097</v>
      </c>
      <c r="C35" s="59">
        <v>2.8352490421455823</v>
      </c>
      <c r="D35" s="53">
        <v>8.1</v>
      </c>
      <c r="E35" s="53">
        <v>6.2</v>
      </c>
      <c r="F35" s="53">
        <v>853.3</v>
      </c>
      <c r="G35" s="54">
        <v>52390</v>
      </c>
      <c r="H35" s="53">
        <v>-23.069016152716593</v>
      </c>
      <c r="I35" s="54">
        <v>16710</v>
      </c>
      <c r="J35" s="53">
        <v>-28.221649484536083</v>
      </c>
      <c r="K35" s="59">
        <v>0.50033355570380245</v>
      </c>
      <c r="L35" s="53">
        <v>1.9871561856294573</v>
      </c>
      <c r="M35" s="53">
        <v>1.3535820402773124</v>
      </c>
      <c r="N35" s="53">
        <v>1.9298712827341413</v>
      </c>
      <c r="O35" s="59">
        <v>68.06</v>
      </c>
      <c r="P35" s="60">
        <v>1.1264000000000001</v>
      </c>
      <c r="Q35" s="53">
        <v>1273.4663333333333</v>
      </c>
      <c r="R35" s="53">
        <v>2.8810261151399619</v>
      </c>
      <c r="S35" s="59">
        <v>3.7</v>
      </c>
      <c r="T35" s="59">
        <v>1.75</v>
      </c>
      <c r="U35" s="53">
        <v>6.8337892597377312</v>
      </c>
      <c r="V35" s="59">
        <v>2.6050986679723533</v>
      </c>
      <c r="W35" s="60" t="e">
        <v>#N/A</v>
      </c>
      <c r="X35" s="54">
        <v>1096</v>
      </c>
      <c r="Y35" s="54">
        <v>423</v>
      </c>
      <c r="Z35" s="60">
        <v>1491</v>
      </c>
      <c r="AA35" s="60">
        <v>483752</v>
      </c>
      <c r="AB35" s="60">
        <v>0.48773307163886165</v>
      </c>
      <c r="AC35" s="53">
        <v>6.9525350000000046</v>
      </c>
      <c r="AD35" s="53">
        <v>6.6625189999999996</v>
      </c>
      <c r="AE35" s="54">
        <v>172</v>
      </c>
      <c r="AF35" s="54">
        <v>220</v>
      </c>
      <c r="AG35" s="54">
        <v>23</v>
      </c>
      <c r="AH35" s="223">
        <v>352.979963</v>
      </c>
    </row>
    <row r="36" spans="1:34" x14ac:dyDescent="0.2">
      <c r="A36" s="52">
        <v>43344</v>
      </c>
      <c r="B36" s="59">
        <v>2.7616279069767602</v>
      </c>
      <c r="C36" s="59">
        <v>2.2171253822629744</v>
      </c>
      <c r="D36" s="53">
        <v>8.3000000000000007</v>
      </c>
      <c r="E36" s="53">
        <v>6.1</v>
      </c>
      <c r="F36" s="53">
        <v>853.8</v>
      </c>
      <c r="G36" s="54">
        <v>49020</v>
      </c>
      <c r="H36" s="53">
        <v>-26.649708214873556</v>
      </c>
      <c r="I36" s="54">
        <v>15190</v>
      </c>
      <c r="J36" s="53">
        <v>-34.384449244060477</v>
      </c>
      <c r="K36" s="59">
        <v>1.4876033057851235</v>
      </c>
      <c r="L36" s="53">
        <v>-1.4007429157069873</v>
      </c>
      <c r="M36" s="53">
        <v>0.69101678183614013</v>
      </c>
      <c r="N36" s="53">
        <v>0.91022949778616358</v>
      </c>
      <c r="O36" s="59">
        <v>70.23</v>
      </c>
      <c r="P36" s="60">
        <v>1.222</v>
      </c>
      <c r="Q36" s="53">
        <v>1274.9969166666667</v>
      </c>
      <c r="R36" s="53">
        <v>2.7729872898616836</v>
      </c>
      <c r="S36" s="59">
        <v>3.7</v>
      </c>
      <c r="T36" s="59">
        <v>1.75</v>
      </c>
      <c r="U36" s="53">
        <v>6.8632832800009425</v>
      </c>
      <c r="V36" s="59">
        <v>2.564718539503148</v>
      </c>
      <c r="W36" s="60" t="e">
        <v>#N/A</v>
      </c>
      <c r="X36" s="54">
        <v>834</v>
      </c>
      <c r="Y36" s="54">
        <v>348</v>
      </c>
      <c r="Z36" s="60">
        <v>1267</v>
      </c>
      <c r="AA36" s="60">
        <v>466016</v>
      </c>
      <c r="AB36" s="60">
        <v>0.4105638366817887</v>
      </c>
      <c r="AC36" s="53">
        <v>6.7848740000000047</v>
      </c>
      <c r="AD36" s="53">
        <v>6.8338729999999996</v>
      </c>
      <c r="AE36" s="54">
        <v>434</v>
      </c>
      <c r="AF36" s="54">
        <v>124</v>
      </c>
      <c r="AG36" s="54">
        <v>4</v>
      </c>
      <c r="AH36" s="223">
        <v>271.53466600000002</v>
      </c>
    </row>
    <row r="37" spans="1:34" x14ac:dyDescent="0.2">
      <c r="A37" s="52">
        <v>43374</v>
      </c>
      <c r="B37" s="59">
        <v>2.532561505065134</v>
      </c>
      <c r="C37" s="59">
        <v>2.4446142093200729</v>
      </c>
      <c r="D37" s="53">
        <v>8.3000000000000007</v>
      </c>
      <c r="E37" s="53">
        <v>5.8</v>
      </c>
      <c r="F37" s="53">
        <v>853.6</v>
      </c>
      <c r="G37" s="54">
        <v>49030</v>
      </c>
      <c r="H37" s="53">
        <v>-24.638794958499844</v>
      </c>
      <c r="I37" s="54">
        <v>15240</v>
      </c>
      <c r="J37" s="53">
        <v>-32.296756996890274</v>
      </c>
      <c r="K37" s="59">
        <v>1.706596652445036</v>
      </c>
      <c r="L37" s="53">
        <v>0.75167309816153161</v>
      </c>
      <c r="M37" s="53">
        <v>1.6748768472906406</v>
      </c>
      <c r="N37" s="53">
        <v>0.52787310035715684</v>
      </c>
      <c r="O37" s="59">
        <v>70.75</v>
      </c>
      <c r="P37" s="60">
        <v>1.4009</v>
      </c>
      <c r="Q37" s="53">
        <v>1276.5274999999999</v>
      </c>
      <c r="R37" s="53">
        <v>2.9483968869430388</v>
      </c>
      <c r="S37" s="59">
        <v>3.95</v>
      </c>
      <c r="T37" s="59">
        <v>2</v>
      </c>
      <c r="U37" s="53">
        <v>6.7331734692548979</v>
      </c>
      <c r="V37" s="59">
        <v>2.5223923607487402</v>
      </c>
      <c r="W37" s="60" t="e">
        <v>#N/A</v>
      </c>
      <c r="X37" s="54">
        <v>686</v>
      </c>
      <c r="Y37" s="54">
        <v>447</v>
      </c>
      <c r="Z37" s="60">
        <v>1320</v>
      </c>
      <c r="AA37" s="60">
        <v>468444</v>
      </c>
      <c r="AB37" s="60">
        <v>0.54164956914238815</v>
      </c>
      <c r="AC37" s="53">
        <v>6.7340190000000044</v>
      </c>
      <c r="AD37" s="53">
        <v>6.8564910000000001</v>
      </c>
      <c r="AE37" s="54">
        <v>437</v>
      </c>
      <c r="AF37" s="54">
        <v>195</v>
      </c>
      <c r="AG37" s="54">
        <v>13</v>
      </c>
      <c r="AH37" s="223">
        <v>335.27802600000001</v>
      </c>
    </row>
    <row r="38" spans="1:34" x14ac:dyDescent="0.2">
      <c r="A38" s="52">
        <v>43405</v>
      </c>
      <c r="B38" s="59">
        <v>1.4398848092152639</v>
      </c>
      <c r="C38" s="59">
        <v>1.6755521706016685</v>
      </c>
      <c r="D38" s="53">
        <v>7.6</v>
      </c>
      <c r="E38" s="53">
        <v>5.3</v>
      </c>
      <c r="F38" s="53">
        <v>857.1</v>
      </c>
      <c r="G38" s="54">
        <v>48800</v>
      </c>
      <c r="H38" s="53">
        <v>-26.049401424458253</v>
      </c>
      <c r="I38" s="54">
        <v>15180</v>
      </c>
      <c r="J38" s="53">
        <v>-32.950530035335689</v>
      </c>
      <c r="K38" s="59">
        <v>2.7009222661396493</v>
      </c>
      <c r="L38" s="53">
        <v>1.2520588444771663</v>
      </c>
      <c r="M38" s="53">
        <v>2.3521724926494514</v>
      </c>
      <c r="N38" s="53">
        <v>0.71250414246593063</v>
      </c>
      <c r="O38" s="59">
        <v>56.96</v>
      </c>
      <c r="P38" s="60">
        <v>1.7965</v>
      </c>
      <c r="Q38" s="53">
        <v>1278.0580833333333</v>
      </c>
      <c r="R38" s="53">
        <v>2.3108839698166905</v>
      </c>
      <c r="S38" s="59">
        <v>3.95</v>
      </c>
      <c r="T38" s="59">
        <v>2</v>
      </c>
      <c r="U38" s="53">
        <v>6.8380442035466942</v>
      </c>
      <c r="V38" s="59">
        <v>2.5878560782536448</v>
      </c>
      <c r="W38" s="60" t="e">
        <v>#N/A</v>
      </c>
      <c r="X38" s="54">
        <v>836</v>
      </c>
      <c r="Y38" s="54">
        <v>440</v>
      </c>
      <c r="Z38" s="60">
        <v>1172</v>
      </c>
      <c r="AA38" s="60">
        <v>443533</v>
      </c>
      <c r="AB38" s="60">
        <v>0.61233019853709514</v>
      </c>
      <c r="AC38" s="53">
        <v>6.8073390000000042</v>
      </c>
      <c r="AD38" s="53">
        <v>6.546036</v>
      </c>
      <c r="AE38" s="54">
        <v>349</v>
      </c>
      <c r="AF38" s="54">
        <v>184</v>
      </c>
      <c r="AG38" s="54">
        <v>16</v>
      </c>
      <c r="AH38" s="223">
        <v>380.203622</v>
      </c>
    </row>
    <row r="39" spans="1:34" x14ac:dyDescent="0.2">
      <c r="A39" s="52">
        <v>43435</v>
      </c>
      <c r="B39" s="59">
        <v>1.9565217391304346</v>
      </c>
      <c r="C39" s="59">
        <v>1.9877675840978437</v>
      </c>
      <c r="D39" s="53">
        <v>7</v>
      </c>
      <c r="E39" s="53">
        <v>5.3</v>
      </c>
      <c r="F39" s="53">
        <v>858.9</v>
      </c>
      <c r="G39" s="54">
        <v>49900</v>
      </c>
      <c r="H39" s="53">
        <v>-22.274143302180683</v>
      </c>
      <c r="I39" s="54">
        <v>15570</v>
      </c>
      <c r="J39" s="53">
        <v>-28.676133760879519</v>
      </c>
      <c r="K39" s="59">
        <v>1.3372472276581782</v>
      </c>
      <c r="L39" s="53">
        <v>-0.65493172561049695</v>
      </c>
      <c r="M39" s="53">
        <v>1.9112406867508813</v>
      </c>
      <c r="N39" s="53">
        <v>8.38215723889979E-2</v>
      </c>
      <c r="O39" s="59">
        <v>49.52</v>
      </c>
      <c r="P39" s="60">
        <v>1.8897999999999999</v>
      </c>
      <c r="Q39" s="53">
        <v>1279.5886666666668</v>
      </c>
      <c r="R39" s="53">
        <v>1.8901579956328129</v>
      </c>
      <c r="S39" s="59">
        <v>3.95</v>
      </c>
      <c r="T39" s="59">
        <v>2</v>
      </c>
      <c r="U39" s="53">
        <v>6.8235238707782973</v>
      </c>
      <c r="V39" s="59">
        <v>2.6118475321692824</v>
      </c>
      <c r="W39" s="60" t="e">
        <v>#N/A</v>
      </c>
      <c r="X39" s="54">
        <v>530</v>
      </c>
      <c r="Y39" s="54">
        <v>342</v>
      </c>
      <c r="Z39" s="60">
        <v>794</v>
      </c>
      <c r="AA39" s="60">
        <v>449000</v>
      </c>
      <c r="AB39" s="60">
        <v>0.76053639846743293</v>
      </c>
      <c r="AC39" s="53">
        <v>6.8619900000000049</v>
      </c>
      <c r="AD39" s="53">
        <v>6.1646660000000004</v>
      </c>
      <c r="AE39" s="54">
        <v>36</v>
      </c>
      <c r="AF39" s="54">
        <v>95</v>
      </c>
      <c r="AG39" s="54">
        <v>21</v>
      </c>
      <c r="AH39" s="223">
        <v>236.19018399999999</v>
      </c>
    </row>
    <row r="40" spans="1:34" x14ac:dyDescent="0.2">
      <c r="A40" s="52">
        <v>43466</v>
      </c>
      <c r="B40" s="59">
        <v>1.0050251256281229</v>
      </c>
      <c r="C40" s="59">
        <v>1.4426727410782103</v>
      </c>
      <c r="D40" s="53">
        <v>7</v>
      </c>
      <c r="E40" s="53">
        <v>5.6</v>
      </c>
      <c r="F40" s="53">
        <v>859.9</v>
      </c>
      <c r="G40" s="54">
        <v>52090</v>
      </c>
      <c r="H40" s="53">
        <v>-17.539971505461448</v>
      </c>
      <c r="I40" s="54">
        <v>16380</v>
      </c>
      <c r="J40" s="53">
        <v>-22.845030617051343</v>
      </c>
      <c r="K40" s="59">
        <v>2.133245815556295</v>
      </c>
      <c r="L40" s="53">
        <v>-0.399409843334253</v>
      </c>
      <c r="M40" s="53">
        <v>2.5856496444731647</v>
      </c>
      <c r="N40" s="53">
        <v>1.1780195412653294</v>
      </c>
      <c r="O40" s="59">
        <v>51.38</v>
      </c>
      <c r="P40" s="60">
        <v>1.7539</v>
      </c>
      <c r="Q40" s="53">
        <v>1281.11925</v>
      </c>
      <c r="R40" s="53">
        <v>2.0506630729054676</v>
      </c>
      <c r="S40" s="59">
        <v>3.95</v>
      </c>
      <c r="T40" s="59">
        <v>2</v>
      </c>
      <c r="U40" s="53">
        <v>6.5764844894492009</v>
      </c>
      <c r="V40" s="59">
        <v>2.5531515403024727</v>
      </c>
      <c r="W40" s="60" t="e">
        <v>#N/A</v>
      </c>
      <c r="X40" s="54">
        <v>700</v>
      </c>
      <c r="Y40" s="54">
        <v>450</v>
      </c>
      <c r="Z40" s="60">
        <v>802</v>
      </c>
      <c r="AA40" s="60">
        <v>450752</v>
      </c>
      <c r="AB40" s="60">
        <v>0.31218372907746206</v>
      </c>
      <c r="AC40" s="53">
        <v>6.7622540000000049</v>
      </c>
      <c r="AD40" s="53">
        <v>6.2841899999999997</v>
      </c>
      <c r="AE40" s="54" t="e">
        <v>#N/A</v>
      </c>
      <c r="AF40" s="54" t="e">
        <v>#N/A</v>
      </c>
      <c r="AG40" s="54">
        <v>9</v>
      </c>
      <c r="AH40" s="223">
        <v>263.61203599999999</v>
      </c>
    </row>
    <row r="41" spans="1:34" x14ac:dyDescent="0.2">
      <c r="A41" s="52">
        <v>43497</v>
      </c>
      <c r="B41" s="59">
        <v>1.4265335235378096</v>
      </c>
      <c r="C41" s="59">
        <v>1.5094339622641506</v>
      </c>
      <c r="D41" s="53">
        <v>7.5</v>
      </c>
      <c r="E41" s="53">
        <v>5.9</v>
      </c>
      <c r="F41" s="53">
        <v>860</v>
      </c>
      <c r="G41" s="54">
        <v>53220</v>
      </c>
      <c r="H41" s="53">
        <v>-13.039215686274508</v>
      </c>
      <c r="I41" s="54">
        <v>16750</v>
      </c>
      <c r="J41" s="53">
        <v>-18.372319688109162</v>
      </c>
      <c r="K41" s="59">
        <v>1.0721247563352687</v>
      </c>
      <c r="L41" s="53">
        <v>-1.3477259753728377</v>
      </c>
      <c r="M41" s="53">
        <v>1.9890920757138275</v>
      </c>
      <c r="N41" s="53">
        <v>0.66769212260786581</v>
      </c>
      <c r="O41" s="59">
        <v>54.95</v>
      </c>
      <c r="P41" s="60">
        <v>2.3167</v>
      </c>
      <c r="Q41" s="53">
        <v>1282.6498333333332</v>
      </c>
      <c r="R41" s="53">
        <v>1.4285573444016153</v>
      </c>
      <c r="S41" s="59">
        <v>3.95</v>
      </c>
      <c r="T41" s="59">
        <v>2</v>
      </c>
      <c r="U41" s="53">
        <v>6.6725217966266834</v>
      </c>
      <c r="V41" s="59">
        <v>2.6103056950986789</v>
      </c>
      <c r="W41" s="60" t="e">
        <v>#N/A</v>
      </c>
      <c r="X41" s="54">
        <v>602</v>
      </c>
      <c r="Y41" s="54">
        <v>462</v>
      </c>
      <c r="Z41" s="60">
        <v>972</v>
      </c>
      <c r="AA41" s="60">
        <v>460322</v>
      </c>
      <c r="AB41" s="60">
        <v>0.44061650045330913</v>
      </c>
      <c r="AC41" s="53">
        <v>6.4590780000000043</v>
      </c>
      <c r="AD41" s="53">
        <v>6.2352949999999998</v>
      </c>
      <c r="AE41" s="54" t="e">
        <v>#N/A</v>
      </c>
      <c r="AF41" s="54" t="e">
        <v>#N/A</v>
      </c>
      <c r="AG41" s="54">
        <v>17</v>
      </c>
      <c r="AH41" s="223">
        <v>356.929125</v>
      </c>
    </row>
    <row r="42" spans="1:34" x14ac:dyDescent="0.2">
      <c r="A42" s="52">
        <v>43525</v>
      </c>
      <c r="B42" s="59">
        <v>2.065527065527073</v>
      </c>
      <c r="C42" s="59">
        <v>1.8811136192625977</v>
      </c>
      <c r="D42" s="53">
        <v>8</v>
      </c>
      <c r="E42" s="53">
        <v>6.2</v>
      </c>
      <c r="F42" s="53">
        <v>859</v>
      </c>
      <c r="G42" s="54">
        <v>52950</v>
      </c>
      <c r="H42" s="53">
        <v>-9.764826175869123</v>
      </c>
      <c r="I42" s="54">
        <v>16830</v>
      </c>
      <c r="J42" s="53">
        <v>-14.263881813550682</v>
      </c>
      <c r="K42" s="59">
        <v>2.5481868670369279</v>
      </c>
      <c r="L42" s="53">
        <v>1.1838163730933715</v>
      </c>
      <c r="M42" s="53">
        <v>2.5032092426187535</v>
      </c>
      <c r="N42" s="53">
        <v>1.3674919268030328</v>
      </c>
      <c r="O42" s="59">
        <v>58.15</v>
      </c>
      <c r="P42" s="60">
        <v>2.2016</v>
      </c>
      <c r="Q42" s="53">
        <v>1284.1804166666668</v>
      </c>
      <c r="R42" s="53">
        <v>1.8236669978473286</v>
      </c>
      <c r="S42" s="59">
        <v>3.95</v>
      </c>
      <c r="T42" s="59">
        <v>2</v>
      </c>
      <c r="U42" s="53">
        <v>6.8640362083351256</v>
      </c>
      <c r="V42" s="59">
        <v>2.6747648531800938</v>
      </c>
      <c r="W42" s="60" t="e">
        <v>#N/A</v>
      </c>
      <c r="X42" s="54">
        <v>520</v>
      </c>
      <c r="Y42" s="54">
        <v>473</v>
      </c>
      <c r="Z42" s="60">
        <v>1327</v>
      </c>
      <c r="AA42" s="60">
        <v>460368</v>
      </c>
      <c r="AB42" s="60">
        <v>0.44590053763440862</v>
      </c>
      <c r="AC42" s="53">
        <v>6.7292810000000047</v>
      </c>
      <c r="AD42" s="53">
        <v>6.4212530000000001</v>
      </c>
      <c r="AE42" s="54" t="e">
        <v>#N/A</v>
      </c>
      <c r="AF42" s="54" t="e">
        <v>#N/A</v>
      </c>
      <c r="AG42" s="54">
        <v>18</v>
      </c>
      <c r="AH42" s="223">
        <v>344.58327800000001</v>
      </c>
    </row>
    <row r="43" spans="1:34" x14ac:dyDescent="0.2">
      <c r="A43" s="52">
        <v>43556</v>
      </c>
      <c r="B43" s="59">
        <v>1.8413597733711207</v>
      </c>
      <c r="C43" s="59">
        <v>2.0255063765941328</v>
      </c>
      <c r="D43" s="53">
        <v>7.6</v>
      </c>
      <c r="E43" s="53">
        <v>6.1</v>
      </c>
      <c r="F43" s="53">
        <v>871.6</v>
      </c>
      <c r="G43" s="54">
        <v>51400</v>
      </c>
      <c r="H43" s="53">
        <v>-9.9824868651488643</v>
      </c>
      <c r="I43" s="54">
        <v>16290</v>
      </c>
      <c r="J43" s="53">
        <v>-14.979123173277664</v>
      </c>
      <c r="K43" s="59">
        <v>3.0481809242871138</v>
      </c>
      <c r="L43" s="53">
        <v>-3.6829765636936518E-2</v>
      </c>
      <c r="M43" s="53">
        <v>2.2385673169171616</v>
      </c>
      <c r="N43" s="53">
        <v>1.9281166493388291</v>
      </c>
      <c r="O43" s="59">
        <v>63.86</v>
      </c>
      <c r="P43" s="60">
        <v>1.1072</v>
      </c>
      <c r="Q43" s="53">
        <v>1285.711</v>
      </c>
      <c r="R43" s="53">
        <v>2.2486555516287421</v>
      </c>
      <c r="S43" s="59">
        <v>3.95</v>
      </c>
      <c r="T43" s="59">
        <v>2</v>
      </c>
      <c r="U43" s="53">
        <v>6.9220406488493866</v>
      </c>
      <c r="V43" s="59">
        <v>2.7201311698784219</v>
      </c>
      <c r="W43" s="60" t="e">
        <v>#N/A</v>
      </c>
      <c r="X43" s="54">
        <v>955</v>
      </c>
      <c r="Y43" s="54">
        <v>517</v>
      </c>
      <c r="Z43" s="60">
        <v>1542</v>
      </c>
      <c r="AA43" s="60">
        <v>460877</v>
      </c>
      <c r="AB43" s="60">
        <v>0.49375600384245916</v>
      </c>
      <c r="AC43" s="53">
        <v>7.4426670000000046</v>
      </c>
      <c r="AD43" s="53">
        <v>6.7074509999999998</v>
      </c>
      <c r="AE43" s="54" t="e">
        <v>#N/A</v>
      </c>
      <c r="AF43" s="54" t="e">
        <v>#N/A</v>
      </c>
      <c r="AG43" s="54">
        <v>7</v>
      </c>
      <c r="AH43" s="223">
        <v>377.985095</v>
      </c>
    </row>
    <row r="44" spans="1:34" x14ac:dyDescent="0.2">
      <c r="A44" s="52">
        <v>43586</v>
      </c>
      <c r="B44" s="59">
        <v>1.8387553041018245</v>
      </c>
      <c r="C44" s="59">
        <v>2.398800599700146</v>
      </c>
      <c r="D44" s="53">
        <v>6.8</v>
      </c>
      <c r="E44" s="53">
        <v>5.9</v>
      </c>
      <c r="F44" s="53">
        <v>882.9</v>
      </c>
      <c r="G44" s="54">
        <v>50020</v>
      </c>
      <c r="H44" s="53">
        <v>-5.9951137004322526</v>
      </c>
      <c r="I44" s="54">
        <v>16000</v>
      </c>
      <c r="J44" s="53">
        <v>-9.2970521541950077</v>
      </c>
      <c r="K44" s="59">
        <v>1.832460732984309</v>
      </c>
      <c r="L44" s="53">
        <v>3.4230746083701913</v>
      </c>
      <c r="M44" s="53">
        <v>2.1351179094964978</v>
      </c>
      <c r="N44" s="53">
        <v>1.7132690679234841</v>
      </c>
      <c r="O44" s="59">
        <v>60.83</v>
      </c>
      <c r="P44" s="60">
        <v>1.4147000000000001</v>
      </c>
      <c r="Q44" s="53">
        <v>1287.4600833333332</v>
      </c>
      <c r="R44" s="53">
        <v>1.9351341231462094</v>
      </c>
      <c r="S44" s="59">
        <v>3.95</v>
      </c>
      <c r="T44" s="59">
        <v>2</v>
      </c>
      <c r="U44" s="53">
        <v>6.7763989451193902</v>
      </c>
      <c r="V44" s="59">
        <v>2.7102591921139072</v>
      </c>
      <c r="W44" s="60" t="e">
        <v>#N/A</v>
      </c>
      <c r="X44" s="54">
        <v>812</v>
      </c>
      <c r="Y44" s="54">
        <v>482</v>
      </c>
      <c r="Z44" s="60">
        <v>1912</v>
      </c>
      <c r="AA44" s="60">
        <v>473010</v>
      </c>
      <c r="AB44" s="60">
        <v>0.56021095810137711</v>
      </c>
      <c r="AC44" s="53">
        <v>6.7711450000000051</v>
      </c>
      <c r="AD44" s="53">
        <v>6.9806100000000004</v>
      </c>
      <c r="AE44" s="54" t="e">
        <v>#N/A</v>
      </c>
      <c r="AF44" s="54" t="e">
        <v>#N/A</v>
      </c>
      <c r="AG44" s="54">
        <v>11</v>
      </c>
      <c r="AH44" s="223">
        <v>333.83408400000002</v>
      </c>
    </row>
    <row r="45" spans="1:34" x14ac:dyDescent="0.2">
      <c r="A45" s="52">
        <v>43617</v>
      </c>
      <c r="B45" s="59">
        <v>1.133947554925574</v>
      </c>
      <c r="C45" s="59">
        <v>2.0209580838323582</v>
      </c>
      <c r="D45" s="53">
        <v>6.5</v>
      </c>
      <c r="E45" s="53">
        <v>5.6</v>
      </c>
      <c r="F45" s="53">
        <v>895.7</v>
      </c>
      <c r="G45" s="54">
        <v>48930</v>
      </c>
      <c r="H45" s="53">
        <v>-8.6786114221724553</v>
      </c>
      <c r="I45" s="54">
        <v>15800</v>
      </c>
      <c r="J45" s="53">
        <v>-8.8286208886324324</v>
      </c>
      <c r="K45" s="59">
        <v>3.7836043810155928</v>
      </c>
      <c r="L45" s="53">
        <v>2.7378681034615271</v>
      </c>
      <c r="M45" s="53">
        <v>2.5493945188017841</v>
      </c>
      <c r="N45" s="53">
        <v>2.3915309557579478</v>
      </c>
      <c r="O45" s="59">
        <v>54.66</v>
      </c>
      <c r="P45" s="60">
        <v>0.74050000000000005</v>
      </c>
      <c r="Q45" s="53">
        <v>1289.2091666666668</v>
      </c>
      <c r="R45" s="53">
        <v>2.0601097416667491</v>
      </c>
      <c r="S45" s="59">
        <v>3.95</v>
      </c>
      <c r="T45" s="59">
        <v>2</v>
      </c>
      <c r="U45" s="53">
        <v>6.7843296570956371</v>
      </c>
      <c r="V45" s="59">
        <v>2.7244696729269258</v>
      </c>
      <c r="W45" s="60" t="e">
        <v>#N/A</v>
      </c>
      <c r="X45" s="54">
        <v>1111</v>
      </c>
      <c r="Y45" s="54">
        <v>440</v>
      </c>
      <c r="Z45" s="60">
        <v>1772</v>
      </c>
      <c r="AA45" s="60">
        <v>463462</v>
      </c>
      <c r="AB45" s="60">
        <v>0.56649616368286448</v>
      </c>
      <c r="AC45" s="53">
        <v>6.8876180000000042</v>
      </c>
      <c r="AD45" s="53">
        <v>6.2872349999999999</v>
      </c>
      <c r="AE45" s="54" t="e">
        <v>#N/A</v>
      </c>
      <c r="AF45" s="54" t="e">
        <v>#N/A</v>
      </c>
      <c r="AG45" s="54">
        <v>12</v>
      </c>
      <c r="AH45" s="223">
        <v>366.30929099999997</v>
      </c>
    </row>
    <row r="46" spans="1:34" x14ac:dyDescent="0.2">
      <c r="A46" s="52">
        <v>43647</v>
      </c>
      <c r="B46" s="59">
        <v>0.84328882642303871</v>
      </c>
      <c r="C46" s="59">
        <v>2.010424422933732</v>
      </c>
      <c r="D46" s="53">
        <v>6.6</v>
      </c>
      <c r="E46" s="53">
        <v>5.6</v>
      </c>
      <c r="F46" s="53">
        <v>898.5</v>
      </c>
      <c r="G46" s="54">
        <v>49800</v>
      </c>
      <c r="H46" s="53">
        <v>-6.3557728469349373</v>
      </c>
      <c r="I46" s="54">
        <v>15930</v>
      </c>
      <c r="J46" s="53">
        <v>-6.01769911504425</v>
      </c>
      <c r="K46" s="59">
        <v>3.3588293980711503</v>
      </c>
      <c r="L46" s="53">
        <v>2.8332867666799988</v>
      </c>
      <c r="M46" s="53">
        <v>2.9241645244215908</v>
      </c>
      <c r="N46" s="53">
        <v>2.9306893263108869</v>
      </c>
      <c r="O46" s="59">
        <v>57.35</v>
      </c>
      <c r="P46" s="60">
        <v>1.0555000000000001</v>
      </c>
      <c r="Q46" s="53">
        <v>1290.9582499999999</v>
      </c>
      <c r="R46" s="53">
        <v>1.7561876585906022</v>
      </c>
      <c r="S46" s="59">
        <v>3.95</v>
      </c>
      <c r="T46" s="59">
        <v>2</v>
      </c>
      <c r="U46" s="53">
        <v>6.8383677430430803</v>
      </c>
      <c r="V46" s="59">
        <v>2.7507780868888756</v>
      </c>
      <c r="W46" s="60" t="e">
        <v>#N/A</v>
      </c>
      <c r="X46" s="54">
        <v>691</v>
      </c>
      <c r="Y46" s="54">
        <v>476</v>
      </c>
      <c r="Z46" s="60">
        <v>1641</v>
      </c>
      <c r="AA46" s="60">
        <v>452806</v>
      </c>
      <c r="AB46" s="60">
        <v>0.60375275938189843</v>
      </c>
      <c r="AC46" s="53">
        <v>6.6757590000000047</v>
      </c>
      <c r="AD46" s="53">
        <v>6.3218930000000002</v>
      </c>
      <c r="AE46" s="54" t="e">
        <v>#N/A</v>
      </c>
      <c r="AF46" s="54" t="e">
        <v>#N/A</v>
      </c>
      <c r="AG46" s="54">
        <v>20</v>
      </c>
      <c r="AH46" s="223">
        <v>347.70743299999998</v>
      </c>
    </row>
    <row r="47" spans="1:34" x14ac:dyDescent="0.2">
      <c r="A47" s="52">
        <v>43678</v>
      </c>
      <c r="B47" s="59">
        <v>0.91484869809994596</v>
      </c>
      <c r="C47" s="59">
        <v>1.9374068554396606</v>
      </c>
      <c r="D47" s="53">
        <v>7.5</v>
      </c>
      <c r="E47" s="53">
        <v>5.9</v>
      </c>
      <c r="F47" s="53">
        <v>892.7</v>
      </c>
      <c r="G47" s="54">
        <v>49800</v>
      </c>
      <c r="H47" s="53">
        <v>-4.9436915441878231</v>
      </c>
      <c r="I47" s="54">
        <v>15780</v>
      </c>
      <c r="J47" s="53">
        <v>-5.5655296229802476</v>
      </c>
      <c r="K47" s="59">
        <v>3.219382675074689</v>
      </c>
      <c r="L47" s="53">
        <v>1.6468502389851869</v>
      </c>
      <c r="M47" s="53">
        <v>4.4951140065146555</v>
      </c>
      <c r="N47" s="53">
        <v>5.1391695116003611</v>
      </c>
      <c r="O47" s="59">
        <v>54.81</v>
      </c>
      <c r="P47" s="60">
        <v>1.0105999999999999</v>
      </c>
      <c r="Q47" s="53">
        <v>1292.7073333333333</v>
      </c>
      <c r="R47" s="53">
        <v>1.6213264663301752</v>
      </c>
      <c r="S47" s="59">
        <v>3.95</v>
      </c>
      <c r="T47" s="59">
        <v>2</v>
      </c>
      <c r="U47" s="53">
        <v>6.7856797354879674</v>
      </c>
      <c r="V47" s="59">
        <v>2.7184602250581462</v>
      </c>
      <c r="W47" s="60" t="e">
        <v>#N/A</v>
      </c>
      <c r="X47" s="54">
        <v>1051</v>
      </c>
      <c r="Y47" s="54">
        <v>459</v>
      </c>
      <c r="Z47" s="60">
        <v>1573</v>
      </c>
      <c r="AA47" s="60">
        <v>454680</v>
      </c>
      <c r="AB47" s="60">
        <v>0.56521739130434778</v>
      </c>
      <c r="AC47" s="53">
        <v>6.6652790000000044</v>
      </c>
      <c r="AD47" s="53">
        <v>6.3492660000000001</v>
      </c>
      <c r="AE47" s="54" t="e">
        <v>#N/A</v>
      </c>
      <c r="AF47" s="54" t="e">
        <v>#N/A</v>
      </c>
      <c r="AG47" s="54">
        <v>13</v>
      </c>
      <c r="AH47" s="223">
        <v>349.29110200000002</v>
      </c>
    </row>
    <row r="48" spans="1:34" x14ac:dyDescent="0.2">
      <c r="A48" s="52">
        <v>43709</v>
      </c>
      <c r="B48" s="59">
        <v>1.1315417256011262</v>
      </c>
      <c r="C48" s="59">
        <v>1.8698578908002972</v>
      </c>
      <c r="D48" s="53">
        <v>7.4</v>
      </c>
      <c r="E48" s="53">
        <v>5.8</v>
      </c>
      <c r="F48" s="53">
        <v>889.7</v>
      </c>
      <c r="G48" s="54">
        <v>47950</v>
      </c>
      <c r="H48" s="53">
        <v>-2.1827825377397025</v>
      </c>
      <c r="I48" s="54">
        <v>15110</v>
      </c>
      <c r="J48" s="53">
        <v>-0.52666227781434927</v>
      </c>
      <c r="K48" s="59">
        <v>1.8241042345277014</v>
      </c>
      <c r="L48" s="53">
        <v>4.0150425837849779</v>
      </c>
      <c r="M48" s="53">
        <v>4.6078431372548856</v>
      </c>
      <c r="N48" s="53">
        <v>5.2198234420068212</v>
      </c>
      <c r="O48" s="59">
        <v>56.95</v>
      </c>
      <c r="P48" s="60">
        <v>0.9476</v>
      </c>
      <c r="Q48" s="53">
        <v>1294.4564166666667</v>
      </c>
      <c r="R48" s="53">
        <v>1.6710880893674673</v>
      </c>
      <c r="S48" s="59">
        <v>3.95</v>
      </c>
      <c r="T48" s="59">
        <v>2</v>
      </c>
      <c r="U48" s="53">
        <v>6.64541837375344</v>
      </c>
      <c r="V48" s="59">
        <v>2.6460519648101846</v>
      </c>
      <c r="W48" s="60" t="e">
        <v>#N/A</v>
      </c>
      <c r="X48" s="54">
        <v>1565</v>
      </c>
      <c r="Y48" s="54">
        <v>461</v>
      </c>
      <c r="Z48" s="60">
        <v>1363</v>
      </c>
      <c r="AA48" s="60">
        <v>461595</v>
      </c>
      <c r="AB48" s="60">
        <v>0.50239587172871358</v>
      </c>
      <c r="AC48" s="53">
        <v>6.7987210000000049</v>
      </c>
      <c r="AD48" s="53">
        <v>6.1194959999999998</v>
      </c>
      <c r="AE48" s="54" t="e">
        <v>#N/A</v>
      </c>
      <c r="AF48" s="54" t="e">
        <v>#N/A</v>
      </c>
      <c r="AG48" s="54">
        <v>10</v>
      </c>
      <c r="AH48" s="223">
        <v>406.616491</v>
      </c>
    </row>
    <row r="49" spans="1:34" x14ac:dyDescent="0.2">
      <c r="A49" s="52">
        <v>43739</v>
      </c>
      <c r="B49" s="59">
        <v>1.4114326040931546</v>
      </c>
      <c r="C49" s="59">
        <v>1.8642803877703118</v>
      </c>
      <c r="D49" s="53">
        <v>7.5</v>
      </c>
      <c r="E49" s="53">
        <v>5.5</v>
      </c>
      <c r="F49" s="53">
        <v>884.5</v>
      </c>
      <c r="G49" s="54">
        <v>48620</v>
      </c>
      <c r="H49" s="53">
        <v>-0.83622272078319737</v>
      </c>
      <c r="I49" s="54">
        <v>15200</v>
      </c>
      <c r="J49" s="53">
        <v>-0.2624671916010457</v>
      </c>
      <c r="K49" s="59">
        <v>1.0971281058405946</v>
      </c>
      <c r="L49" s="53">
        <v>5.2060475909427195</v>
      </c>
      <c r="M49" s="53">
        <v>3.9405684754521886</v>
      </c>
      <c r="N49" s="53">
        <v>5.0315670309574845</v>
      </c>
      <c r="O49" s="59">
        <v>53.96</v>
      </c>
      <c r="P49" s="60">
        <v>1.8379000000000001</v>
      </c>
      <c r="Q49" s="53">
        <v>1296.2055</v>
      </c>
      <c r="R49" s="53">
        <v>1.4353686417431621</v>
      </c>
      <c r="S49" s="59">
        <v>3.95</v>
      </c>
      <c r="T49" s="59">
        <v>2</v>
      </c>
      <c r="U49" s="53">
        <v>6.7629221270847104</v>
      </c>
      <c r="V49" s="59">
        <v>2.682261354909182</v>
      </c>
      <c r="W49" s="60" t="e">
        <v>#N/A</v>
      </c>
      <c r="X49" s="54">
        <v>818</v>
      </c>
      <c r="Y49" s="54">
        <v>486</v>
      </c>
      <c r="Z49" s="60">
        <v>1438</v>
      </c>
      <c r="AA49" s="60">
        <v>454506</v>
      </c>
      <c r="AB49" s="60">
        <v>0.60649514972585405</v>
      </c>
      <c r="AC49" s="53">
        <v>6.7173580000000044</v>
      </c>
      <c r="AD49" s="53">
        <v>6.2495880000000001</v>
      </c>
      <c r="AE49" s="54" t="e">
        <v>#N/A</v>
      </c>
      <c r="AF49" s="54" t="e">
        <v>#N/A</v>
      </c>
      <c r="AG49" s="54">
        <v>15</v>
      </c>
      <c r="AH49" s="223">
        <v>575.26552300000003</v>
      </c>
    </row>
    <row r="50" spans="1:34" x14ac:dyDescent="0.2">
      <c r="A50" s="52">
        <v>43770</v>
      </c>
      <c r="B50" s="59">
        <v>1.9872249822568966</v>
      </c>
      <c r="C50" s="59">
        <v>2.1722846441947663</v>
      </c>
      <c r="D50" s="53">
        <v>6.8</v>
      </c>
      <c r="E50" s="53">
        <v>5.2</v>
      </c>
      <c r="F50" s="53">
        <v>885.5</v>
      </c>
      <c r="G50" s="54">
        <v>50560</v>
      </c>
      <c r="H50" s="53">
        <v>3.6065573770491799</v>
      </c>
      <c r="I50" s="54">
        <v>15680</v>
      </c>
      <c r="J50" s="53">
        <v>3.2938076416337392</v>
      </c>
      <c r="K50" s="59">
        <v>0.54522129570238054</v>
      </c>
      <c r="L50" s="53">
        <v>3.3784903927371879</v>
      </c>
      <c r="M50" s="53">
        <v>3.0322374720715084</v>
      </c>
      <c r="N50" s="53">
        <v>4.4266255639358265</v>
      </c>
      <c r="O50" s="59">
        <v>57.03</v>
      </c>
      <c r="P50" s="60">
        <v>2.4024000000000001</v>
      </c>
      <c r="Q50" s="53">
        <v>1297.9545833333332</v>
      </c>
      <c r="R50" s="53">
        <v>1.6536405528071008</v>
      </c>
      <c r="S50" s="59">
        <v>3.95</v>
      </c>
      <c r="T50" s="59">
        <v>2</v>
      </c>
      <c r="U50" s="53">
        <v>6.615771570950268</v>
      </c>
      <c r="V50" s="59">
        <v>2.6397925105697868</v>
      </c>
      <c r="W50" s="60" t="e">
        <v>#N/A</v>
      </c>
      <c r="X50" s="54">
        <v>954</v>
      </c>
      <c r="Y50" s="54">
        <v>480</v>
      </c>
      <c r="Z50" s="60">
        <v>1146</v>
      </c>
      <c r="AA50" s="60">
        <v>441806</v>
      </c>
      <c r="AB50" s="60">
        <v>0.61979448350459709</v>
      </c>
      <c r="AC50" s="53">
        <v>6.4399270000000044</v>
      </c>
      <c r="AD50" s="53">
        <v>6.1211169999999999</v>
      </c>
      <c r="AE50" s="54" t="e">
        <v>#N/A</v>
      </c>
      <c r="AF50" s="54" t="e">
        <v>#N/A</v>
      </c>
      <c r="AG50" s="54">
        <v>10</v>
      </c>
      <c r="AH50" s="223">
        <v>1146.817168</v>
      </c>
    </row>
    <row r="51" spans="1:34" x14ac:dyDescent="0.2">
      <c r="A51" s="52">
        <v>43800</v>
      </c>
      <c r="B51" s="59">
        <v>2.1321961620469176</v>
      </c>
      <c r="C51" s="59">
        <v>2.2488755622188883</v>
      </c>
      <c r="D51" s="53">
        <v>6.9</v>
      </c>
      <c r="E51" s="53">
        <v>5.3</v>
      </c>
      <c r="F51" s="53">
        <v>879.5</v>
      </c>
      <c r="G51" s="54">
        <v>52020</v>
      </c>
      <c r="H51" s="53">
        <v>4.2484969939879713</v>
      </c>
      <c r="I51" s="54">
        <v>16240</v>
      </c>
      <c r="J51" s="53">
        <v>4.3031470777135539</v>
      </c>
      <c r="K51" s="59">
        <v>0.86900547151593788</v>
      </c>
      <c r="L51" s="53">
        <v>3.3719800622826535</v>
      </c>
      <c r="M51" s="53">
        <v>2.9561347743165989</v>
      </c>
      <c r="N51" s="53">
        <v>3.6729724829259514</v>
      </c>
      <c r="O51" s="59">
        <v>59.88</v>
      </c>
      <c r="P51" s="60">
        <v>2.4337</v>
      </c>
      <c r="Q51" s="53">
        <v>1299.7036666666668</v>
      </c>
      <c r="R51" s="53">
        <v>1.9611750698777186</v>
      </c>
      <c r="S51" s="59">
        <v>3.95</v>
      </c>
      <c r="T51" s="59">
        <v>2</v>
      </c>
      <c r="U51" s="53">
        <v>6.7314808783710225</v>
      </c>
      <c r="V51" s="59">
        <v>2.6861594990531086</v>
      </c>
      <c r="W51" s="60" t="e">
        <v>#N/A</v>
      </c>
      <c r="X51" s="54">
        <v>2130</v>
      </c>
      <c r="Y51" s="54">
        <v>403</v>
      </c>
      <c r="Z51" s="60">
        <v>856</v>
      </c>
      <c r="AA51" s="60">
        <v>449765</v>
      </c>
      <c r="AB51" s="60">
        <v>0.80678605089538169</v>
      </c>
      <c r="AC51" s="53">
        <v>6.5667500000000043</v>
      </c>
      <c r="AD51" s="53">
        <v>6.0101180000000003</v>
      </c>
      <c r="AE51" s="54" t="e">
        <v>#N/A</v>
      </c>
      <c r="AF51" s="54" t="e">
        <v>#N/A</v>
      </c>
      <c r="AG51" s="54">
        <v>13</v>
      </c>
      <c r="AH51" s="223">
        <v>299.27039300000001</v>
      </c>
    </row>
    <row r="52" spans="1:34" x14ac:dyDescent="0.2">
      <c r="A52" s="52">
        <v>43831</v>
      </c>
      <c r="B52" s="59">
        <v>2.7718550106609952</v>
      </c>
      <c r="C52" s="59">
        <v>2.3952095808383422</v>
      </c>
      <c r="D52" s="53">
        <v>7</v>
      </c>
      <c r="E52" s="53">
        <v>5.5</v>
      </c>
      <c r="F52" s="53">
        <v>871.3</v>
      </c>
      <c r="G52" s="54">
        <v>53960</v>
      </c>
      <c r="H52" s="53">
        <v>3.5899404876175822</v>
      </c>
      <c r="I52" s="54">
        <v>16710</v>
      </c>
      <c r="J52" s="53">
        <v>2.0146520146520075</v>
      </c>
      <c r="K52" s="59">
        <v>1.799485861182526</v>
      </c>
      <c r="L52" s="53">
        <v>3.9307115846972884</v>
      </c>
      <c r="M52" s="53">
        <v>2.8670447385003239</v>
      </c>
      <c r="N52" s="53">
        <v>2.9706869392507329</v>
      </c>
      <c r="O52" s="59">
        <v>57.52</v>
      </c>
      <c r="P52" s="60">
        <v>2.2768000000000002</v>
      </c>
      <c r="Q52" s="53">
        <v>1301.4527499999999</v>
      </c>
      <c r="R52" s="53">
        <v>1.9152235746211721</v>
      </c>
      <c r="S52" s="59">
        <v>3.95</v>
      </c>
      <c r="T52" s="59">
        <v>2</v>
      </c>
      <c r="U52" s="53">
        <v>6.7068339590814574</v>
      </c>
      <c r="V52" s="59">
        <v>2.6726765466514273</v>
      </c>
      <c r="W52" s="60" t="e">
        <v>#N/A</v>
      </c>
      <c r="X52" s="54">
        <v>642</v>
      </c>
      <c r="Y52" s="54">
        <v>424</v>
      </c>
      <c r="Z52" s="60">
        <v>859</v>
      </c>
      <c r="AA52" s="60">
        <v>451755</v>
      </c>
      <c r="AB52" s="60">
        <v>0.36444633008061095</v>
      </c>
      <c r="AC52" s="53">
        <v>6.3514160000000048</v>
      </c>
      <c r="AD52" s="53">
        <v>6.1836900000000004</v>
      </c>
      <c r="AE52" s="54" t="e">
        <v>#N/A</v>
      </c>
      <c r="AF52" s="54" t="e">
        <v>#N/A</v>
      </c>
      <c r="AG52" s="54">
        <v>16</v>
      </c>
      <c r="AH52" s="223">
        <v>209.46765199999999</v>
      </c>
    </row>
    <row r="53" spans="1:34" x14ac:dyDescent="0.2">
      <c r="A53" s="52">
        <v>43862</v>
      </c>
      <c r="B53" s="59">
        <v>2.2503516174402272</v>
      </c>
      <c r="C53" s="59">
        <v>2.1561338289962872</v>
      </c>
      <c r="D53" s="53">
        <v>7.3</v>
      </c>
      <c r="E53" s="53">
        <v>5.7</v>
      </c>
      <c r="F53" s="53">
        <v>861.1</v>
      </c>
      <c r="G53" s="54">
        <v>53820</v>
      </c>
      <c r="H53" s="53">
        <v>1.1273957158962844</v>
      </c>
      <c r="I53" s="54">
        <v>16710</v>
      </c>
      <c r="J53" s="53">
        <v>-0.23880597014925842</v>
      </c>
      <c r="K53" s="59">
        <v>2.3786563805850314</v>
      </c>
      <c r="L53" s="53">
        <v>3.6227898126421687</v>
      </c>
      <c r="M53" s="53">
        <v>3.3343818810946946</v>
      </c>
      <c r="N53" s="53">
        <v>2.8178031208385912</v>
      </c>
      <c r="O53" s="59">
        <v>50.54</v>
      </c>
      <c r="P53" s="60">
        <v>1.9979</v>
      </c>
      <c r="Q53" s="53">
        <v>1303.2018333333333</v>
      </c>
      <c r="R53" s="53">
        <v>2.4311410329868277</v>
      </c>
      <c r="S53" s="59">
        <v>3.95</v>
      </c>
      <c r="T53" s="59">
        <v>2</v>
      </c>
      <c r="U53" s="53">
        <v>6.7549964080019267</v>
      </c>
      <c r="V53" s="59">
        <v>2.6732647847383104</v>
      </c>
      <c r="W53" s="60" t="e">
        <v>#N/A</v>
      </c>
      <c r="X53" s="54">
        <v>646</v>
      </c>
      <c r="Y53" s="54">
        <v>385</v>
      </c>
      <c r="Z53" s="60">
        <v>1190</v>
      </c>
      <c r="AA53" s="60">
        <v>446690</v>
      </c>
      <c r="AB53" s="60">
        <v>0.4727850615812475</v>
      </c>
      <c r="AC53" s="53">
        <v>6.6042050000000048</v>
      </c>
      <c r="AD53" s="53">
        <v>6.2459350000000002</v>
      </c>
      <c r="AE53" s="54" t="e">
        <v>#N/A</v>
      </c>
      <c r="AF53" s="54" t="e">
        <v>#N/A</v>
      </c>
      <c r="AG53" s="54">
        <v>13</v>
      </c>
      <c r="AH53" s="223">
        <v>335.297146</v>
      </c>
    </row>
    <row r="54" spans="1:34" x14ac:dyDescent="0.2">
      <c r="A54" s="52">
        <v>43891</v>
      </c>
      <c r="B54" s="59">
        <v>0.62805303558965964</v>
      </c>
      <c r="C54" s="59">
        <v>0.88626292466764678</v>
      </c>
      <c r="D54" s="53">
        <v>8.9</v>
      </c>
      <c r="E54" s="53">
        <v>6.8</v>
      </c>
      <c r="F54" s="53">
        <v>841.7</v>
      </c>
      <c r="G54" s="54">
        <v>58900</v>
      </c>
      <c r="H54" s="53">
        <v>11.237016052880078</v>
      </c>
      <c r="I54" s="54">
        <v>18300</v>
      </c>
      <c r="J54" s="53">
        <v>8.7344028520499162</v>
      </c>
      <c r="K54" s="59">
        <v>4.2051608792609052</v>
      </c>
      <c r="L54" s="53">
        <v>1.9730923979189186</v>
      </c>
      <c r="M54" s="53">
        <v>3.6318096430807856</v>
      </c>
      <c r="N54" s="53">
        <v>3.8109639547033725</v>
      </c>
      <c r="O54" s="59">
        <v>29.21</v>
      </c>
      <c r="P54" s="60">
        <v>1.7962</v>
      </c>
      <c r="Q54" s="53">
        <v>1304.9509166666667</v>
      </c>
      <c r="R54" s="53">
        <v>-5.5892041660356444</v>
      </c>
      <c r="S54" s="59">
        <v>2.95</v>
      </c>
      <c r="T54" s="59">
        <v>1</v>
      </c>
      <c r="U54" s="53">
        <v>5.9087229347954615</v>
      </c>
      <c r="V54" s="59">
        <v>2.287713372233855</v>
      </c>
      <c r="W54" s="60" t="e">
        <v>#N/A</v>
      </c>
      <c r="X54" s="54">
        <v>944</v>
      </c>
      <c r="Y54" s="54">
        <v>397</v>
      </c>
      <c r="Z54" s="60">
        <v>1174</v>
      </c>
      <c r="AA54" s="60">
        <v>448130</v>
      </c>
      <c r="AB54" s="60">
        <v>0.48552522746071136</v>
      </c>
      <c r="AC54" s="53">
        <v>6.3397240000000048</v>
      </c>
      <c r="AD54" s="53">
        <v>5.6307039999999997</v>
      </c>
      <c r="AE54" s="54" t="e">
        <v>#N/A</v>
      </c>
      <c r="AF54" s="54" t="e">
        <v>#N/A</v>
      </c>
      <c r="AG54" s="54">
        <v>13</v>
      </c>
      <c r="AH54" s="223">
        <v>210.98371</v>
      </c>
    </row>
    <row r="55" spans="1:34" x14ac:dyDescent="0.2">
      <c r="A55" s="52">
        <v>43922</v>
      </c>
      <c r="B55" s="59">
        <v>-0.55632823365786566</v>
      </c>
      <c r="C55" s="59">
        <v>-0.22058823529412797</v>
      </c>
      <c r="D55" s="53">
        <v>11</v>
      </c>
      <c r="E55" s="53">
        <v>9.1999999999999993</v>
      </c>
      <c r="F55" s="53">
        <v>803.3</v>
      </c>
      <c r="G55" s="54">
        <v>68300</v>
      </c>
      <c r="H55" s="53">
        <v>32.879377431906612</v>
      </c>
      <c r="I55" s="54">
        <v>21110</v>
      </c>
      <c r="J55" s="53">
        <v>29.588704726826265</v>
      </c>
      <c r="K55" s="59">
        <v>8.8104325699745587</v>
      </c>
      <c r="L55" s="53">
        <v>8.7043320920811027</v>
      </c>
      <c r="M55" s="53">
        <v>5.4113231154207186</v>
      </c>
      <c r="N55" s="53">
        <v>5.7044349094219848</v>
      </c>
      <c r="O55" s="59">
        <v>16.55</v>
      </c>
      <c r="P55" s="60">
        <v>1.7542</v>
      </c>
      <c r="Q55" s="53">
        <v>1306.7</v>
      </c>
      <c r="R55" s="53">
        <v>-16.536000898769963</v>
      </c>
      <c r="S55" s="59">
        <v>2.4500000000000002</v>
      </c>
      <c r="T55" s="59">
        <v>0.5</v>
      </c>
      <c r="U55" s="53">
        <v>4.8356502717792331</v>
      </c>
      <c r="V55" s="59">
        <v>1.8251166140598933</v>
      </c>
      <c r="W55" s="60" t="e">
        <v>#N/A</v>
      </c>
      <c r="X55" s="54">
        <v>575</v>
      </c>
      <c r="Y55" s="54">
        <v>260</v>
      </c>
      <c r="Z55" s="60">
        <v>571</v>
      </c>
      <c r="AA55" s="60">
        <v>423338</v>
      </c>
      <c r="AB55" s="60">
        <v>0.40070175438596484</v>
      </c>
      <c r="AC55" s="53">
        <v>6.3067560000000045</v>
      </c>
      <c r="AD55" s="53">
        <v>4.5924889999999996</v>
      </c>
      <c r="AE55" s="54" t="e">
        <v>#N/A</v>
      </c>
      <c r="AF55" s="54" t="e">
        <v>#N/A</v>
      </c>
      <c r="AG55" s="54">
        <v>6</v>
      </c>
      <c r="AH55" s="223">
        <v>301.05192399999999</v>
      </c>
    </row>
    <row r="56" spans="1:34" x14ac:dyDescent="0.2">
      <c r="A56" s="52">
        <v>43952</v>
      </c>
      <c r="B56" s="59">
        <v>0.1388888888888884</v>
      </c>
      <c r="C56" s="59">
        <v>-0.36603221083455484</v>
      </c>
      <c r="D56" s="53">
        <v>13.4</v>
      </c>
      <c r="E56" s="53">
        <v>11.9</v>
      </c>
      <c r="F56" s="53">
        <v>777.6</v>
      </c>
      <c r="G56" s="54">
        <v>62890</v>
      </c>
      <c r="H56" s="53">
        <v>25.729708116753301</v>
      </c>
      <c r="I56" s="54">
        <v>19310</v>
      </c>
      <c r="J56" s="53">
        <v>20.687499999999993</v>
      </c>
      <c r="K56" s="59">
        <v>8.8367609254498483</v>
      </c>
      <c r="L56" s="53">
        <v>9.2529113424875131</v>
      </c>
      <c r="M56" s="53">
        <v>7.3322932917316841</v>
      </c>
      <c r="N56" s="53">
        <v>8.5675362026338178</v>
      </c>
      <c r="O56" s="59">
        <v>28.56</v>
      </c>
      <c r="P56" s="60">
        <v>1.8526</v>
      </c>
      <c r="Q56" s="53">
        <v>1307.4669866270008</v>
      </c>
      <c r="R56" s="53">
        <v>-13.199827234921147</v>
      </c>
      <c r="S56" s="59">
        <v>2.4500000000000002</v>
      </c>
      <c r="T56" s="59">
        <v>0.5</v>
      </c>
      <c r="U56" s="53">
        <v>5.9124476333186795</v>
      </c>
      <c r="V56" s="59">
        <v>2.3268848289168593</v>
      </c>
      <c r="W56" s="60" t="e">
        <v>#N/A</v>
      </c>
      <c r="X56" s="54">
        <v>721</v>
      </c>
      <c r="Y56" s="54">
        <v>231</v>
      </c>
      <c r="Z56" s="60">
        <v>1078</v>
      </c>
      <c r="AA56" s="60">
        <v>439257</v>
      </c>
      <c r="AB56" s="60">
        <v>0.44563869367507236</v>
      </c>
      <c r="AC56" s="53">
        <v>5.8928630000000037</v>
      </c>
      <c r="AD56" s="53">
        <v>4.7243830000000004</v>
      </c>
      <c r="AE56" s="54" t="e">
        <v>#N/A</v>
      </c>
      <c r="AF56" s="54" t="e">
        <v>#N/A</v>
      </c>
      <c r="AG56" s="54">
        <v>6</v>
      </c>
      <c r="AH56" s="223">
        <v>233.60837000000001</v>
      </c>
    </row>
    <row r="57" spans="1:34" x14ac:dyDescent="0.2">
      <c r="A57" s="52">
        <v>43983</v>
      </c>
      <c r="B57" s="59">
        <v>1.5416958654520085</v>
      </c>
      <c r="C57" s="59">
        <v>0.66030814380042546</v>
      </c>
      <c r="D57" s="53">
        <v>15.1</v>
      </c>
      <c r="E57" s="53">
        <v>13.1</v>
      </c>
      <c r="F57" s="53">
        <v>774.5</v>
      </c>
      <c r="G57" s="54">
        <v>51900</v>
      </c>
      <c r="H57" s="53">
        <v>6.0698957694665934</v>
      </c>
      <c r="I57" s="54">
        <v>15790</v>
      </c>
      <c r="J57" s="53">
        <v>-6.3291139240506666E-2</v>
      </c>
      <c r="K57" s="59">
        <v>6.204029421170465</v>
      </c>
      <c r="L57" s="53">
        <v>5.8539962514866817</v>
      </c>
      <c r="M57" s="53">
        <v>8.9807333747669471</v>
      </c>
      <c r="N57" s="53">
        <v>10.07201448634396</v>
      </c>
      <c r="O57" s="59">
        <v>38.31</v>
      </c>
      <c r="P57" s="60">
        <v>1.8414999999999999</v>
      </c>
      <c r="Q57" s="53">
        <v>1309.9201299473129</v>
      </c>
      <c r="R57" s="53">
        <v>-8.1167456493250523</v>
      </c>
      <c r="S57" s="59">
        <v>2.4500000000000002</v>
      </c>
      <c r="T57" s="59">
        <v>0.5</v>
      </c>
      <c r="U57" s="53">
        <v>6.8167315385115597</v>
      </c>
      <c r="V57" s="59">
        <v>2.8019609739763416</v>
      </c>
      <c r="W57" s="60" t="e">
        <v>#N/A</v>
      </c>
      <c r="X57" s="54">
        <v>425</v>
      </c>
      <c r="Y57" s="54">
        <v>250</v>
      </c>
      <c r="Z57" s="60">
        <v>1763</v>
      </c>
      <c r="AA57" s="60">
        <v>460099</v>
      </c>
      <c r="AB57" s="60">
        <v>0.52705530642750376</v>
      </c>
      <c r="AC57" s="53">
        <v>6.3342250000000044</v>
      </c>
      <c r="AD57" s="53">
        <v>4.9603330000000003</v>
      </c>
      <c r="AE57" s="54" t="e">
        <v>#N/A</v>
      </c>
      <c r="AF57" s="54" t="e">
        <v>#N/A</v>
      </c>
      <c r="AG57" s="54">
        <v>10</v>
      </c>
      <c r="AH57" s="223">
        <v>274.85137600000002</v>
      </c>
    </row>
    <row r="58" spans="1:34" x14ac:dyDescent="0.2">
      <c r="A58" s="52">
        <v>44013</v>
      </c>
      <c r="B58" s="59">
        <v>0.83623693379790698</v>
      </c>
      <c r="C58" s="59">
        <v>0.14598540145984717</v>
      </c>
      <c r="D58" s="53">
        <v>14.9</v>
      </c>
      <c r="E58" s="53">
        <v>12.3</v>
      </c>
      <c r="F58" s="53">
        <v>806.5</v>
      </c>
      <c r="G58" s="54">
        <v>31280</v>
      </c>
      <c r="H58" s="53">
        <v>-37.188755020080322</v>
      </c>
      <c r="I58" s="54">
        <v>10240</v>
      </c>
      <c r="J58" s="53">
        <v>-35.718769617074699</v>
      </c>
      <c r="K58" s="59">
        <v>5.4375804375804471</v>
      </c>
      <c r="L58" s="53">
        <v>3.8977353203865084</v>
      </c>
      <c r="M58" s="53">
        <v>7.9300655635341943</v>
      </c>
      <c r="N58" s="53">
        <v>8.1469115191986639</v>
      </c>
      <c r="O58" s="59">
        <v>40.71</v>
      </c>
      <c r="P58" s="60">
        <v>1.8165</v>
      </c>
      <c r="Q58" s="53">
        <v>1312.2592650761273</v>
      </c>
      <c r="R58" s="53">
        <v>-5.6804425157841791</v>
      </c>
      <c r="S58" s="59">
        <v>2.4500000000000002</v>
      </c>
      <c r="T58" s="59">
        <v>0.5</v>
      </c>
      <c r="U58" s="53">
        <v>6.8730643582944877</v>
      </c>
      <c r="V58" s="59">
        <v>2.8385477058725077</v>
      </c>
      <c r="W58" s="60" t="e">
        <v>#N/A</v>
      </c>
      <c r="X58" s="54">
        <v>737</v>
      </c>
      <c r="Y58" s="54">
        <v>288</v>
      </c>
      <c r="Z58" s="60">
        <v>1835</v>
      </c>
      <c r="AA58" s="60">
        <v>466266</v>
      </c>
      <c r="AB58" s="60">
        <v>0.60741476332340283</v>
      </c>
      <c r="AC58" s="53">
        <v>6.5406510000000049</v>
      </c>
      <c r="AD58" s="53">
        <v>5.087186</v>
      </c>
      <c r="AE58" s="54" t="e">
        <v>#N/A</v>
      </c>
      <c r="AF58" s="54" t="e">
        <v>#N/A</v>
      </c>
      <c r="AG58" s="54">
        <v>10</v>
      </c>
      <c r="AH58" s="223">
        <v>329.010851</v>
      </c>
    </row>
    <row r="59" spans="1:34" x14ac:dyDescent="0.2">
      <c r="A59" s="52">
        <v>44044</v>
      </c>
      <c r="B59" s="59">
        <v>0.55788005578798483</v>
      </c>
      <c r="C59" s="59">
        <v>0.14619883040933868</v>
      </c>
      <c r="D59" s="53">
        <v>14.3</v>
      </c>
      <c r="E59" s="53">
        <v>11.4</v>
      </c>
      <c r="F59" s="53">
        <v>828.7</v>
      </c>
      <c r="G59" s="54">
        <v>24730</v>
      </c>
      <c r="H59" s="53">
        <v>-50.341365461847388</v>
      </c>
      <c r="I59" s="54">
        <v>7950</v>
      </c>
      <c r="J59" s="53">
        <v>-49.619771863117869</v>
      </c>
      <c r="K59" s="59">
        <v>4.7266881028938945</v>
      </c>
      <c r="L59" s="53">
        <v>4.9530352881172801</v>
      </c>
      <c r="M59" s="53">
        <v>6.1097256857855387</v>
      </c>
      <c r="N59" s="53">
        <v>5.7237523296748805</v>
      </c>
      <c r="O59" s="59">
        <v>42.34</v>
      </c>
      <c r="P59" s="60">
        <v>2.0455000000000001</v>
      </c>
      <c r="Q59" s="53">
        <v>1312.7705409356388</v>
      </c>
      <c r="R59" s="53">
        <v>-4.6482935257566194</v>
      </c>
      <c r="S59" s="59">
        <v>2.4500000000000002</v>
      </c>
      <c r="T59" s="59">
        <v>0.5</v>
      </c>
      <c r="U59" s="53">
        <v>6.4916662138825378</v>
      </c>
      <c r="V59" s="59">
        <v>2.6602640482192892</v>
      </c>
      <c r="W59" s="60" t="e">
        <v>#N/A</v>
      </c>
      <c r="X59" s="54">
        <v>736</v>
      </c>
      <c r="Y59" s="54">
        <v>239</v>
      </c>
      <c r="Z59" s="60">
        <v>1574</v>
      </c>
      <c r="AA59" s="60">
        <v>470271</v>
      </c>
      <c r="AB59" s="60">
        <v>0.61055081458494953</v>
      </c>
      <c r="AC59" s="53">
        <v>6.3739720000000046</v>
      </c>
      <c r="AD59" s="53">
        <v>5.1195880000000002</v>
      </c>
      <c r="AE59" s="54" t="e">
        <v>#N/A</v>
      </c>
      <c r="AF59" s="54" t="e">
        <v>#N/A</v>
      </c>
      <c r="AG59" s="54">
        <v>6</v>
      </c>
      <c r="AH59" s="223">
        <v>333.61606999999998</v>
      </c>
    </row>
    <row r="60" spans="1:34" x14ac:dyDescent="0.2">
      <c r="A60" s="52">
        <v>44075</v>
      </c>
      <c r="B60" s="59">
        <v>1.3986013986013957</v>
      </c>
      <c r="C60" s="59">
        <v>0.51395007342145416</v>
      </c>
      <c r="D60" s="53">
        <v>12.7</v>
      </c>
      <c r="E60" s="53">
        <v>10.3</v>
      </c>
      <c r="F60" s="53">
        <v>850.4</v>
      </c>
      <c r="G60" s="54">
        <v>23930</v>
      </c>
      <c r="H60" s="53">
        <v>-50.093847758081331</v>
      </c>
      <c r="I60" s="54">
        <v>6570</v>
      </c>
      <c r="J60" s="53">
        <v>-56.518861681005959</v>
      </c>
      <c r="K60" s="59">
        <v>4.2226487523992162</v>
      </c>
      <c r="L60" s="53">
        <v>2.969587979788435</v>
      </c>
      <c r="M60" s="53">
        <v>5.3420805998125598</v>
      </c>
      <c r="N60" s="53">
        <v>4.8994035653170842</v>
      </c>
      <c r="O60" s="59">
        <v>39.630000000000003</v>
      </c>
      <c r="P60" s="60">
        <v>2.1970000000000001</v>
      </c>
      <c r="Q60" s="53">
        <v>1314.5904651114254</v>
      </c>
      <c r="R60" s="53">
        <v>-3.9948650025881216</v>
      </c>
      <c r="S60" s="59">
        <v>2.4500000000000002</v>
      </c>
      <c r="T60" s="59">
        <v>0.5</v>
      </c>
      <c r="U60" s="53">
        <v>7.135991126622085</v>
      </c>
      <c r="V60" s="59">
        <v>2.931453323011469</v>
      </c>
      <c r="W60" s="60" t="e">
        <v>#N/A</v>
      </c>
      <c r="X60" s="54">
        <v>1035</v>
      </c>
      <c r="Y60" s="54">
        <v>268</v>
      </c>
      <c r="Z60" s="60">
        <v>1706</v>
      </c>
      <c r="AA60" s="60">
        <v>467696</v>
      </c>
      <c r="AB60" s="60">
        <v>0.62331019364267448</v>
      </c>
      <c r="AC60" s="53">
        <v>6.389028000000005</v>
      </c>
      <c r="AD60" s="53">
        <v>5.3444690000000001</v>
      </c>
      <c r="AE60" s="54" t="e">
        <v>#N/A</v>
      </c>
      <c r="AF60" s="54" t="e">
        <v>#N/A</v>
      </c>
      <c r="AG60" s="54">
        <v>12</v>
      </c>
      <c r="AH60" s="223">
        <v>322.01396399999999</v>
      </c>
    </row>
    <row r="61" spans="1:34" x14ac:dyDescent="0.2">
      <c r="A61" s="52">
        <v>44105</v>
      </c>
      <c r="B61" s="59">
        <v>1.1830201809325036</v>
      </c>
      <c r="C61" s="59">
        <v>0.65885797950220315</v>
      </c>
      <c r="D61" s="53">
        <v>11.4</v>
      </c>
      <c r="E61" s="53">
        <v>9.3000000000000007</v>
      </c>
      <c r="F61" s="53">
        <v>864.5</v>
      </c>
      <c r="G61" s="54">
        <v>207160</v>
      </c>
      <c r="H61" s="53">
        <v>326.07980255039075</v>
      </c>
      <c r="I61" s="54">
        <v>78390</v>
      </c>
      <c r="J61" s="53">
        <v>415.7236842105263</v>
      </c>
      <c r="K61" s="59">
        <v>2.9684008937120865</v>
      </c>
      <c r="L61" s="53">
        <v>-0.58095152733863564</v>
      </c>
      <c r="M61" s="53">
        <v>3.9154754505904332</v>
      </c>
      <c r="N61" s="53">
        <v>3.4971354663261733</v>
      </c>
      <c r="O61" s="59">
        <v>39.4</v>
      </c>
      <c r="P61" s="60">
        <v>2.2004000000000001</v>
      </c>
      <c r="Q61" s="53">
        <v>1315.3455826403081</v>
      </c>
      <c r="R61" s="53">
        <v>-3.4066530616348123</v>
      </c>
      <c r="S61" s="59">
        <v>2.4500000000000002</v>
      </c>
      <c r="T61" s="59">
        <v>0.5</v>
      </c>
      <c r="U61" s="53">
        <v>7.1929190993057741</v>
      </c>
      <c r="V61" s="59">
        <v>2.9751585302000985</v>
      </c>
      <c r="W61" s="60" t="e">
        <v>#N/A</v>
      </c>
      <c r="X61" s="54">
        <v>982</v>
      </c>
      <c r="Y61" s="54">
        <v>319</v>
      </c>
      <c r="Z61" s="60">
        <v>1763</v>
      </c>
      <c r="AA61" s="60">
        <v>473869</v>
      </c>
      <c r="AB61" s="60">
        <v>0.71666666666666667</v>
      </c>
      <c r="AC61" s="53">
        <v>6.4672600000000049</v>
      </c>
      <c r="AD61" s="53">
        <v>5.4026339999999999</v>
      </c>
      <c r="AE61" s="54" t="e">
        <v>#N/A</v>
      </c>
      <c r="AF61" s="54" t="e">
        <v>#N/A</v>
      </c>
      <c r="AG61" s="54">
        <v>11</v>
      </c>
      <c r="AH61" s="223">
        <v>327.502588</v>
      </c>
    </row>
    <row r="62" spans="1:34" x14ac:dyDescent="0.2">
      <c r="A62" s="52">
        <v>44136</v>
      </c>
      <c r="B62" s="59">
        <v>1.3221990257480831</v>
      </c>
      <c r="C62" s="59">
        <v>0.95307917888560745</v>
      </c>
      <c r="D62" s="53">
        <v>10.5</v>
      </c>
      <c r="E62" s="53">
        <v>8.1999999999999993</v>
      </c>
      <c r="F62" s="53">
        <v>874.3</v>
      </c>
      <c r="G62" s="54">
        <v>185690</v>
      </c>
      <c r="H62" s="53">
        <v>267.2666139240506</v>
      </c>
      <c r="I62" s="54">
        <v>69010</v>
      </c>
      <c r="J62" s="53">
        <v>340.11479591836735</v>
      </c>
      <c r="K62" s="59">
        <v>4.5614035087719218</v>
      </c>
      <c r="L62" s="53">
        <v>2.4787748653869013</v>
      </c>
      <c r="M62" s="53">
        <v>3.1598513011152241</v>
      </c>
      <c r="N62" s="53">
        <v>2.3044073137360455</v>
      </c>
      <c r="O62" s="59">
        <v>40.94</v>
      </c>
      <c r="P62" s="60">
        <v>2.8003999999999998</v>
      </c>
      <c r="Q62" s="53">
        <v>1317.232542180933</v>
      </c>
      <c r="R62" s="53">
        <v>-2.695858485266589</v>
      </c>
      <c r="S62" s="59">
        <v>2.4500000000000002</v>
      </c>
      <c r="T62" s="59">
        <v>0.5</v>
      </c>
      <c r="U62" s="53">
        <v>7.224306424770063</v>
      </c>
      <c r="V62" s="59">
        <v>2.9439842042886251</v>
      </c>
      <c r="W62" s="60" t="e">
        <v>#N/A</v>
      </c>
      <c r="X62" s="54">
        <v>952</v>
      </c>
      <c r="Y62" s="54">
        <v>265</v>
      </c>
      <c r="Z62" s="60">
        <v>1437</v>
      </c>
      <c r="AA62" s="60">
        <v>456400</v>
      </c>
      <c r="AB62" s="60">
        <v>0.83207874927620151</v>
      </c>
      <c r="AC62" s="53">
        <v>6.635876000000005</v>
      </c>
      <c r="AD62" s="53">
        <v>5.6017599999999996</v>
      </c>
      <c r="AE62" s="54" t="e">
        <v>#N/A</v>
      </c>
      <c r="AF62" s="54" t="e">
        <v>#N/A</v>
      </c>
      <c r="AG62" s="54">
        <v>15</v>
      </c>
      <c r="AH62" s="223">
        <v>289.52803899999998</v>
      </c>
    </row>
    <row r="63" spans="1:34" x14ac:dyDescent="0.2">
      <c r="A63" s="52">
        <v>44166</v>
      </c>
      <c r="B63" s="59">
        <v>0.83507306889354371</v>
      </c>
      <c r="C63" s="59">
        <v>0.73313782991202281</v>
      </c>
      <c r="D63" s="53">
        <v>10.199999999999999</v>
      </c>
      <c r="E63" s="53">
        <v>8.1</v>
      </c>
      <c r="F63" s="53">
        <v>869.4</v>
      </c>
      <c r="G63" s="54">
        <v>178330</v>
      </c>
      <c r="H63" s="53">
        <v>242.81045751633985</v>
      </c>
      <c r="I63" s="54">
        <v>62810</v>
      </c>
      <c r="J63" s="53">
        <v>286.76108374384233</v>
      </c>
      <c r="K63" s="59">
        <v>4.4352265475430697</v>
      </c>
      <c r="L63" s="53">
        <v>2.2847835960733587</v>
      </c>
      <c r="M63" s="53">
        <v>2.5316455696202445</v>
      </c>
      <c r="N63" s="53">
        <v>1.9696351386240041</v>
      </c>
      <c r="O63" s="59">
        <v>47.02</v>
      </c>
      <c r="P63" s="60">
        <v>2.6152000000000002</v>
      </c>
      <c r="Q63" s="53">
        <v>1318.7855398346069</v>
      </c>
      <c r="R63" s="53">
        <v>-2.8674882352646369</v>
      </c>
      <c r="S63" s="59">
        <v>2.4500000000000002</v>
      </c>
      <c r="T63" s="59">
        <v>0.5</v>
      </c>
      <c r="U63" s="53">
        <v>6.9289607991887703</v>
      </c>
      <c r="V63" s="59">
        <v>2.8108020679885493</v>
      </c>
      <c r="W63" s="60" t="e">
        <v>#N/A</v>
      </c>
      <c r="X63" s="54">
        <v>840</v>
      </c>
      <c r="Y63" s="54">
        <v>276</v>
      </c>
      <c r="Z63" s="60">
        <v>1199</v>
      </c>
      <c r="AA63" s="60">
        <v>446722</v>
      </c>
      <c r="AB63" s="60">
        <v>1.0230375426621161</v>
      </c>
      <c r="AC63" s="53">
        <v>6.5825870000000046</v>
      </c>
      <c r="AD63" s="53">
        <v>5.8451320000000004</v>
      </c>
      <c r="AE63" s="54" t="e">
        <v>#N/A</v>
      </c>
      <c r="AF63" s="54" t="e">
        <v>#N/A</v>
      </c>
      <c r="AG63" s="54">
        <v>4</v>
      </c>
      <c r="AH63" s="223">
        <v>274.30971499999998</v>
      </c>
    </row>
    <row r="64" spans="1:34" x14ac:dyDescent="0.2">
      <c r="A64" s="52">
        <v>44197</v>
      </c>
      <c r="B64" s="59">
        <v>0.7607192254495132</v>
      </c>
      <c r="C64" s="59">
        <v>1.0233918128654818</v>
      </c>
      <c r="D64" s="53">
        <v>10.3</v>
      </c>
      <c r="E64" s="53">
        <v>8.6</v>
      </c>
      <c r="F64" s="53">
        <v>856.4</v>
      </c>
      <c r="G64" s="54">
        <v>182630</v>
      </c>
      <c r="H64" s="53">
        <v>238.45441067457375</v>
      </c>
      <c r="I64" s="54">
        <v>60770</v>
      </c>
      <c r="J64" s="53">
        <v>263.67444643925791</v>
      </c>
      <c r="K64" s="59">
        <v>4.7348484848484862</v>
      </c>
      <c r="L64" s="53">
        <v>5.645093925925937</v>
      </c>
      <c r="M64" s="53">
        <v>2.5114854517610974</v>
      </c>
      <c r="N64" s="53">
        <v>2.8816574934734662</v>
      </c>
      <c r="O64" s="59">
        <v>52</v>
      </c>
      <c r="P64" s="60">
        <v>2.5541999999999998</v>
      </c>
      <c r="Q64" s="53">
        <v>1320.9781359577764</v>
      </c>
      <c r="R64" s="53">
        <v>-2.2349533460188198</v>
      </c>
      <c r="S64" s="59">
        <v>2.4500000000000002</v>
      </c>
      <c r="T64" s="59">
        <v>0.5</v>
      </c>
      <c r="U64" s="53">
        <v>7.3589727500902224</v>
      </c>
      <c r="V64" s="59">
        <v>2.9468411143232016</v>
      </c>
      <c r="W64" s="60" t="e">
        <v>#N/A</v>
      </c>
      <c r="X64" s="54">
        <v>1122</v>
      </c>
      <c r="Y64" s="54">
        <v>254</v>
      </c>
      <c r="Z64" s="60">
        <v>1207</v>
      </c>
      <c r="AA64" s="60">
        <v>472020</v>
      </c>
      <c r="AB64" s="60">
        <v>0.53644444444444439</v>
      </c>
      <c r="AC64" s="53">
        <v>6.8817800000000044</v>
      </c>
      <c r="AD64" s="53">
        <v>6.0984660000000002</v>
      </c>
      <c r="AE64" s="54" t="e">
        <v>#N/A</v>
      </c>
      <c r="AF64" s="54" t="e">
        <v>#N/A</v>
      </c>
      <c r="AG64" s="54">
        <v>4</v>
      </c>
      <c r="AH64" s="223">
        <v>306.55137100000002</v>
      </c>
    </row>
    <row r="65" spans="1:34" x14ac:dyDescent="0.2">
      <c r="A65" s="52">
        <v>44228</v>
      </c>
      <c r="B65" s="59">
        <v>0.48143053645115508</v>
      </c>
      <c r="C65" s="59">
        <v>1.0917030567685559</v>
      </c>
      <c r="D65" s="53">
        <v>10.5</v>
      </c>
      <c r="E65" s="53">
        <v>8.8000000000000007</v>
      </c>
      <c r="F65" s="53">
        <v>843.8</v>
      </c>
      <c r="G65" s="54">
        <v>181010</v>
      </c>
      <c r="H65" s="53">
        <v>236.32478632478632</v>
      </c>
      <c r="I65" s="54">
        <v>60350</v>
      </c>
      <c r="J65" s="53">
        <v>261.16098144823462</v>
      </c>
      <c r="K65" s="59">
        <v>3.4850863422291933</v>
      </c>
      <c r="L65" s="53">
        <v>5.3561490849593163</v>
      </c>
      <c r="M65" s="53">
        <v>3.1963470319634535</v>
      </c>
      <c r="N65" s="53">
        <v>3.7866648955159343</v>
      </c>
      <c r="O65" s="59">
        <v>59.04</v>
      </c>
      <c r="P65" s="60">
        <v>3.2517</v>
      </c>
      <c r="Q65" s="53">
        <v>1321.2814182238183</v>
      </c>
      <c r="R65" s="53">
        <v>-2.1314106886180628</v>
      </c>
      <c r="S65" s="59">
        <v>2.4500000000000002</v>
      </c>
      <c r="T65" s="59">
        <v>0.5</v>
      </c>
      <c r="U65" s="53">
        <v>7.4323073706925387</v>
      </c>
      <c r="V65" s="59">
        <v>2.9914407029623269</v>
      </c>
      <c r="W65" s="60" t="e">
        <v>#N/A</v>
      </c>
      <c r="X65" s="54">
        <v>642</v>
      </c>
      <c r="Y65" s="54">
        <v>220</v>
      </c>
      <c r="Z65" s="60">
        <v>1832</v>
      </c>
      <c r="AA65" s="60">
        <v>486620</v>
      </c>
      <c r="AB65" s="60">
        <v>0.6425815503332164</v>
      </c>
      <c r="AC65" s="53">
        <v>6.6928600000000049</v>
      </c>
      <c r="AD65" s="53">
        <v>6.295655</v>
      </c>
      <c r="AE65" s="54" t="e">
        <v>#N/A</v>
      </c>
      <c r="AF65" s="54" t="e">
        <v>#N/A</v>
      </c>
      <c r="AG65" s="54">
        <v>4</v>
      </c>
      <c r="AH65" s="223">
        <v>717.94120999999996</v>
      </c>
    </row>
    <row r="66" spans="1:34" x14ac:dyDescent="0.2">
      <c r="A66" s="52">
        <v>44256</v>
      </c>
      <c r="B66" s="59">
        <v>1.6643550624133141</v>
      </c>
      <c r="C66" s="59">
        <v>2.196193265007329</v>
      </c>
      <c r="D66" s="53">
        <v>10.4</v>
      </c>
      <c r="E66" s="53">
        <v>8.8000000000000007</v>
      </c>
      <c r="F66" s="53">
        <v>838.2</v>
      </c>
      <c r="G66" s="54">
        <v>173580</v>
      </c>
      <c r="H66" s="53">
        <v>194.70288624787776</v>
      </c>
      <c r="I66" s="54">
        <v>58550</v>
      </c>
      <c r="J66" s="53">
        <v>219.94535519125682</v>
      </c>
      <c r="K66" s="59">
        <v>-0.64200550290430813</v>
      </c>
      <c r="L66" s="53">
        <v>3.1745754877421373</v>
      </c>
      <c r="M66" s="53">
        <v>2.114803625377637</v>
      </c>
      <c r="N66" s="53">
        <v>1.7438767911357678</v>
      </c>
      <c r="O66" s="59">
        <v>62.33</v>
      </c>
      <c r="P66" s="60">
        <v>2.7747000000000002</v>
      </c>
      <c r="Q66" s="53">
        <v>1324.1500323872237</v>
      </c>
      <c r="R66" s="53">
        <v>6.8834100752418692</v>
      </c>
      <c r="S66" s="59">
        <v>2.4500000000000002</v>
      </c>
      <c r="T66" s="59">
        <v>0.5</v>
      </c>
      <c r="U66" s="53">
        <v>7.3739044972799501</v>
      </c>
      <c r="V66" s="59">
        <v>2.9581307123753504</v>
      </c>
      <c r="W66" s="60" t="e">
        <v>#N/A</v>
      </c>
      <c r="X66" s="54">
        <v>1058</v>
      </c>
      <c r="Y66" s="54">
        <v>307</v>
      </c>
      <c r="Z66" s="60">
        <v>2902</v>
      </c>
      <c r="AA66" s="60">
        <v>505397</v>
      </c>
      <c r="AB66" s="60">
        <v>0.65360360360360359</v>
      </c>
      <c r="AC66" s="53">
        <v>7.1969370000000046</v>
      </c>
      <c r="AD66" s="53">
        <v>6.6692590000000003</v>
      </c>
      <c r="AE66" s="54" t="e">
        <v>#N/A</v>
      </c>
      <c r="AF66" s="54" t="e">
        <v>#N/A</v>
      </c>
      <c r="AG66" s="54">
        <v>12</v>
      </c>
      <c r="AH66" s="223">
        <v>426.62868099999997</v>
      </c>
    </row>
    <row r="67" spans="1:34" x14ac:dyDescent="0.2">
      <c r="A67" s="52">
        <v>44287</v>
      </c>
      <c r="B67" s="59">
        <v>3.0769230769230882</v>
      </c>
      <c r="C67" s="59">
        <v>3.3898305084745894</v>
      </c>
      <c r="D67" s="53">
        <v>9.6999999999999993</v>
      </c>
      <c r="E67" s="53">
        <v>8.4</v>
      </c>
      <c r="F67" s="53">
        <v>838.1</v>
      </c>
      <c r="G67" s="54">
        <v>186020</v>
      </c>
      <c r="H67" s="53">
        <v>172.35724743777453</v>
      </c>
      <c r="I67" s="54">
        <v>65240</v>
      </c>
      <c r="J67" s="53">
        <v>209.04784462340126</v>
      </c>
      <c r="K67" s="59">
        <v>-4.5016077170418001</v>
      </c>
      <c r="L67" s="53">
        <v>-2.1937066452196619</v>
      </c>
      <c r="M67" s="53">
        <v>0</v>
      </c>
      <c r="N67" s="53">
        <v>-0.90434949040625323</v>
      </c>
      <c r="O67" s="59">
        <v>61.72</v>
      </c>
      <c r="P67" s="60">
        <v>2.5594999999999999</v>
      </c>
      <c r="Q67" s="53">
        <v>1323.9325023438687</v>
      </c>
      <c r="R67" s="53">
        <v>19.99088085264027</v>
      </c>
      <c r="S67" s="59">
        <v>2.4500000000000002</v>
      </c>
      <c r="T67" s="59">
        <v>0.5</v>
      </c>
      <c r="U67" s="53">
        <v>7.3825881375903819</v>
      </c>
      <c r="V67" s="59">
        <v>2.9135717489224895</v>
      </c>
      <c r="W67" s="60" t="e">
        <v>#N/A</v>
      </c>
      <c r="X67" s="54">
        <v>1299</v>
      </c>
      <c r="Y67" s="54">
        <v>285</v>
      </c>
      <c r="Z67" s="60">
        <v>3209</v>
      </c>
      <c r="AA67" s="60">
        <v>509276</v>
      </c>
      <c r="AB67" s="60">
        <v>0.68583030562085912</v>
      </c>
      <c r="AC67" s="53">
        <v>7.5662060000000047</v>
      </c>
      <c r="AD67" s="53">
        <v>7.0640029999999996</v>
      </c>
      <c r="AE67" s="54" t="e">
        <v>#N/A</v>
      </c>
      <c r="AF67" s="54" t="e">
        <v>#N/A</v>
      </c>
      <c r="AG67" s="54">
        <v>9</v>
      </c>
      <c r="AH67" s="223">
        <v>412.66278199999999</v>
      </c>
    </row>
    <row r="68" spans="1:34" x14ac:dyDescent="0.2">
      <c r="A68" s="52">
        <v>44317</v>
      </c>
      <c r="B68" s="59">
        <v>2.9126213592233219</v>
      </c>
      <c r="C68" s="59">
        <v>3.6002939015429947</v>
      </c>
      <c r="D68" s="53">
        <v>8.9</v>
      </c>
      <c r="E68" s="53">
        <v>8.3000000000000007</v>
      </c>
      <c r="F68" s="53">
        <v>845.8</v>
      </c>
      <c r="G68" s="54">
        <v>209510</v>
      </c>
      <c r="H68" s="53">
        <v>233.13722372396248</v>
      </c>
      <c r="I68" s="54">
        <v>76020</v>
      </c>
      <c r="J68" s="53">
        <v>293.68203003625064</v>
      </c>
      <c r="K68" s="59">
        <v>-4.6058458813108771</v>
      </c>
      <c r="L68" s="53" t="e">
        <v>#N/A</v>
      </c>
      <c r="M68" s="53">
        <v>-3.4883720930232398</v>
      </c>
      <c r="N68" s="53">
        <v>-3.9519139904881428</v>
      </c>
      <c r="O68" s="59">
        <v>65.17</v>
      </c>
      <c r="P68" s="60">
        <v>2.7877999999999998</v>
      </c>
      <c r="Q68" s="53">
        <v>1324.7882165541523</v>
      </c>
      <c r="R68" s="53" t="e">
        <v>#N/A</v>
      </c>
      <c r="S68" s="59">
        <v>2.4500000000000002</v>
      </c>
      <c r="T68" s="59">
        <v>0.5</v>
      </c>
      <c r="U68" s="53">
        <v>7.2678754117047939</v>
      </c>
      <c r="V68" s="59">
        <v>2.8543329547443599</v>
      </c>
      <c r="W68" s="60" t="e">
        <v>#N/A</v>
      </c>
      <c r="X68" s="54">
        <v>1581</v>
      </c>
      <c r="Y68" s="54">
        <v>218</v>
      </c>
      <c r="Z68" s="60">
        <v>2985</v>
      </c>
      <c r="AA68" s="60">
        <v>510978</v>
      </c>
      <c r="AB68" s="60">
        <v>0.65403155127081503</v>
      </c>
      <c r="AC68" s="53">
        <v>7.4274300000000046</v>
      </c>
      <c r="AD68" s="53">
        <v>7.1789079999999998</v>
      </c>
      <c r="AE68" s="54" t="e">
        <v>#N/A</v>
      </c>
      <c r="AF68" s="54" t="e">
        <v>#N/A</v>
      </c>
      <c r="AG68" s="54">
        <v>14</v>
      </c>
      <c r="AH68" s="223">
        <v>474.43736799999999</v>
      </c>
    </row>
    <row r="69" spans="1:34" x14ac:dyDescent="0.2">
      <c r="A69" s="52">
        <v>44348</v>
      </c>
      <c r="B69" s="59">
        <v>2.553485162180813</v>
      </c>
      <c r="C69" s="59">
        <v>3.0612244897959329</v>
      </c>
      <c r="D69" s="53">
        <v>9.1</v>
      </c>
      <c r="E69" s="53">
        <v>8</v>
      </c>
      <c r="F69" s="53">
        <v>851</v>
      </c>
      <c r="G69" s="54" t="e">
        <v>#N/A</v>
      </c>
      <c r="H69" s="53" t="e">
        <v>#N/A</v>
      </c>
      <c r="I69" s="54" t="e">
        <v>#N/A</v>
      </c>
      <c r="J69" s="53" t="e">
        <v>#N/A</v>
      </c>
      <c r="K69" s="59">
        <v>-4.2155977115326815</v>
      </c>
      <c r="L69" s="53" t="e">
        <v>#N/A</v>
      </c>
      <c r="M69" s="53">
        <v>-5.9024807527801588</v>
      </c>
      <c r="N69" s="53">
        <v>-5.9867937258826327</v>
      </c>
      <c r="O69" s="59">
        <v>71.38</v>
      </c>
      <c r="P69" s="60">
        <v>3.0293999999999999</v>
      </c>
      <c r="Q69" s="53">
        <v>1326.2738829524299</v>
      </c>
      <c r="R69" s="53" t="e">
        <v>#N/A</v>
      </c>
      <c r="S69" s="59">
        <v>2.4500000000000002</v>
      </c>
      <c r="T69" s="59">
        <v>0.5</v>
      </c>
      <c r="U69" s="53" t="e">
        <v>#N/A</v>
      </c>
      <c r="V69" s="59" t="e">
        <v>#N/A</v>
      </c>
      <c r="W69" s="60" t="e">
        <v>#N/A</v>
      </c>
      <c r="X69" s="54">
        <v>1173</v>
      </c>
      <c r="Y69" s="54" t="e">
        <v>#N/A</v>
      </c>
      <c r="Z69" s="60">
        <v>2915</v>
      </c>
      <c r="AA69" s="60">
        <v>494111</v>
      </c>
      <c r="AB69" s="60">
        <v>0.70495767835550183</v>
      </c>
      <c r="AC69" s="53" t="e">
        <v>#N/A</v>
      </c>
      <c r="AD69" s="53" t="e">
        <v>#N/A</v>
      </c>
      <c r="AE69" s="54" t="e">
        <v>#N/A</v>
      </c>
      <c r="AF69" s="54" t="e">
        <v>#N/A</v>
      </c>
      <c r="AG69" s="54" t="e">
        <v>#N/A</v>
      </c>
      <c r="AH69" s="223">
        <v>1066.6772880000001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2021-07-28T16:30:25Z</dcterms:modified>
</cp:coreProperties>
</file>