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frenc\Downloads\"/>
    </mc:Choice>
  </mc:AlternateContent>
  <xr:revisionPtr revIDLastSave="0" documentId="8_{B82BD160-09F3-4F9B-9268-30E624970CAE}" xr6:coauthVersionLast="47" xr6:coauthVersionMax="47" xr10:uidLastSave="{00000000-0000-0000-0000-000000000000}"/>
  <bookViews>
    <workbookView xWindow="-110" yWindow="-110" windowWidth="38620" windowHeight="21220" tabRatio="718" firstSheet="5" activeTab="5" xr2:uid="{00000000-000D-0000-FFFF-FFFF00000000}"/>
  </bookViews>
  <sheets>
    <sheet name="Sheet1" sheetId="12" state="hidden" r:id="rId1"/>
    <sheet name="Sheet2 (2)" sheetId="16" state="hidden" r:id="rId2"/>
    <sheet name="Sheet2" sheetId="13" state="hidden" r:id="rId3"/>
    <sheet name="Sheet5" sheetId="15" state="hidden" r:id="rId4"/>
    <sheet name="Sales Data" sheetId="2" state="hidden" r:id="rId5"/>
    <sheet name="Aggregate Functions" sheetId="19" r:id="rId6"/>
    <sheet name="Logical Functions" sheetId="29" r:id="rId7"/>
    <sheet name="Aggregate IF Statements" sheetId="18" r:id="rId8"/>
    <sheet name="Text Functions" sheetId="21" r:id="rId9"/>
    <sheet name="WEEK" sheetId="22" state="hidden" r:id="rId10"/>
    <sheet name="Lookup Functions" sheetId="23" r:id="rId11"/>
    <sheet name="Sheet4" sheetId="14" state="hidden" r:id="rId12"/>
    <sheet name="Sheet3" sheetId="11" state="hidden" r:id="rId13"/>
  </sheets>
  <definedNames>
    <definedName name="Slicer_City">#N/A</definedName>
    <definedName name="Slicer_Month">#N/A</definedName>
  </definedNames>
  <calcPr calcId="191028"/>
  <pivotCaches>
    <pivotCache cacheId="4"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2" l="1"/>
  <c r="C3" i="22"/>
  <c r="C4"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87" i="22"/>
  <c r="C88" i="22"/>
  <c r="C89" i="22"/>
  <c r="C90" i="22"/>
  <c r="C91" i="22"/>
  <c r="C92" i="22"/>
  <c r="C93" i="22"/>
  <c r="C94" i="22"/>
  <c r="C95" i="22"/>
  <c r="C96" i="22"/>
  <c r="C97" i="22"/>
  <c r="C98" i="22"/>
  <c r="C99" i="22"/>
  <c r="C100" i="22"/>
  <c r="C101" i="22"/>
  <c r="C102" i="22"/>
  <c r="C103" i="22"/>
  <c r="C104" i="22"/>
  <c r="C105" i="22"/>
  <c r="C106" i="22"/>
  <c r="C107" i="22"/>
  <c r="C108" i="22"/>
  <c r="C109" i="22"/>
  <c r="C110" i="22"/>
  <c r="C111" i="22"/>
  <c r="C112" i="22"/>
  <c r="C113" i="22"/>
  <c r="C114" i="22"/>
  <c r="C115" i="22"/>
  <c r="C116" i="22"/>
  <c r="C117" i="22"/>
  <c r="C118" i="22"/>
  <c r="C119" i="22"/>
  <c r="C120" i="22"/>
  <c r="C121" i="22"/>
  <c r="C122" i="22"/>
  <c r="C123" i="22"/>
  <c r="B2" i="22"/>
  <c r="B3"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E123" i="22"/>
  <c r="E122" i="22"/>
  <c r="E121" i="22"/>
  <c r="E120" i="22"/>
  <c r="E119" i="22"/>
  <c r="E118" i="22"/>
  <c r="E117" i="22"/>
  <c r="E116" i="22"/>
  <c r="E115" i="22"/>
  <c r="E114" i="22"/>
  <c r="E113" i="22"/>
  <c r="E112" i="22"/>
  <c r="E111" i="22"/>
  <c r="E110" i="22"/>
  <c r="E109" i="22"/>
  <c r="E108" i="22"/>
  <c r="E107" i="22"/>
  <c r="E106" i="22"/>
  <c r="E105" i="22"/>
  <c r="E104" i="22"/>
  <c r="E103" i="22"/>
  <c r="E102" i="22"/>
  <c r="E101" i="22"/>
  <c r="E100" i="22"/>
  <c r="E99" i="22"/>
  <c r="E98" i="22"/>
  <c r="E97" i="22"/>
  <c r="E96" i="22"/>
  <c r="E95" i="22"/>
  <c r="E94" i="22"/>
  <c r="E93" i="22"/>
  <c r="E92" i="22"/>
  <c r="E91" i="22"/>
  <c r="E90" i="22"/>
  <c r="E89" i="22"/>
  <c r="E88" i="22"/>
  <c r="E87" i="22"/>
  <c r="E86" i="22"/>
  <c r="E85" i="22"/>
  <c r="E84" i="22"/>
  <c r="E83" i="22"/>
  <c r="E82" i="22"/>
  <c r="E81" i="22"/>
  <c r="E80" i="22"/>
  <c r="E79" i="22"/>
  <c r="E78" i="22"/>
  <c r="E77" i="22"/>
  <c r="E76" i="22"/>
  <c r="E75" i="22"/>
  <c r="E74" i="22"/>
  <c r="E73" i="22"/>
  <c r="E72" i="22"/>
  <c r="E71" i="22"/>
  <c r="E70" i="22"/>
  <c r="E69" i="22"/>
  <c r="E68" i="22"/>
  <c r="E67" i="22"/>
  <c r="E66" i="22"/>
  <c r="E65" i="22"/>
  <c r="E64" i="22"/>
  <c r="E63" i="22"/>
  <c r="E62" i="22"/>
  <c r="E61" i="22"/>
  <c r="E60" i="22"/>
  <c r="E59" i="22"/>
  <c r="E58" i="22"/>
  <c r="E57" i="22"/>
  <c r="E56" i="22"/>
  <c r="E55" i="22"/>
  <c r="E54" i="22"/>
  <c r="E53" i="22"/>
  <c r="E52" i="22"/>
  <c r="E51" i="22"/>
  <c r="E50" i="22"/>
  <c r="E49" i="22"/>
  <c r="E48" i="22"/>
  <c r="E47" i="22"/>
  <c r="E46" i="22"/>
  <c r="E45" i="22"/>
  <c r="E44" i="22"/>
  <c r="E43" i="22"/>
  <c r="E42" i="22"/>
  <c r="E41" i="22"/>
  <c r="E40" i="22"/>
  <c r="E39" i="22"/>
  <c r="E38" i="22"/>
  <c r="E37" i="22"/>
  <c r="E36" i="22"/>
  <c r="E35" i="22"/>
  <c r="E34" i="22"/>
  <c r="E33" i="22"/>
  <c r="E32" i="22"/>
  <c r="E31" i="22"/>
  <c r="E30" i="22"/>
  <c r="E29" i="22"/>
  <c r="E28" i="22"/>
  <c r="E27" i="22"/>
  <c r="E26" i="22"/>
  <c r="E25" i="22"/>
  <c r="E24" i="22"/>
  <c r="E23" i="22"/>
  <c r="E22" i="22"/>
  <c r="E21" i="22"/>
  <c r="E20" i="22"/>
  <c r="E19" i="22"/>
  <c r="E18" i="22"/>
  <c r="E17" i="22"/>
  <c r="E16" i="22"/>
  <c r="E15" i="22"/>
  <c r="E14" i="22"/>
  <c r="E13" i="22"/>
  <c r="E12" i="22"/>
  <c r="E11" i="22"/>
  <c r="E10" i="22"/>
  <c r="E9" i="22"/>
  <c r="E8" i="22"/>
  <c r="E7" i="22"/>
  <c r="E6" i="22"/>
  <c r="E5" i="22"/>
  <c r="E4" i="22"/>
  <c r="E3" i="22"/>
  <c r="E2" i="22"/>
  <c r="B123" i="14"/>
  <c r="B122" i="14"/>
  <c r="B121" i="14"/>
  <c r="B120" i="14"/>
  <c r="B119" i="14"/>
  <c r="B118" i="14"/>
  <c r="B117" i="14"/>
  <c r="B116" i="14"/>
  <c r="B115" i="14"/>
  <c r="B114" i="14"/>
  <c r="B113" i="14"/>
  <c r="B112" i="14"/>
  <c r="B111" i="14"/>
  <c r="B110" i="14"/>
  <c r="B109" i="14"/>
  <c r="B108" i="14"/>
  <c r="B107" i="14"/>
  <c r="B106" i="14"/>
  <c r="B105" i="14"/>
  <c r="B104" i="14"/>
  <c r="B103" i="14"/>
  <c r="B102" i="14"/>
  <c r="B101" i="14"/>
  <c r="B100" i="14"/>
  <c r="B99" i="14"/>
  <c r="B98" i="14"/>
  <c r="B97" i="14"/>
  <c r="B96" i="14"/>
  <c r="B95" i="14"/>
  <c r="B94" i="14"/>
  <c r="B93" i="14"/>
  <c r="B92" i="14"/>
  <c r="B91" i="14"/>
  <c r="B90" i="14"/>
  <c r="B89" i="14"/>
  <c r="B88" i="14"/>
  <c r="B87" i="14"/>
  <c r="B86" i="14"/>
  <c r="B85" i="14"/>
  <c r="B84" i="14"/>
  <c r="B83" i="14"/>
  <c r="B82" i="14"/>
  <c r="B81" i="14"/>
  <c r="B80" i="14"/>
  <c r="B79" i="14"/>
  <c r="B78" i="14"/>
  <c r="B77" i="14"/>
  <c r="B76" i="14"/>
  <c r="B75"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B3" i="14"/>
  <c r="B2" i="14"/>
</calcChain>
</file>

<file path=xl/sharedStrings.xml><?xml version="1.0" encoding="utf-8"?>
<sst xmlns="http://schemas.openxmlformats.org/spreadsheetml/2006/main" count="4706" uniqueCount="270">
  <si>
    <t>Column1</t>
  </si>
  <si>
    <t>Month</t>
  </si>
  <si>
    <t>Region</t>
  </si>
  <si>
    <t>City</t>
  </si>
  <si>
    <t>Category</t>
  </si>
  <si>
    <t>Product</t>
  </si>
  <si>
    <t>Quantity</t>
  </si>
  <si>
    <t>UnitPrice</t>
  </si>
  <si>
    <t>TotalPrice</t>
  </si>
  <si>
    <t>Salesperson</t>
  </si>
  <si>
    <t>East</t>
  </si>
  <si>
    <t>Boston</t>
  </si>
  <si>
    <t>Bars</t>
  </si>
  <si>
    <t>Carrot</t>
  </si>
  <si>
    <t>David Garcia</t>
  </si>
  <si>
    <t>Crackers</t>
  </si>
  <si>
    <t>Whole Wheat</t>
  </si>
  <si>
    <t>Marc Williams</t>
  </si>
  <si>
    <t>West</t>
  </si>
  <si>
    <t>Los Angeles</t>
  </si>
  <si>
    <t>Cookies</t>
  </si>
  <si>
    <t>Chocolate Chip</t>
  </si>
  <si>
    <t>Eric Jones</t>
  </si>
  <si>
    <t>New York</t>
  </si>
  <si>
    <t>Emily Moore</t>
  </si>
  <si>
    <t>Arrowroot</t>
  </si>
  <si>
    <t>Amy Brown</t>
  </si>
  <si>
    <t>Sara Davis</t>
  </si>
  <si>
    <t>Snacks</t>
  </si>
  <si>
    <t>Potato Chips</t>
  </si>
  <si>
    <t>Stacy Peters</t>
  </si>
  <si>
    <t>Oatmeal Raisin</t>
  </si>
  <si>
    <t>Bran</t>
  </si>
  <si>
    <t>San Diego</t>
  </si>
  <si>
    <t>Pretzels</t>
  </si>
  <si>
    <t>Banana</t>
  </si>
  <si>
    <t>Total</t>
  </si>
  <si>
    <t>Row Labels</t>
  </si>
  <si>
    <t>Jan</t>
  </si>
  <si>
    <t>Feb</t>
  </si>
  <si>
    <t>Mar</t>
  </si>
  <si>
    <t>Apr</t>
  </si>
  <si>
    <t>May</t>
  </si>
  <si>
    <t>Jun</t>
  </si>
  <si>
    <t>Jul</t>
  </si>
  <si>
    <t>Aug</t>
  </si>
  <si>
    <t>Sep</t>
  </si>
  <si>
    <t>Oct</t>
  </si>
  <si>
    <t>Nov</t>
  </si>
  <si>
    <t>Dec</t>
  </si>
  <si>
    <t>Grand Total</t>
  </si>
  <si>
    <t>Sum of TotalPrice</t>
  </si>
  <si>
    <t>Date</t>
  </si>
  <si>
    <t>Boston January Sales</t>
  </si>
  <si>
    <t>New York June Sales</t>
  </si>
  <si>
    <t>East Sales over $50</t>
  </si>
  <si>
    <t>West Sales under $120</t>
  </si>
  <si>
    <t>id</t>
  </si>
  <si>
    <t>David</t>
  </si>
  <si>
    <t>Garcia</t>
  </si>
  <si>
    <t>Marc</t>
  </si>
  <si>
    <t>Williams</t>
  </si>
  <si>
    <t>Eric</t>
  </si>
  <si>
    <t>Jones</t>
  </si>
  <si>
    <t>Emily</t>
  </si>
  <si>
    <t>Moore</t>
  </si>
  <si>
    <t>Amy</t>
  </si>
  <si>
    <t>Brown</t>
  </si>
  <si>
    <t>Sara</t>
  </si>
  <si>
    <t>Davis</t>
  </si>
  <si>
    <t>Stacy</t>
  </si>
  <si>
    <t>Peters</t>
  </si>
  <si>
    <t>First_name</t>
  </si>
  <si>
    <t>Last_name</t>
  </si>
  <si>
    <t>messy_id</t>
  </si>
  <si>
    <t>101100401</t>
  </si>
  <si>
    <t>102101402</t>
  </si>
  <si>
    <t>103102403</t>
  </si>
  <si>
    <t>104103404</t>
  </si>
  <si>
    <t>105104405</t>
  </si>
  <si>
    <t>106105406</t>
  </si>
  <si>
    <t>107106407</t>
  </si>
  <si>
    <t>108107408</t>
  </si>
  <si>
    <t>109108409</t>
  </si>
  <si>
    <t>110109410</t>
  </si>
  <si>
    <t>111110411</t>
  </si>
  <si>
    <t>112111412</t>
  </si>
  <si>
    <t>113112413</t>
  </si>
  <si>
    <t>114113414</t>
  </si>
  <si>
    <t>115114415</t>
  </si>
  <si>
    <t>116115416</t>
  </si>
  <si>
    <t>117116417</t>
  </si>
  <si>
    <t>118117418</t>
  </si>
  <si>
    <t>119118419</t>
  </si>
  <si>
    <t>120119420</t>
  </si>
  <si>
    <t>121120421</t>
  </si>
  <si>
    <t>122121422</t>
  </si>
  <si>
    <t>123122423</t>
  </si>
  <si>
    <t>124123424</t>
  </si>
  <si>
    <t>125124425</t>
  </si>
  <si>
    <t>126125426</t>
  </si>
  <si>
    <t>127126427</t>
  </si>
  <si>
    <t>128127428</t>
  </si>
  <si>
    <t>129128429</t>
  </si>
  <si>
    <t>130129430</t>
  </si>
  <si>
    <t>131130431</t>
  </si>
  <si>
    <t>132131432</t>
  </si>
  <si>
    <t>133132433</t>
  </si>
  <si>
    <t>134133434</t>
  </si>
  <si>
    <t>135134435</t>
  </si>
  <si>
    <t>136135436</t>
  </si>
  <si>
    <t>137136437</t>
  </si>
  <si>
    <t>138137438</t>
  </si>
  <si>
    <t>139138439</t>
  </si>
  <si>
    <t>140139440</t>
  </si>
  <si>
    <t>141140441</t>
  </si>
  <si>
    <t>142141442</t>
  </si>
  <si>
    <t>143142443</t>
  </si>
  <si>
    <t>144143444</t>
  </si>
  <si>
    <t>145144445</t>
  </si>
  <si>
    <t>146145446</t>
  </si>
  <si>
    <t>147146447</t>
  </si>
  <si>
    <t>148147448</t>
  </si>
  <si>
    <t>149148449</t>
  </si>
  <si>
    <t>150149450</t>
  </si>
  <si>
    <t>151150451</t>
  </si>
  <si>
    <t>152151452</t>
  </si>
  <si>
    <t>153152453</t>
  </si>
  <si>
    <t>154153454</t>
  </si>
  <si>
    <t>155154455</t>
  </si>
  <si>
    <t>156155456</t>
  </si>
  <si>
    <t>157156457</t>
  </si>
  <si>
    <t>158157458</t>
  </si>
  <si>
    <t>159158459</t>
  </si>
  <si>
    <t>160159460</t>
  </si>
  <si>
    <t>161160461</t>
  </si>
  <si>
    <t>162161462</t>
  </si>
  <si>
    <t>163162463</t>
  </si>
  <si>
    <t>164163464</t>
  </si>
  <si>
    <t>165164465</t>
  </si>
  <si>
    <t>166165466</t>
  </si>
  <si>
    <t>167166467</t>
  </si>
  <si>
    <t>168167468</t>
  </si>
  <si>
    <t>169168469</t>
  </si>
  <si>
    <t>170169470</t>
  </si>
  <si>
    <t>171170471</t>
  </si>
  <si>
    <t>172171472</t>
  </si>
  <si>
    <t>173172473</t>
  </si>
  <si>
    <t>174173474</t>
  </si>
  <si>
    <t>175174475</t>
  </si>
  <si>
    <t>176175476</t>
  </si>
  <si>
    <t>177176477</t>
  </si>
  <si>
    <t>178177478</t>
  </si>
  <si>
    <t>179178479</t>
  </si>
  <si>
    <t>180179480</t>
  </si>
  <si>
    <t>181180481</t>
  </si>
  <si>
    <t>182181482</t>
  </si>
  <si>
    <t>183182483</t>
  </si>
  <si>
    <t>184183484</t>
  </si>
  <si>
    <t>185184485</t>
  </si>
  <si>
    <t>186185486</t>
  </si>
  <si>
    <t>187186487</t>
  </si>
  <si>
    <t>188187488</t>
  </si>
  <si>
    <t>189188489</t>
  </si>
  <si>
    <t>190189490</t>
  </si>
  <si>
    <t>191190491</t>
  </si>
  <si>
    <t>192191492</t>
  </si>
  <si>
    <t>193192493</t>
  </si>
  <si>
    <t>194193494</t>
  </si>
  <si>
    <t>195194495</t>
  </si>
  <si>
    <t>196195496</t>
  </si>
  <si>
    <t>197196497</t>
  </si>
  <si>
    <t>198197498</t>
  </si>
  <si>
    <t>199198499</t>
  </si>
  <si>
    <t>200199500</t>
  </si>
  <si>
    <t>201200501</t>
  </si>
  <si>
    <t>202201502</t>
  </si>
  <si>
    <t>203202503</t>
  </si>
  <si>
    <t>204203504</t>
  </si>
  <si>
    <t>205204505</t>
  </si>
  <si>
    <t>206205506</t>
  </si>
  <si>
    <t>207206507</t>
  </si>
  <si>
    <t>208207508</t>
  </si>
  <si>
    <t>209208509</t>
  </si>
  <si>
    <t>210209510</t>
  </si>
  <si>
    <t>211210511</t>
  </si>
  <si>
    <t>212211512</t>
  </si>
  <si>
    <t>213212513</t>
  </si>
  <si>
    <t>214213514</t>
  </si>
  <si>
    <t>215214515</t>
  </si>
  <si>
    <t>216215516</t>
  </si>
  <si>
    <t>217216517</t>
  </si>
  <si>
    <t>218217518</t>
  </si>
  <si>
    <t>219218519</t>
  </si>
  <si>
    <t>220219520</t>
  </si>
  <si>
    <t>221220521</t>
  </si>
  <si>
    <t>222221522</t>
  </si>
  <si>
    <t>Day of Week</t>
  </si>
  <si>
    <t>Week of Year</t>
  </si>
  <si>
    <t>Sales</t>
  </si>
  <si>
    <t>What was our total sales?</t>
  </si>
  <si>
    <t>What was our lowest sale?</t>
  </si>
  <si>
    <t>What is our lowest unit price?</t>
  </si>
  <si>
    <t>What was our highest sale?</t>
  </si>
  <si>
    <t>What is our highest unit price?</t>
  </si>
  <si>
    <t>What was our average order quantity?</t>
  </si>
  <si>
    <t>How much was our average sale?</t>
  </si>
  <si>
    <t>SUMIF</t>
  </si>
  <si>
    <t>COUNTIF</t>
  </si>
  <si>
    <t>SUMIFS</t>
  </si>
  <si>
    <t>COUNTIFS</t>
  </si>
  <si>
    <t>SUM</t>
  </si>
  <si>
    <t>COUNT</t>
  </si>
  <si>
    <t>Number of unique orders</t>
  </si>
  <si>
    <t>How many total orders were there?</t>
  </si>
  <si>
    <t>MIN</t>
  </si>
  <si>
    <t>MAX</t>
  </si>
  <si>
    <t>AVERAGE</t>
  </si>
  <si>
    <t>ex. 100200300</t>
  </si>
  <si>
    <t>1st 3 numbers will be order_id</t>
  </si>
  <si>
    <t>Middle 3 numbers will be origin_id</t>
  </si>
  <si>
    <t>Last 3 numbers will be postal_id</t>
  </si>
  <si>
    <t>What were the sales in Boston?</t>
  </si>
  <si>
    <t>What were the sales in New York?</t>
  </si>
  <si>
    <t>How many sales were over $50?</t>
  </si>
  <si>
    <t>How many sales were less than $150?</t>
  </si>
  <si>
    <t>1) Capitalize all letters in Column C</t>
  </si>
  <si>
    <t>2) Make all letters in Column E lowercase</t>
  </si>
  <si>
    <t>3) Make all letters in Column D properly cased</t>
  </si>
  <si>
    <t>VLOOKUP</t>
  </si>
  <si>
    <t>Sales on 5/10/2020</t>
  </si>
  <si>
    <t>XLOOKUP</t>
  </si>
  <si>
    <t>INDEX MATCH</t>
  </si>
  <si>
    <t>January</t>
  </si>
  <si>
    <t>February</t>
  </si>
  <si>
    <t>March</t>
  </si>
  <si>
    <t>April</t>
  </si>
  <si>
    <t>June</t>
  </si>
  <si>
    <t>July</t>
  </si>
  <si>
    <t>August</t>
  </si>
  <si>
    <t>September</t>
  </si>
  <si>
    <t>October</t>
  </si>
  <si>
    <t>November</t>
  </si>
  <si>
    <t>December</t>
  </si>
  <si>
    <t>4) For Column B, make 3 columns with the correct ids</t>
  </si>
  <si>
    <t>5) Remove all spaces between text in Column E</t>
  </si>
  <si>
    <t>Salesperson on 8/29/2020?</t>
  </si>
  <si>
    <t>Person</t>
  </si>
  <si>
    <t>2) Create a new column where when the Quanity is over 30 and Total Price is over 60.</t>
  </si>
  <si>
    <t>If true, then return TRUE, else then FALSE.</t>
  </si>
  <si>
    <t>1) Create a new column where when the Total Price is over $150, it's "High Priority", else leave blank</t>
  </si>
  <si>
    <t xml:space="preserve">3) Create a new column where when Quantity is over 30, then "Average".  </t>
  </si>
  <si>
    <t>Else will be "Low".</t>
  </si>
  <si>
    <t>If Quantity is over 90, then "High".</t>
  </si>
  <si>
    <t xml:space="preserve">   CARROT</t>
  </si>
  <si>
    <t>WHOLE WHEAT</t>
  </si>
  <si>
    <t>CHOCOLATE CHIP</t>
  </si>
  <si>
    <t>ARROWROOT</t>
  </si>
  <si>
    <t>CARROT</t>
  </si>
  <si>
    <t xml:space="preserve">  WHOLE WHEAT</t>
  </si>
  <si>
    <t>POTATO CHIPS</t>
  </si>
  <si>
    <t xml:space="preserve">  POTATO CHIPS</t>
  </si>
  <si>
    <t>OATMEAL RAISIN</t>
  </si>
  <si>
    <t xml:space="preserve">  BRAN</t>
  </si>
  <si>
    <t xml:space="preserve">  OATMEAL RAISIN</t>
  </si>
  <si>
    <t>BRAN</t>
  </si>
  <si>
    <t>PRETZELS</t>
  </si>
  <si>
    <t>BANANA</t>
  </si>
  <si>
    <t>Number of unique orders in January</t>
  </si>
  <si>
    <t>6) Combine Columns H and I to make a new column called "full_name"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</si>
</sst>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quot;$&quot;#,##0.00"/>
    <numFmt numFmtId="165" formatCode="dddd"/>
  </numFmts>
  <fonts count="6" x14ac:knownFonts="1">
    <font>
      <sz val="11"/>
      <color theme="1"/>
      <name val="Calibri"/>
      <family val="2"/>
      <scheme val="minor"/>
    </font>
    <font>
      <b/>
      <sz val="11"/>
      <color theme="1"/>
      <name val="Calibri"/>
      <family val="2"/>
      <scheme val="minor"/>
    </font>
    <font>
      <sz val="12"/>
      <color theme="1"/>
      <name val="Calibri"/>
      <family val="2"/>
      <scheme val="minor"/>
    </font>
    <font>
      <sz val="11"/>
      <color theme="1"/>
      <name val="Calibri"/>
      <family val="2"/>
      <scheme val="minor"/>
    </font>
    <font>
      <sz val="8"/>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54">
    <xf numFmtId="0" fontId="0" fillId="0" borderId="0" xfId="0"/>
    <xf numFmtId="0" fontId="0" fillId="0" borderId="0" xfId="0" applyAlignment="1">
      <alignment horizontal="center"/>
    </xf>
    <xf numFmtId="14" fontId="0" fillId="0" borderId="0" xfId="0" applyNumberFormat="1"/>
    <xf numFmtId="164" fontId="0" fillId="0" borderId="0" xfId="0" applyNumberFormat="1" applyAlignment="1">
      <alignment horizontal="center"/>
    </xf>
    <xf numFmtId="14" fontId="1" fillId="0" borderId="0" xfId="0" applyNumberFormat="1" applyFont="1"/>
    <xf numFmtId="0" fontId="1" fillId="0" borderId="0" xfId="0" applyFont="1" applyAlignment="1">
      <alignment horizontal="center"/>
    </xf>
    <xf numFmtId="0" fontId="1" fillId="0" borderId="0" xfId="0" applyFont="1"/>
    <xf numFmtId="164" fontId="0" fillId="0" borderId="0" xfId="0" applyNumberFormat="1"/>
    <xf numFmtId="0" fontId="2" fillId="0" borderId="0" xfId="0" applyFont="1" applyAlignment="1">
      <alignment horizontal="center"/>
    </xf>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3" borderId="7" xfId="0" applyFill="1" applyBorder="1"/>
    <xf numFmtId="0" fontId="0" fillId="3" borderId="8" xfId="0" applyFill="1" applyBorder="1"/>
    <xf numFmtId="0" fontId="0" fillId="3" borderId="5" xfId="0" applyFill="1" applyBorder="1"/>
    <xf numFmtId="0" fontId="0" fillId="0" borderId="0" xfId="0" pivotButton="1"/>
    <xf numFmtId="0" fontId="0" fillId="0" borderId="0" xfId="0" applyAlignment="1">
      <alignment horizontal="left"/>
    </xf>
    <xf numFmtId="44" fontId="0" fillId="0" borderId="0" xfId="0" applyNumberFormat="1"/>
    <xf numFmtId="0" fontId="0" fillId="4" borderId="0" xfId="0" applyFill="1"/>
    <xf numFmtId="44" fontId="0" fillId="3" borderId="7" xfId="1" applyFont="1" applyFill="1" applyBorder="1"/>
    <xf numFmtId="0" fontId="0" fillId="3" borderId="7" xfId="1" applyNumberFormat="1" applyFont="1" applyFill="1" applyBorder="1"/>
    <xf numFmtId="1" fontId="0" fillId="3" borderId="7" xfId="1" applyNumberFormat="1" applyFont="1" applyFill="1" applyBorder="1"/>
    <xf numFmtId="44" fontId="0" fillId="0" borderId="0" xfId="1" applyFont="1"/>
    <xf numFmtId="165" fontId="1" fillId="0" borderId="0" xfId="0" applyNumberFormat="1" applyFont="1"/>
    <xf numFmtId="165" fontId="0" fillId="0" borderId="0" xfId="0" applyNumberFormat="1"/>
    <xf numFmtId="14" fontId="0" fillId="3" borderId="0" xfId="0" applyNumberFormat="1" applyFill="1"/>
    <xf numFmtId="0" fontId="5" fillId="0" borderId="0" xfId="0" applyFont="1"/>
    <xf numFmtId="0" fontId="1" fillId="2" borderId="1" xfId="0" applyFont="1" applyFill="1" applyBorder="1"/>
    <xf numFmtId="0" fontId="1" fillId="2" borderId="4" xfId="0" applyFont="1" applyFill="1" applyBorder="1"/>
    <xf numFmtId="0" fontId="5" fillId="2" borderId="5" xfId="0" applyFont="1" applyFill="1" applyBorder="1"/>
    <xf numFmtId="0" fontId="1" fillId="2" borderId="6" xfId="0" applyFont="1" applyFill="1" applyBorder="1"/>
    <xf numFmtId="0" fontId="0" fillId="2" borderId="7" xfId="0" applyFill="1" applyBorder="1"/>
    <xf numFmtId="0" fontId="5" fillId="2" borderId="8" xfId="0" applyFont="1" applyFill="1" applyBorder="1"/>
    <xf numFmtId="0" fontId="1" fillId="2" borderId="10" xfId="0" applyFont="1" applyFill="1" applyBorder="1"/>
    <xf numFmtId="0" fontId="0" fillId="2" borderId="11" xfId="0" applyFill="1" applyBorder="1"/>
    <xf numFmtId="0" fontId="0" fillId="2" borderId="12" xfId="0" applyFill="1" applyBorder="1"/>
    <xf numFmtId="0" fontId="1" fillId="2" borderId="9" xfId="0" applyFont="1" applyFill="1" applyBorder="1"/>
    <xf numFmtId="0" fontId="0" fillId="0" borderId="11" xfId="0" applyBorder="1"/>
    <xf numFmtId="0" fontId="0" fillId="0" borderId="12" xfId="0" applyBorder="1"/>
    <xf numFmtId="0" fontId="1" fillId="0" borderId="9" xfId="0" applyFont="1" applyBorder="1"/>
    <xf numFmtId="0" fontId="0" fillId="0" borderId="2" xfId="0" applyBorder="1"/>
    <xf numFmtId="0" fontId="0" fillId="0" borderId="8" xfId="0" applyBorder="1"/>
    <xf numFmtId="0" fontId="1" fillId="0" borderId="1" xfId="0" applyFont="1" applyBorder="1"/>
    <xf numFmtId="0" fontId="1" fillId="0" borderId="2" xfId="0" applyFont="1" applyBorder="1"/>
    <xf numFmtId="0" fontId="1" fillId="0" borderId="11" xfId="0" applyFont="1" applyBorder="1"/>
    <xf numFmtId="0" fontId="1" fillId="0" borderId="12" xfId="0" applyFont="1" applyBorder="1"/>
    <xf numFmtId="0" fontId="1" fillId="0" borderId="6" xfId="0" applyFont="1" applyBorder="1"/>
    <xf numFmtId="0" fontId="1" fillId="0" borderId="7" xfId="0" applyFont="1" applyBorder="1"/>
    <xf numFmtId="0" fontId="1" fillId="0" borderId="8" xfId="0" applyFont="1" applyBorder="1"/>
    <xf numFmtId="0" fontId="1" fillId="0" borderId="4" xfId="0" applyFont="1" applyBorder="1"/>
  </cellXfs>
  <cellStyles count="2">
    <cellStyle name="Currency" xfId="1" builtinId="4"/>
    <cellStyle name="Normal" xfId="0" builtinId="0"/>
  </cellStyles>
  <dxfs count="63">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
      <numFmt numFmtId="19"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
      <numFmt numFmtId="19" formatCode="m/d/yyyy"/>
    </dxf>
    <dxf>
      <numFmt numFmtId="19"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
      <numFmt numFmtId="0" formatCode="General"/>
    </dxf>
    <dxf>
      <numFmt numFmtId="0" formatCode="General"/>
    </dxf>
    <dxf>
      <numFmt numFmtId="165" formatCode="dddd"/>
    </dxf>
    <dxf>
      <numFmt numFmtId="19"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0" formatCode="General"/>
    </dxf>
    <dxf>
      <numFmt numFmtId="0" formatCode="General"/>
    </dxf>
    <dxf>
      <numFmt numFmtId="19" formatCode="m/d/yyyy"/>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9" formatCode="m/d/yyyy"/>
    </dxf>
    <dxf>
      <numFmt numFmtId="19"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9"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9"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34" formatCode="_(&quot;$&quot;* #,##0.00_);_(&quot;$&quot;* \(#,##0.00\);_(&quot;$&quot;* &quot;-&quot;??_);_(@_)"/>
    </dxf>
    <dxf>
      <numFmt numFmtId="34" formatCode="_(&quot;$&quot;* #,##0.00_);_(&quot;$&quot;* \(#,##0.00\);_(&quot;$&quot;* &quot;-&quot;??_);_(@_)"/>
    </dxf>
    <dxf>
      <numFmt numFmtId="34" formatCode="_(&quot;$&quot;* #,##0.00_);_(&quot;$&quot;* \(#,##0.00\);_(&quot;$&quot;* &quot;-&quot;??_);_(@_)"/>
    </dxf>
    <dxf>
      <font>
        <b/>
        <color theme="1"/>
      </font>
      <border>
        <bottom style="thin">
          <color theme="9"/>
        </bottom>
        <vertical/>
        <horizontal/>
      </border>
    </dxf>
    <dxf>
      <font>
        <color theme="0"/>
      </font>
      <fill>
        <patternFill patternType="solid">
          <fgColor theme="9" tint="-0.24994659260841701"/>
          <bgColor auto="1"/>
        </patternFill>
      </fill>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s>
  <tableStyles count="3" defaultTableStyle="TableStyleMedium2" defaultPivotStyle="PivotStyleMedium9">
    <tableStyle name="Slicer Style 1" pivot="0" table="0" count="0" xr9:uid="{86670F3E-9994-4884-A1A9-C8297F181F18}"/>
    <tableStyle name="SlicerStyleLight6 2" pivot="0" table="0" count="10" xr9:uid="{B4CA0403-DACB-4839-8140-486B7DE92109}">
      <tableStyleElement type="wholeTable" dxfId="62"/>
      <tableStyleElement type="headerRow" dxfId="61"/>
    </tableStyle>
    <tableStyle name="SlicerStyleLight6 2 2" pivot="0" table="0" count="10" xr9:uid="{8BB31C67-B836-427E-9D12-DC05489C7C71}">
      <tableStyleElement type="wholeTable" dxfId="60"/>
      <tableStyleElement type="headerRow" dxfId="59"/>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Formula Series 6.2.24.xlsx]Sheet1!PivotTable4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3120849933599071E-2"/>
              <c:y val="-6.0836509996242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8534749889331559E-3"/>
              <c:y val="-5.069709166353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413899955732756E-2"/>
              <c:y val="6.08365099962422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3120849933599071E-2"/>
              <c:y val="-5.06970916635352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4267374944665844E-2"/>
              <c:y val="5.06970916635352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808764940239043E-2"/>
              <c:y val="-3.71778672199258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072598494909252E-2"/>
              <c:y val="5.74567038853399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496679946879147E-2"/>
              <c:y val="4.05576733308281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3120849933598918E-2"/>
              <c:y val="-5.74567038853399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3745019920318724E-2"/>
              <c:y val="-5.06970916635352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5936254980079681E-2"/>
              <c:y val="5.06970916635351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B-FBC2-40B9-BB7C-E11E8C80EC02}"/>
              </c:ext>
            </c:extLst>
          </c:dPt>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A-FBC2-40B9-BB7C-E11E8C80EC02}"/>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C-FBC2-40B9-BB7C-E11E8C80EC02}"/>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9-FBC2-40B9-BB7C-E11E8C80EC02}"/>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D-FBC2-40B9-BB7C-E11E8C80EC02}"/>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8-FBC2-40B9-BB7C-E11E8C80EC02}"/>
              </c:ext>
            </c:extLst>
          </c:dPt>
          <c:dPt>
            <c:idx val="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FBC2-40B9-BB7C-E11E8C80EC02}"/>
              </c:ext>
            </c:extLst>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FBC2-40B9-BB7C-E11E8C80EC02}"/>
              </c:ext>
            </c:extLst>
          </c:dPt>
          <c:dPt>
            <c:idx val="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FBC2-40B9-BB7C-E11E8C80EC02}"/>
              </c:ext>
            </c:extLst>
          </c:dPt>
          <c:dPt>
            <c:idx val="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6-FBC2-40B9-BB7C-E11E8C80EC02}"/>
              </c:ext>
            </c:extLst>
          </c:dPt>
          <c:dPt>
            <c:idx val="1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FBC2-40B9-BB7C-E11E8C80EC02}"/>
              </c:ext>
            </c:extLst>
          </c:dPt>
          <c:dLbls>
            <c:dLbl>
              <c:idx val="0"/>
              <c:layout>
                <c:manualLayout>
                  <c:x val="-5.3120849933598918E-2"/>
                  <c:y val="-5.74567038853399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BC2-40B9-BB7C-E11E8C80EC02}"/>
                </c:ext>
              </c:extLst>
            </c:dLbl>
            <c:dLbl>
              <c:idx val="1"/>
              <c:layout>
                <c:manualLayout>
                  <c:x val="-4.2496679946879147E-2"/>
                  <c:y val="4.05576733308281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BC2-40B9-BB7C-E11E8C80EC02}"/>
                </c:ext>
              </c:extLst>
            </c:dLbl>
            <c:dLbl>
              <c:idx val="2"/>
              <c:layout>
                <c:manualLayout>
                  <c:x val="-6.3745019920318724E-2"/>
                  <c:y val="-5.06970916635352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BC2-40B9-BB7C-E11E8C80EC02}"/>
                </c:ext>
              </c:extLst>
            </c:dLbl>
            <c:dLbl>
              <c:idx val="3"/>
              <c:layout>
                <c:manualLayout>
                  <c:x val="-4.072598494909252E-2"/>
                  <c:y val="5.74567038853399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BC2-40B9-BB7C-E11E8C80EC02}"/>
                </c:ext>
              </c:extLst>
            </c:dLbl>
            <c:dLbl>
              <c:idx val="4"/>
              <c:layout>
                <c:manualLayout>
                  <c:x val="-1.5936254980079681E-2"/>
                  <c:y val="5.06970916635351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BC2-40B9-BB7C-E11E8C80EC02}"/>
                </c:ext>
              </c:extLst>
            </c:dLbl>
            <c:dLbl>
              <c:idx val="5"/>
              <c:layout>
                <c:manualLayout>
                  <c:x val="-4.7808764940239043E-2"/>
                  <c:y val="-3.71778672199258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BC2-40B9-BB7C-E11E8C80EC02}"/>
                </c:ext>
              </c:extLst>
            </c:dLbl>
            <c:dLbl>
              <c:idx val="6"/>
              <c:layout>
                <c:manualLayout>
                  <c:x val="-4.4267374944665844E-2"/>
                  <c:y val="5.06970916635352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C2-40B9-BB7C-E11E8C80EC02}"/>
                </c:ext>
              </c:extLst>
            </c:dLbl>
            <c:dLbl>
              <c:idx val="7"/>
              <c:layout>
                <c:manualLayout>
                  <c:x val="-5.3120849933599071E-2"/>
                  <c:y val="-6.0836509996242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C2-40B9-BB7C-E11E8C80EC02}"/>
                </c:ext>
              </c:extLst>
            </c:dLbl>
            <c:dLbl>
              <c:idx val="8"/>
              <c:layout>
                <c:manualLayout>
                  <c:x val="-3.5413899955732756E-2"/>
                  <c:y val="6.08365099962422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C2-40B9-BB7C-E11E8C80EC02}"/>
                </c:ext>
              </c:extLst>
            </c:dLbl>
            <c:dLbl>
              <c:idx val="9"/>
              <c:layout>
                <c:manualLayout>
                  <c:x val="-5.3120849933599071E-2"/>
                  <c:y val="-5.06970916635352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BC2-40B9-BB7C-E11E8C80EC02}"/>
                </c:ext>
              </c:extLst>
            </c:dLbl>
            <c:dLbl>
              <c:idx val="11"/>
              <c:layout>
                <c:manualLayout>
                  <c:x val="-8.8534749889331559E-3"/>
                  <c:y val="-5.0697091663535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C2-40B9-BB7C-E11E8C80E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_("$"* #,##0.00_);_("$"* \(#,##0.00\);_("$"* "-"??_);_(@_)</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0-FBC2-40B9-BB7C-E11E8C80EC02}"/>
            </c:ext>
          </c:extLst>
        </c:ser>
        <c:dLbls>
          <c:showLegendKey val="0"/>
          <c:showVal val="0"/>
          <c:showCatName val="0"/>
          <c:showSerName val="0"/>
          <c:showPercent val="0"/>
          <c:showBubbleSize val="0"/>
        </c:dLbls>
        <c:marker val="1"/>
        <c:smooth val="0"/>
        <c:axId val="996351119"/>
        <c:axId val="996346543"/>
      </c:lineChart>
      <c:catAx>
        <c:axId val="99635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346543"/>
        <c:crosses val="autoZero"/>
        <c:auto val="1"/>
        <c:lblAlgn val="ctr"/>
        <c:lblOffset val="100"/>
        <c:noMultiLvlLbl val="0"/>
      </c:catAx>
      <c:valAx>
        <c:axId val="9963465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35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Formula Series 6.2.24.xlsx]Sheet1!PivotTable5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Sheet1!$L$12</c:f>
              <c:strCache>
                <c:ptCount val="1"/>
                <c:pt idx="0">
                  <c:v>Total</c:v>
                </c:pt>
              </c:strCache>
            </c:strRef>
          </c:tx>
          <c:spPr>
            <a:solidFill>
              <a:schemeClr val="accent6"/>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Sheet1!$K$13:$K$20</c:f>
              <c:strCache>
                <c:ptCount val="7"/>
                <c:pt idx="0">
                  <c:v>Marc Williams</c:v>
                </c:pt>
                <c:pt idx="1">
                  <c:v>Emily Moore</c:v>
                </c:pt>
                <c:pt idx="2">
                  <c:v>Amy Brown</c:v>
                </c:pt>
                <c:pt idx="3">
                  <c:v>Sara Davis</c:v>
                </c:pt>
                <c:pt idx="4">
                  <c:v>Stacy Peters</c:v>
                </c:pt>
                <c:pt idx="5">
                  <c:v>Eric Jones</c:v>
                </c:pt>
                <c:pt idx="6">
                  <c:v>David Garcia</c:v>
                </c:pt>
              </c:strCache>
            </c:strRef>
          </c:cat>
          <c:val>
            <c:numRef>
              <c:f>Sheet1!$L$13:$L$20</c:f>
              <c:numCache>
                <c:formatCode>_("$"* #,##0.00_);_("$"* \(#,##0.00\);_("$"* "-"??_);_(@_)</c:formatCode>
                <c:ptCount val="7"/>
                <c:pt idx="0">
                  <c:v>4896.13</c:v>
                </c:pt>
                <c:pt idx="1">
                  <c:v>3152.11</c:v>
                </c:pt>
                <c:pt idx="2">
                  <c:v>2303.7600000000002</c:v>
                </c:pt>
                <c:pt idx="3">
                  <c:v>1975.3000000000002</c:v>
                </c:pt>
                <c:pt idx="4">
                  <c:v>1930.61</c:v>
                </c:pt>
                <c:pt idx="5">
                  <c:v>1893.26</c:v>
                </c:pt>
                <c:pt idx="6">
                  <c:v>1837.4900000000002</c:v>
                </c:pt>
              </c:numCache>
            </c:numRef>
          </c:val>
          <c:extLst>
            <c:ext xmlns:c16="http://schemas.microsoft.com/office/drawing/2014/chart" uri="{C3380CC4-5D6E-409C-BE32-E72D297353CC}">
              <c16:uniqueId val="{00000000-6749-49D1-837F-EFBE5846E3D1}"/>
            </c:ext>
          </c:extLst>
        </c:ser>
        <c:dLbls>
          <c:showLegendKey val="0"/>
          <c:showVal val="0"/>
          <c:showCatName val="0"/>
          <c:showSerName val="0"/>
          <c:showPercent val="0"/>
          <c:showBubbleSize val="0"/>
        </c:dLbls>
        <c:gapWidth val="219"/>
        <c:overlap val="-27"/>
        <c:axId val="955148927"/>
        <c:axId val="955159743"/>
      </c:barChart>
      <c:catAx>
        <c:axId val="95514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159743"/>
        <c:crosses val="autoZero"/>
        <c:auto val="1"/>
        <c:lblAlgn val="ctr"/>
        <c:lblOffset val="100"/>
        <c:noMultiLvlLbl val="0"/>
      </c:catAx>
      <c:valAx>
        <c:axId val="9551597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14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Formula Series 6.2.24.xlsx]Sheet1!PivotTable4</c:name>
    <c:fmtId val="5"/>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5.3120849933599071E-2"/>
              <c:y val="-6.08365099962422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8.8534749889331559E-3"/>
              <c:y val="-5.0697091663535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5413899955732756E-2"/>
              <c:y val="6.08365099962422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5.3120849933599071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4.4267374944665844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4.7808764940239043E-2"/>
              <c:y val="-3.717786721992587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4.072598494909252E-2"/>
              <c:y val="5.745670388533994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4.2496679946879147E-2"/>
              <c:y val="4.05576733308281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3120849933598918E-2"/>
              <c:y val="-5.745670388533994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6.3745019920318724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5936254980079681E-2"/>
              <c:y val="5.069709166353512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5.3120849933598918E-2"/>
              <c:y val="-5.745670388533994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4.2496679946879147E-2"/>
              <c:y val="4.05576733308281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6.3745019920318724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4.072598494909252E-2"/>
              <c:y val="5.745670388533994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1.5936254980079681E-2"/>
              <c:y val="5.069709166353512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4.7808764940239043E-2"/>
              <c:y val="-3.717786721992587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4.4267374944665844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5.3120849933599071E-2"/>
              <c:y val="-6.08365099962422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3.5413899955732756E-2"/>
              <c:y val="6.08365099962422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5.3120849933599071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8.8534749889331559E-3"/>
              <c:y val="-5.0697091663535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2.8596961572833018E-2"/>
              <c:y val="-5.68585643212508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6470062555853439E-2"/>
              <c:y val="-4.08805031446541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2.8596961572833018E-2"/>
              <c:y val="-4.7169811320754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2.8596961572833018E-2"/>
              <c:y val="-5.68585643212508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6470062555853439E-2"/>
              <c:y val="-4.08805031446541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2.8596961572833018E-2"/>
              <c:y val="-4.7169811320754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2.8596961572833018E-2"/>
              <c:y val="-5.68585643212508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6470062555853439E-2"/>
              <c:y val="-4.08805031446541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2.8596961572833018E-2"/>
              <c:y val="-4.7169811320754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7253594373664"/>
          <c:y val="0.10544420753375978"/>
          <c:w val="0.87343013453790375"/>
          <c:h val="0.8286047826111288"/>
        </c:manualLayout>
      </c:layout>
      <c:lineChart>
        <c:grouping val="standard"/>
        <c:varyColors val="0"/>
        <c:ser>
          <c:idx val="0"/>
          <c:order val="0"/>
          <c:tx>
            <c:strRef>
              <c:f>Sheet1!$B$3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Pt>
            <c:idx val="7"/>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0-846D-43D8-B729-59DD39154CE1}"/>
              </c:ext>
            </c:extLst>
          </c:dPt>
          <c:dPt>
            <c:idx val="9"/>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1-846D-43D8-B729-59DD39154CE1}"/>
              </c:ext>
            </c:extLst>
          </c:dPt>
          <c:dPt>
            <c:idx val="11"/>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2-846D-43D8-B729-59DD39154CE1}"/>
              </c:ext>
            </c:extLst>
          </c:dPt>
          <c:dLbls>
            <c:dLbl>
              <c:idx val="7"/>
              <c:layout>
                <c:manualLayout>
                  <c:x val="-2.8596961572833018E-2"/>
                  <c:y val="-5.68585643212508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46D-43D8-B729-59DD39154CE1}"/>
                </c:ext>
              </c:extLst>
            </c:dLbl>
            <c:dLbl>
              <c:idx val="9"/>
              <c:layout>
                <c:manualLayout>
                  <c:x val="-4.6470062555853439E-2"/>
                  <c:y val="-4.08805031446541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6D-43D8-B729-59DD39154CE1}"/>
                </c:ext>
              </c:extLst>
            </c:dLbl>
            <c:dLbl>
              <c:idx val="11"/>
              <c:layout>
                <c:manualLayout>
                  <c:x val="-2.8596961572833018E-2"/>
                  <c:y val="-4.7169811320754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46D-43D8-B729-59DD39154C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_("$"* #,##0.00_);_("$"* \(#,##0.00\);_("$"* "-"??_);_(@_)</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3-846D-43D8-B729-59DD39154CE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96351119"/>
        <c:axId val="996346543"/>
      </c:lineChart>
      <c:catAx>
        <c:axId val="9963511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96346543"/>
        <c:crosses val="autoZero"/>
        <c:auto val="1"/>
        <c:lblAlgn val="ctr"/>
        <c:lblOffset val="100"/>
        <c:noMultiLvlLbl val="0"/>
      </c:catAx>
      <c:valAx>
        <c:axId val="996346543"/>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9635111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Formula Series 6.2.24.xlsx]Sheet1!PivotTable5</c:name>
    <c:fmtId val="5"/>
  </c:pivotSource>
  <c:chart>
    <c:autoTitleDeleted val="1"/>
    <c:pivotFmts>
      <c:pivotFmt>
        <c:idx val="0"/>
        <c:spPr>
          <a:solidFill>
            <a:schemeClr val="accent6"/>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Sheet1!$L$12</c:f>
              <c:strCache>
                <c:ptCount val="1"/>
                <c:pt idx="0">
                  <c:v>Total</c:v>
                </c:pt>
              </c:strCache>
            </c:strRef>
          </c:tx>
          <c:spPr>
            <a:solidFill>
              <a:schemeClr val="tx2"/>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Sheet1!$K$13:$K$20</c:f>
              <c:strCache>
                <c:ptCount val="7"/>
                <c:pt idx="0">
                  <c:v>Marc Williams</c:v>
                </c:pt>
                <c:pt idx="1">
                  <c:v>Emily Moore</c:v>
                </c:pt>
                <c:pt idx="2">
                  <c:v>Amy Brown</c:v>
                </c:pt>
                <c:pt idx="3">
                  <c:v>Sara Davis</c:v>
                </c:pt>
                <c:pt idx="4">
                  <c:v>Stacy Peters</c:v>
                </c:pt>
                <c:pt idx="5">
                  <c:v>Eric Jones</c:v>
                </c:pt>
                <c:pt idx="6">
                  <c:v>David Garcia</c:v>
                </c:pt>
              </c:strCache>
            </c:strRef>
          </c:cat>
          <c:val>
            <c:numRef>
              <c:f>Sheet1!$L$13:$L$20</c:f>
              <c:numCache>
                <c:formatCode>_("$"* #,##0.00_);_("$"* \(#,##0.00\);_("$"* "-"??_);_(@_)</c:formatCode>
                <c:ptCount val="7"/>
                <c:pt idx="0">
                  <c:v>4896.13</c:v>
                </c:pt>
                <c:pt idx="1">
                  <c:v>3152.11</c:v>
                </c:pt>
                <c:pt idx="2">
                  <c:v>2303.7600000000002</c:v>
                </c:pt>
                <c:pt idx="3">
                  <c:v>1975.3000000000002</c:v>
                </c:pt>
                <c:pt idx="4">
                  <c:v>1930.61</c:v>
                </c:pt>
                <c:pt idx="5">
                  <c:v>1893.26</c:v>
                </c:pt>
                <c:pt idx="6">
                  <c:v>1837.4900000000002</c:v>
                </c:pt>
              </c:numCache>
            </c:numRef>
          </c:val>
          <c:extLst>
            <c:ext xmlns:c16="http://schemas.microsoft.com/office/drawing/2014/chart" uri="{C3380CC4-5D6E-409C-BE32-E72D297353CC}">
              <c16:uniqueId val="{00000000-46A7-4C8E-AF17-44A9C7E77F2F}"/>
            </c:ext>
          </c:extLst>
        </c:ser>
        <c:dLbls>
          <c:showLegendKey val="0"/>
          <c:showVal val="0"/>
          <c:showCatName val="0"/>
          <c:showSerName val="0"/>
          <c:showPercent val="0"/>
          <c:showBubbleSize val="0"/>
        </c:dLbls>
        <c:gapWidth val="219"/>
        <c:overlap val="-27"/>
        <c:axId val="955148927"/>
        <c:axId val="955159743"/>
      </c:barChart>
      <c:catAx>
        <c:axId val="95514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159743"/>
        <c:crosses val="autoZero"/>
        <c:auto val="1"/>
        <c:lblAlgn val="ctr"/>
        <c:lblOffset val="100"/>
        <c:noMultiLvlLbl val="0"/>
      </c:catAx>
      <c:valAx>
        <c:axId val="955159743"/>
        <c:scaling>
          <c:orientation val="minMax"/>
        </c:scaling>
        <c:delete val="1"/>
        <c:axPos val="l"/>
        <c:numFmt formatCode="_(&quot;$&quot;* #,##0.00_);_(&quot;$&quot;* \(#,##0.00\);_(&quot;$&quot;* &quot;-&quot;??_);_(@_)" sourceLinked="1"/>
        <c:majorTickMark val="none"/>
        <c:minorTickMark val="none"/>
        <c:tickLblPos val="nextTo"/>
        <c:crossAx val="9551489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Formula Series 6.2.24.xlsx]Sheet5!PivotTable1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rgbClr val="7030A0"/>
          </a:solidFill>
          <a:ln>
            <a:noFill/>
          </a:ln>
          <a:effectLst/>
        </c:spPr>
      </c:pivotFmt>
      <c:pivotFmt>
        <c:idx val="3"/>
        <c:spPr>
          <a:solidFill>
            <a:srgbClr val="FFC000"/>
          </a:solidFill>
          <a:ln>
            <a:noFill/>
          </a:ln>
          <a:effectLst/>
        </c:spPr>
      </c:pivotFmt>
      <c:pivotFmt>
        <c:idx val="4"/>
        <c:spPr>
          <a:solidFill>
            <a:srgbClr val="00B05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pivotFmt>
      <c:pivotFmt>
        <c:idx val="7"/>
        <c:spPr>
          <a:solidFill>
            <a:srgbClr val="7030A0"/>
          </a:solidFill>
          <a:ln>
            <a:noFill/>
          </a:ln>
          <a:effectLst/>
        </c:spPr>
      </c:pivotFmt>
      <c:pivotFmt>
        <c:idx val="8"/>
        <c:spPr>
          <a:solidFill>
            <a:srgbClr val="FFC000"/>
          </a:solidFill>
          <a:ln>
            <a:noFill/>
          </a:ln>
          <a:effectLst/>
        </c:spPr>
      </c:pivotFmt>
      <c:pivotFmt>
        <c:idx val="9"/>
        <c:spPr>
          <a:solidFill>
            <a:srgbClr val="00B05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pivotFmt>
      <c:pivotFmt>
        <c:idx val="12"/>
        <c:spPr>
          <a:solidFill>
            <a:srgbClr val="7030A0"/>
          </a:solidFill>
          <a:ln>
            <a:noFill/>
          </a:ln>
          <a:effectLst/>
        </c:spPr>
      </c:pivotFmt>
      <c:pivotFmt>
        <c:idx val="13"/>
        <c:spPr>
          <a:solidFill>
            <a:schemeClr val="accent4">
              <a:lumMod val="75000"/>
            </a:schemeClr>
          </a:solidFill>
          <a:ln>
            <a:noFill/>
          </a:ln>
          <a:effectLst/>
        </c:spPr>
      </c:pivotFmt>
      <c:pivotFmt>
        <c:idx val="14"/>
        <c:spPr>
          <a:solidFill>
            <a:srgbClr val="00B050"/>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pivotFmt>
      <c:pivotFmt>
        <c:idx val="17"/>
        <c:spPr>
          <a:solidFill>
            <a:srgbClr val="7030A0"/>
          </a:solidFill>
          <a:ln>
            <a:noFill/>
          </a:ln>
          <a:effectLst/>
        </c:spPr>
      </c:pivotFmt>
      <c:pivotFmt>
        <c:idx val="18"/>
        <c:spPr>
          <a:solidFill>
            <a:schemeClr val="accent4">
              <a:lumMod val="75000"/>
            </a:schemeClr>
          </a:solidFill>
          <a:ln>
            <a:noFill/>
          </a:ln>
          <a:effectLst/>
        </c:spPr>
      </c:pivotFmt>
      <c:pivotFmt>
        <c:idx val="19"/>
        <c:spPr>
          <a:solidFill>
            <a:srgbClr val="00B050"/>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pivotFmt>
      <c:pivotFmt>
        <c:idx val="22"/>
        <c:spPr>
          <a:solidFill>
            <a:srgbClr val="7030A0"/>
          </a:solidFill>
          <a:ln>
            <a:noFill/>
          </a:ln>
          <a:effectLst/>
        </c:spPr>
      </c:pivotFmt>
      <c:pivotFmt>
        <c:idx val="23"/>
        <c:spPr>
          <a:solidFill>
            <a:schemeClr val="accent4">
              <a:lumMod val="75000"/>
            </a:schemeClr>
          </a:solidFill>
          <a:ln>
            <a:noFill/>
          </a:ln>
          <a:effectLst/>
        </c:spPr>
      </c:pivotFmt>
      <c:pivotFmt>
        <c:idx val="24"/>
        <c:spPr>
          <a:solidFill>
            <a:srgbClr val="00B050"/>
          </a:solidFill>
          <a:ln>
            <a:noFill/>
          </a:ln>
          <a:effectLst/>
        </c:spPr>
      </c:pivotFmt>
    </c:pivotFmts>
    <c:plotArea>
      <c:layout>
        <c:manualLayout>
          <c:layoutTarget val="inner"/>
          <c:xMode val="edge"/>
          <c:yMode val="edge"/>
          <c:x val="3.888888888888889E-2"/>
          <c:y val="0.11245377661125694"/>
          <c:w val="0.93888888888888888"/>
          <c:h val="0.75274424030329545"/>
        </c:manualLayout>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13F0-4629-B387-82915AC0F9CF}"/>
              </c:ext>
            </c:extLst>
          </c:dPt>
          <c:dPt>
            <c:idx val="1"/>
            <c:invertIfNegative val="0"/>
            <c:bubble3D val="0"/>
            <c:spPr>
              <a:solidFill>
                <a:srgbClr val="7030A0"/>
              </a:solidFill>
              <a:ln>
                <a:noFill/>
              </a:ln>
              <a:effectLst/>
            </c:spPr>
            <c:extLst>
              <c:ext xmlns:c16="http://schemas.microsoft.com/office/drawing/2014/chart" uri="{C3380CC4-5D6E-409C-BE32-E72D297353CC}">
                <c16:uniqueId val="{00000003-13F0-4629-B387-82915AC0F9CF}"/>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5-13F0-4629-B387-82915AC0F9CF}"/>
              </c:ext>
            </c:extLst>
          </c:dPt>
          <c:dPt>
            <c:idx val="3"/>
            <c:invertIfNegative val="0"/>
            <c:bubble3D val="0"/>
            <c:spPr>
              <a:solidFill>
                <a:srgbClr val="00B050"/>
              </a:solidFill>
              <a:ln>
                <a:noFill/>
              </a:ln>
              <a:effectLst/>
            </c:spPr>
            <c:extLst>
              <c:ext xmlns:c16="http://schemas.microsoft.com/office/drawing/2014/chart" uri="{C3380CC4-5D6E-409C-BE32-E72D297353CC}">
                <c16:uniqueId val="{00000007-13F0-4629-B387-82915AC0F9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Sheet5!$A$4:$A$8</c:f>
              <c:strCache>
                <c:ptCount val="4"/>
                <c:pt idx="0">
                  <c:v>Boston</c:v>
                </c:pt>
                <c:pt idx="1">
                  <c:v>New York</c:v>
                </c:pt>
                <c:pt idx="2">
                  <c:v>Los Angeles</c:v>
                </c:pt>
                <c:pt idx="3">
                  <c:v>San Diego</c:v>
                </c:pt>
              </c:strCache>
            </c:strRef>
          </c:cat>
          <c:val>
            <c:numRef>
              <c:f>Sheet5!$B$4:$B$8</c:f>
              <c:numCache>
                <c:formatCode>_("$"* #,##0.00_);_("$"* \(#,##0.00\);_("$"* "-"??_);_(@_)</c:formatCode>
                <c:ptCount val="4"/>
                <c:pt idx="0">
                  <c:v>7242.7800000000007</c:v>
                </c:pt>
                <c:pt idx="1">
                  <c:v>4873.91</c:v>
                </c:pt>
                <c:pt idx="2">
                  <c:v>3775.3899999999994</c:v>
                </c:pt>
                <c:pt idx="3">
                  <c:v>2096.58</c:v>
                </c:pt>
              </c:numCache>
            </c:numRef>
          </c:val>
          <c:extLst>
            <c:ext xmlns:c16="http://schemas.microsoft.com/office/drawing/2014/chart" uri="{C3380CC4-5D6E-409C-BE32-E72D297353CC}">
              <c16:uniqueId val="{00000008-13F0-4629-B387-82915AC0F9CF}"/>
            </c:ext>
          </c:extLst>
        </c:ser>
        <c:dLbls>
          <c:showLegendKey val="0"/>
          <c:showVal val="0"/>
          <c:showCatName val="0"/>
          <c:showSerName val="0"/>
          <c:showPercent val="0"/>
          <c:showBubbleSize val="0"/>
        </c:dLbls>
        <c:gapWidth val="219"/>
        <c:overlap val="-27"/>
        <c:axId val="1234814831"/>
        <c:axId val="1234806511"/>
      </c:barChart>
      <c:catAx>
        <c:axId val="123481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06511"/>
        <c:crosses val="autoZero"/>
        <c:auto val="1"/>
        <c:lblAlgn val="ctr"/>
        <c:lblOffset val="100"/>
        <c:noMultiLvlLbl val="0"/>
      </c:catAx>
      <c:valAx>
        <c:axId val="1234806511"/>
        <c:scaling>
          <c:orientation val="minMax"/>
        </c:scaling>
        <c:delete val="1"/>
        <c:axPos val="l"/>
        <c:numFmt formatCode="_(&quot;$&quot;* #,##0.00_);_(&quot;$&quot;* \(#,##0.00\);_(&quot;$&quot;* &quot;-&quot;??_);_(@_)" sourceLinked="1"/>
        <c:majorTickMark val="none"/>
        <c:minorTickMark val="none"/>
        <c:tickLblPos val="nextTo"/>
        <c:crossAx val="12348148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Formula Series 6.2.24.xlsx]Sheet1!PivotTable4</c:name>
    <c:fmtId val="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5.3120849933599071E-2"/>
              <c:y val="-6.08365099962422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8.8534749889331559E-3"/>
              <c:y val="-5.0697091663535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5413899955732756E-2"/>
              <c:y val="6.08365099962422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5.3120849933599071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4.4267374944665844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4.7808764940239043E-2"/>
              <c:y val="-3.717786721992587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4.072598494909252E-2"/>
              <c:y val="5.745670388533994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4.2496679946879147E-2"/>
              <c:y val="4.05576733308281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3120849933598918E-2"/>
              <c:y val="-5.745670388533994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6.3745019920318724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5936254980079681E-2"/>
              <c:y val="5.069709166353512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5.3120849933598918E-2"/>
              <c:y val="-5.745670388533994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4.2496679946879147E-2"/>
              <c:y val="4.05576733308281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6.3745019920318724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4.072598494909252E-2"/>
              <c:y val="5.745670388533994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1.5936254980079681E-2"/>
              <c:y val="5.069709166353512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4.7808764940239043E-2"/>
              <c:y val="-3.717786721992587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4.4267374944665844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5.3120849933599071E-2"/>
              <c:y val="-6.08365099962422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3.5413899955732756E-2"/>
              <c:y val="6.08365099962422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5.3120849933599071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8.8534749889331559E-3"/>
              <c:y val="-5.0697091663535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7"/>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9"/>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2.8596961572833018E-2"/>
              <c:y val="-5.68585643212508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6470062555853439E-2"/>
              <c:y val="-4.08805031446541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2.8596961572833018E-2"/>
              <c:y val="-4.7169811320754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manualLayout>
          <c:layoutTarget val="inner"/>
          <c:xMode val="edge"/>
          <c:yMode val="edge"/>
          <c:x val="0.10177253594373664"/>
          <c:y val="0.10544420753375978"/>
          <c:w val="0.87343013453790375"/>
          <c:h val="0.8286047826111288"/>
        </c:manualLayout>
      </c:layout>
      <c:lineChart>
        <c:grouping val="standard"/>
        <c:varyColors val="0"/>
        <c:ser>
          <c:idx val="0"/>
          <c:order val="0"/>
          <c:tx>
            <c:strRef>
              <c:f>Sheet1!$B$3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Pt>
            <c:idx val="7"/>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7-FA84-4790-8DD5-8A86DABF9103}"/>
              </c:ext>
            </c:extLst>
          </c:dPt>
          <c:dPt>
            <c:idx val="9"/>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9-FA84-4790-8DD5-8A86DABF9103}"/>
              </c:ext>
            </c:extLst>
          </c:dPt>
          <c:dPt>
            <c:idx val="11"/>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A-FA84-4790-8DD5-8A86DABF9103}"/>
              </c:ext>
            </c:extLst>
          </c:dPt>
          <c:dLbls>
            <c:dLbl>
              <c:idx val="7"/>
              <c:layout>
                <c:manualLayout>
                  <c:x val="-2.8596961572833018E-2"/>
                  <c:y val="-5.68585643212508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A84-4790-8DD5-8A86DABF9103}"/>
                </c:ext>
              </c:extLst>
            </c:dLbl>
            <c:dLbl>
              <c:idx val="9"/>
              <c:layout>
                <c:manualLayout>
                  <c:x val="-4.6470062555853439E-2"/>
                  <c:y val="-4.08805031446541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A84-4790-8DD5-8A86DABF9103}"/>
                </c:ext>
              </c:extLst>
            </c:dLbl>
            <c:dLbl>
              <c:idx val="11"/>
              <c:layout>
                <c:manualLayout>
                  <c:x val="-2.8596961572833018E-2"/>
                  <c:y val="-4.7169811320754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A84-4790-8DD5-8A86DABF91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_("$"* #,##0.00_);_("$"* \(#,##0.00\);_("$"* "-"??_);_(@_)</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B-FA84-4790-8DD5-8A86DABF910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96351119"/>
        <c:axId val="996346543"/>
      </c:lineChart>
      <c:catAx>
        <c:axId val="9963511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96346543"/>
        <c:crosses val="autoZero"/>
        <c:auto val="1"/>
        <c:lblAlgn val="ctr"/>
        <c:lblOffset val="100"/>
        <c:noMultiLvlLbl val="0"/>
      </c:catAx>
      <c:valAx>
        <c:axId val="996346543"/>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9635111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Formula Series 6.2.24.xlsx]Sheet1!PivotTable5</c:name>
    <c:fmtId val="3"/>
  </c:pivotSource>
  <c:chart>
    <c:autoTitleDeleted val="1"/>
    <c:pivotFmts>
      <c:pivotFmt>
        <c:idx val="0"/>
        <c:spPr>
          <a:solidFill>
            <a:schemeClr val="accent6"/>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Sheet1!$L$12</c:f>
              <c:strCache>
                <c:ptCount val="1"/>
                <c:pt idx="0">
                  <c:v>Total</c:v>
                </c:pt>
              </c:strCache>
            </c:strRef>
          </c:tx>
          <c:spPr>
            <a:solidFill>
              <a:schemeClr val="tx2"/>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Sheet1!$K$13:$K$20</c:f>
              <c:strCache>
                <c:ptCount val="7"/>
                <c:pt idx="0">
                  <c:v>Marc Williams</c:v>
                </c:pt>
                <c:pt idx="1">
                  <c:v>Emily Moore</c:v>
                </c:pt>
                <c:pt idx="2">
                  <c:v>Amy Brown</c:v>
                </c:pt>
                <c:pt idx="3">
                  <c:v>Sara Davis</c:v>
                </c:pt>
                <c:pt idx="4">
                  <c:v>Stacy Peters</c:v>
                </c:pt>
                <c:pt idx="5">
                  <c:v>Eric Jones</c:v>
                </c:pt>
                <c:pt idx="6">
                  <c:v>David Garcia</c:v>
                </c:pt>
              </c:strCache>
            </c:strRef>
          </c:cat>
          <c:val>
            <c:numRef>
              <c:f>Sheet1!$L$13:$L$20</c:f>
              <c:numCache>
                <c:formatCode>_("$"* #,##0.00_);_("$"* \(#,##0.00\);_("$"* "-"??_);_(@_)</c:formatCode>
                <c:ptCount val="7"/>
                <c:pt idx="0">
                  <c:v>4896.13</c:v>
                </c:pt>
                <c:pt idx="1">
                  <c:v>3152.11</c:v>
                </c:pt>
                <c:pt idx="2">
                  <c:v>2303.7600000000002</c:v>
                </c:pt>
                <c:pt idx="3">
                  <c:v>1975.3000000000002</c:v>
                </c:pt>
                <c:pt idx="4">
                  <c:v>1930.61</c:v>
                </c:pt>
                <c:pt idx="5">
                  <c:v>1893.26</c:v>
                </c:pt>
                <c:pt idx="6">
                  <c:v>1837.4900000000002</c:v>
                </c:pt>
              </c:numCache>
            </c:numRef>
          </c:val>
          <c:extLst>
            <c:ext xmlns:c16="http://schemas.microsoft.com/office/drawing/2014/chart" uri="{C3380CC4-5D6E-409C-BE32-E72D297353CC}">
              <c16:uniqueId val="{00000000-855A-4DE3-A69F-A31E112B7BDA}"/>
            </c:ext>
          </c:extLst>
        </c:ser>
        <c:dLbls>
          <c:showLegendKey val="0"/>
          <c:showVal val="0"/>
          <c:showCatName val="0"/>
          <c:showSerName val="0"/>
          <c:showPercent val="0"/>
          <c:showBubbleSize val="0"/>
        </c:dLbls>
        <c:gapWidth val="219"/>
        <c:overlap val="-27"/>
        <c:axId val="955148927"/>
        <c:axId val="955159743"/>
      </c:barChart>
      <c:catAx>
        <c:axId val="95514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159743"/>
        <c:crosses val="autoZero"/>
        <c:auto val="1"/>
        <c:lblAlgn val="ctr"/>
        <c:lblOffset val="100"/>
        <c:noMultiLvlLbl val="0"/>
      </c:catAx>
      <c:valAx>
        <c:axId val="955159743"/>
        <c:scaling>
          <c:orientation val="minMax"/>
        </c:scaling>
        <c:delete val="1"/>
        <c:axPos val="l"/>
        <c:numFmt formatCode="_(&quot;$&quot;* #,##0.00_);_(&quot;$&quot;* \(#,##0.00\);_(&quot;$&quot;* &quot;-&quot;??_);_(@_)" sourceLinked="1"/>
        <c:majorTickMark val="none"/>
        <c:minorTickMark val="none"/>
        <c:tickLblPos val="nextTo"/>
        <c:crossAx val="9551489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Formula Series 6.2.24.xlsx]Sheet5!PivotTable1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rgbClr val="7030A0"/>
          </a:solidFill>
          <a:ln>
            <a:noFill/>
          </a:ln>
          <a:effectLst/>
        </c:spPr>
      </c:pivotFmt>
      <c:pivotFmt>
        <c:idx val="3"/>
        <c:spPr>
          <a:solidFill>
            <a:srgbClr val="FFC000"/>
          </a:solidFill>
          <a:ln>
            <a:noFill/>
          </a:ln>
          <a:effectLst/>
        </c:spPr>
      </c:pivotFmt>
      <c:pivotFmt>
        <c:idx val="4"/>
        <c:spPr>
          <a:solidFill>
            <a:srgbClr val="00B05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pivotFmt>
      <c:pivotFmt>
        <c:idx val="7"/>
        <c:spPr>
          <a:solidFill>
            <a:srgbClr val="7030A0"/>
          </a:solidFill>
          <a:ln>
            <a:noFill/>
          </a:ln>
          <a:effectLst/>
        </c:spPr>
      </c:pivotFmt>
      <c:pivotFmt>
        <c:idx val="8"/>
        <c:spPr>
          <a:solidFill>
            <a:srgbClr val="FFC000"/>
          </a:solidFill>
          <a:ln>
            <a:noFill/>
          </a:ln>
          <a:effectLst/>
        </c:spPr>
      </c:pivotFmt>
      <c:pivotFmt>
        <c:idx val="9"/>
        <c:spPr>
          <a:solidFill>
            <a:srgbClr val="00B05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pivotFmt>
      <c:pivotFmt>
        <c:idx val="12"/>
        <c:spPr>
          <a:solidFill>
            <a:srgbClr val="7030A0"/>
          </a:solidFill>
          <a:ln>
            <a:noFill/>
          </a:ln>
          <a:effectLst/>
        </c:spPr>
      </c:pivotFmt>
      <c:pivotFmt>
        <c:idx val="13"/>
        <c:spPr>
          <a:solidFill>
            <a:schemeClr val="accent4">
              <a:lumMod val="75000"/>
            </a:schemeClr>
          </a:solidFill>
          <a:ln>
            <a:noFill/>
          </a:ln>
          <a:effectLst/>
        </c:spPr>
      </c:pivotFmt>
      <c:pivotFmt>
        <c:idx val="14"/>
        <c:spPr>
          <a:solidFill>
            <a:srgbClr val="00B050"/>
          </a:solidFill>
          <a:ln>
            <a:noFill/>
          </a:ln>
          <a:effectLst/>
        </c:spPr>
      </c:pivotFmt>
    </c:pivotFmts>
    <c:plotArea>
      <c:layout>
        <c:manualLayout>
          <c:layoutTarget val="inner"/>
          <c:xMode val="edge"/>
          <c:yMode val="edge"/>
          <c:x val="3.888888888888889E-2"/>
          <c:y val="0.11245377661125694"/>
          <c:w val="0.93888888888888888"/>
          <c:h val="0.75274424030329545"/>
        </c:manualLayout>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A1E6-4C58-ADBB-D8E9E5F67FEB}"/>
              </c:ext>
            </c:extLst>
          </c:dPt>
          <c:dPt>
            <c:idx val="1"/>
            <c:invertIfNegative val="0"/>
            <c:bubble3D val="0"/>
            <c:spPr>
              <a:solidFill>
                <a:srgbClr val="7030A0"/>
              </a:solidFill>
              <a:ln>
                <a:noFill/>
              </a:ln>
              <a:effectLst/>
            </c:spPr>
            <c:extLst>
              <c:ext xmlns:c16="http://schemas.microsoft.com/office/drawing/2014/chart" uri="{C3380CC4-5D6E-409C-BE32-E72D297353CC}">
                <c16:uniqueId val="{00000003-A1E6-4C58-ADBB-D8E9E5F67FEB}"/>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5-A1E6-4C58-ADBB-D8E9E5F67FEB}"/>
              </c:ext>
            </c:extLst>
          </c:dPt>
          <c:dPt>
            <c:idx val="3"/>
            <c:invertIfNegative val="0"/>
            <c:bubble3D val="0"/>
            <c:spPr>
              <a:solidFill>
                <a:srgbClr val="00B050"/>
              </a:solidFill>
              <a:ln>
                <a:noFill/>
              </a:ln>
              <a:effectLst/>
            </c:spPr>
            <c:extLst>
              <c:ext xmlns:c16="http://schemas.microsoft.com/office/drawing/2014/chart" uri="{C3380CC4-5D6E-409C-BE32-E72D297353CC}">
                <c16:uniqueId val="{00000007-A1E6-4C58-ADBB-D8E9E5F67F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Sheet5!$A$4:$A$8</c:f>
              <c:strCache>
                <c:ptCount val="4"/>
                <c:pt idx="0">
                  <c:v>Boston</c:v>
                </c:pt>
                <c:pt idx="1">
                  <c:v>New York</c:v>
                </c:pt>
                <c:pt idx="2">
                  <c:v>Los Angeles</c:v>
                </c:pt>
                <c:pt idx="3">
                  <c:v>San Diego</c:v>
                </c:pt>
              </c:strCache>
            </c:strRef>
          </c:cat>
          <c:val>
            <c:numRef>
              <c:f>Sheet5!$B$4:$B$8</c:f>
              <c:numCache>
                <c:formatCode>_("$"* #,##0.00_);_("$"* \(#,##0.00\);_("$"* "-"??_);_(@_)</c:formatCode>
                <c:ptCount val="4"/>
                <c:pt idx="0">
                  <c:v>7242.7800000000007</c:v>
                </c:pt>
                <c:pt idx="1">
                  <c:v>4873.91</c:v>
                </c:pt>
                <c:pt idx="2">
                  <c:v>3775.3899999999994</c:v>
                </c:pt>
                <c:pt idx="3">
                  <c:v>2096.58</c:v>
                </c:pt>
              </c:numCache>
            </c:numRef>
          </c:val>
          <c:extLst>
            <c:ext xmlns:c16="http://schemas.microsoft.com/office/drawing/2014/chart" uri="{C3380CC4-5D6E-409C-BE32-E72D297353CC}">
              <c16:uniqueId val="{00000008-A1E6-4C58-ADBB-D8E9E5F67FEB}"/>
            </c:ext>
          </c:extLst>
        </c:ser>
        <c:dLbls>
          <c:showLegendKey val="0"/>
          <c:showVal val="0"/>
          <c:showCatName val="0"/>
          <c:showSerName val="0"/>
          <c:showPercent val="0"/>
          <c:showBubbleSize val="0"/>
        </c:dLbls>
        <c:gapWidth val="219"/>
        <c:overlap val="-27"/>
        <c:axId val="1234814831"/>
        <c:axId val="1234806511"/>
      </c:barChart>
      <c:catAx>
        <c:axId val="123481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06511"/>
        <c:crosses val="autoZero"/>
        <c:auto val="1"/>
        <c:lblAlgn val="ctr"/>
        <c:lblOffset val="100"/>
        <c:noMultiLvlLbl val="0"/>
      </c:catAx>
      <c:valAx>
        <c:axId val="1234806511"/>
        <c:scaling>
          <c:orientation val="minMax"/>
        </c:scaling>
        <c:delete val="1"/>
        <c:axPos val="l"/>
        <c:numFmt formatCode="_(&quot;$&quot;* #,##0.00_);_(&quot;$&quot;* \(#,##0.00\);_(&quot;$&quot;* &quot;-&quot;??_);_(@_)" sourceLinked="1"/>
        <c:majorTickMark val="none"/>
        <c:minorTickMark val="none"/>
        <c:tickLblPos val="nextTo"/>
        <c:crossAx val="12348148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Formula Series 6.2.24.xlsx]Sheet5!PivotTable1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rgbClr val="7030A0"/>
          </a:solidFill>
          <a:ln>
            <a:noFill/>
          </a:ln>
          <a:effectLst/>
        </c:spPr>
      </c:pivotFmt>
      <c:pivotFmt>
        <c:idx val="3"/>
        <c:spPr>
          <a:solidFill>
            <a:srgbClr val="FFC000"/>
          </a:solidFill>
          <a:ln>
            <a:noFill/>
          </a:ln>
          <a:effectLst/>
        </c:spPr>
      </c:pivotFmt>
      <c:pivotFmt>
        <c:idx val="4"/>
        <c:spPr>
          <a:solidFill>
            <a:srgbClr val="00B050"/>
          </a:solidFill>
          <a:ln>
            <a:noFill/>
          </a:ln>
          <a:effectLst/>
        </c:spPr>
      </c:pivotFmt>
    </c:pivotFmts>
    <c:plotArea>
      <c:layout>
        <c:manualLayout>
          <c:layoutTarget val="inner"/>
          <c:xMode val="edge"/>
          <c:yMode val="edge"/>
          <c:x val="2.5000000000000001E-2"/>
          <c:y val="0.17171296296296298"/>
          <c:w val="0.93888888888888888"/>
          <c:h val="0.72088764946048411"/>
        </c:manualLayout>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3-B593-4F66-B4D1-E2DAAB1B8786}"/>
              </c:ext>
            </c:extLst>
          </c:dPt>
          <c:dPt>
            <c:idx val="1"/>
            <c:invertIfNegative val="0"/>
            <c:bubble3D val="0"/>
            <c:spPr>
              <a:solidFill>
                <a:srgbClr val="7030A0"/>
              </a:solidFill>
              <a:ln>
                <a:noFill/>
              </a:ln>
              <a:effectLst/>
            </c:spPr>
            <c:extLst>
              <c:ext xmlns:c16="http://schemas.microsoft.com/office/drawing/2014/chart" uri="{C3380CC4-5D6E-409C-BE32-E72D297353CC}">
                <c16:uniqueId val="{00000004-B593-4F66-B4D1-E2DAAB1B8786}"/>
              </c:ext>
            </c:extLst>
          </c:dPt>
          <c:dPt>
            <c:idx val="2"/>
            <c:invertIfNegative val="0"/>
            <c:bubble3D val="0"/>
            <c:spPr>
              <a:solidFill>
                <a:srgbClr val="FFC000"/>
              </a:solidFill>
              <a:ln>
                <a:noFill/>
              </a:ln>
              <a:effectLst/>
            </c:spPr>
            <c:extLst>
              <c:ext xmlns:c16="http://schemas.microsoft.com/office/drawing/2014/chart" uri="{C3380CC4-5D6E-409C-BE32-E72D297353CC}">
                <c16:uniqueId val="{00000005-B593-4F66-B4D1-E2DAAB1B8786}"/>
              </c:ext>
            </c:extLst>
          </c:dPt>
          <c:dPt>
            <c:idx val="3"/>
            <c:invertIfNegative val="0"/>
            <c:bubble3D val="0"/>
            <c:spPr>
              <a:solidFill>
                <a:srgbClr val="00B050"/>
              </a:solidFill>
              <a:ln>
                <a:noFill/>
              </a:ln>
              <a:effectLst/>
            </c:spPr>
            <c:extLst>
              <c:ext xmlns:c16="http://schemas.microsoft.com/office/drawing/2014/chart" uri="{C3380CC4-5D6E-409C-BE32-E72D297353CC}">
                <c16:uniqueId val="{00000006-B593-4F66-B4D1-E2DAAB1B87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Sheet5!$A$4:$A$8</c:f>
              <c:strCache>
                <c:ptCount val="4"/>
                <c:pt idx="0">
                  <c:v>Boston</c:v>
                </c:pt>
                <c:pt idx="1">
                  <c:v>New York</c:v>
                </c:pt>
                <c:pt idx="2">
                  <c:v>Los Angeles</c:v>
                </c:pt>
                <c:pt idx="3">
                  <c:v>San Diego</c:v>
                </c:pt>
              </c:strCache>
            </c:strRef>
          </c:cat>
          <c:val>
            <c:numRef>
              <c:f>Sheet5!$B$4:$B$8</c:f>
              <c:numCache>
                <c:formatCode>_("$"* #,##0.00_);_("$"* \(#,##0.00\);_("$"* "-"??_);_(@_)</c:formatCode>
                <c:ptCount val="4"/>
                <c:pt idx="0">
                  <c:v>7242.7800000000007</c:v>
                </c:pt>
                <c:pt idx="1">
                  <c:v>4873.91</c:v>
                </c:pt>
                <c:pt idx="2">
                  <c:v>3775.3899999999994</c:v>
                </c:pt>
                <c:pt idx="3">
                  <c:v>2096.58</c:v>
                </c:pt>
              </c:numCache>
            </c:numRef>
          </c:val>
          <c:extLst>
            <c:ext xmlns:c16="http://schemas.microsoft.com/office/drawing/2014/chart" uri="{C3380CC4-5D6E-409C-BE32-E72D297353CC}">
              <c16:uniqueId val="{00000000-B593-4F66-B4D1-E2DAAB1B8786}"/>
            </c:ext>
          </c:extLst>
        </c:ser>
        <c:dLbls>
          <c:showLegendKey val="0"/>
          <c:showVal val="0"/>
          <c:showCatName val="0"/>
          <c:showSerName val="0"/>
          <c:showPercent val="0"/>
          <c:showBubbleSize val="0"/>
        </c:dLbls>
        <c:gapWidth val="219"/>
        <c:overlap val="-27"/>
        <c:axId val="1234814831"/>
        <c:axId val="1234806511"/>
      </c:barChart>
      <c:catAx>
        <c:axId val="123481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06511"/>
        <c:crosses val="autoZero"/>
        <c:auto val="1"/>
        <c:lblAlgn val="ctr"/>
        <c:lblOffset val="100"/>
        <c:noMultiLvlLbl val="0"/>
      </c:catAx>
      <c:valAx>
        <c:axId val="1234806511"/>
        <c:scaling>
          <c:orientation val="minMax"/>
        </c:scaling>
        <c:delete val="1"/>
        <c:axPos val="l"/>
        <c:numFmt formatCode="_(&quot;$&quot;* #,##0.00_);_(&quot;$&quot;* \(#,##0.00\);_(&quot;$&quot;* &quot;-&quot;??_);_(@_)" sourceLinked="1"/>
        <c:majorTickMark val="none"/>
        <c:minorTickMark val="none"/>
        <c:tickLblPos val="nextTo"/>
        <c:crossAx val="12348148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image" Target="../media/image4.sv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4.sv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438150</xdr:colOff>
      <xdr:row>1</xdr:row>
      <xdr:rowOff>47625</xdr:rowOff>
    </xdr:from>
    <xdr:to>
      <xdr:col>26</xdr:col>
      <xdr:colOff>371475</xdr:colOff>
      <xdr:row>20</xdr:row>
      <xdr:rowOff>185737</xdr:rowOff>
    </xdr:to>
    <xdr:graphicFrame macro="">
      <xdr:nvGraphicFramePr>
        <xdr:cNvPr id="2" name="Chart 1">
          <a:extLst>
            <a:ext uri="{FF2B5EF4-FFF2-40B4-BE49-F238E27FC236}">
              <a16:creationId xmlns:a16="http://schemas.microsoft.com/office/drawing/2014/main" id="{947099D2-0131-962A-1BAA-31DADB09E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128586</xdr:colOff>
      <xdr:row>20</xdr:row>
      <xdr:rowOff>33337</xdr:rowOff>
    </xdr:from>
    <xdr:to>
      <xdr:col>25</xdr:col>
      <xdr:colOff>209550</xdr:colOff>
      <xdr:row>34</xdr:row>
      <xdr:rowOff>109537</xdr:rowOff>
    </xdr:to>
    <xdr:graphicFrame macro="">
      <xdr:nvGraphicFramePr>
        <xdr:cNvPr id="3" name="Chart 2">
          <a:extLst>
            <a:ext uri="{FF2B5EF4-FFF2-40B4-BE49-F238E27FC236}">
              <a16:creationId xmlns:a16="http://schemas.microsoft.com/office/drawing/2014/main" id="{3034D3D9-6369-8B36-296A-F82E2CBA9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304800</xdr:colOff>
      <xdr:row>1</xdr:row>
      <xdr:rowOff>95250</xdr:rowOff>
    </xdr:from>
    <xdr:to>
      <xdr:col>25</xdr:col>
      <xdr:colOff>0</xdr:colOff>
      <xdr:row>31</xdr:row>
      <xdr:rowOff>0</xdr:rowOff>
    </xdr:to>
    <xdr:sp macro="" textlink="">
      <xdr:nvSpPr>
        <xdr:cNvPr id="2" name="Rectangle 1">
          <a:extLst>
            <a:ext uri="{FF2B5EF4-FFF2-40B4-BE49-F238E27FC236}">
              <a16:creationId xmlns:a16="http://schemas.microsoft.com/office/drawing/2014/main" id="{D18A54A5-A2C3-48F9-9126-58F4FEAFD9AA}"/>
            </a:ext>
          </a:extLst>
        </xdr:cNvPr>
        <xdr:cNvSpPr/>
      </xdr:nvSpPr>
      <xdr:spPr>
        <a:xfrm>
          <a:off x="13716000" y="285750"/>
          <a:ext cx="1524000" cy="56197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0</xdr:row>
      <xdr:rowOff>85725</xdr:rowOff>
    </xdr:from>
    <xdr:to>
      <xdr:col>14</xdr:col>
      <xdr:colOff>428625</xdr:colOff>
      <xdr:row>5</xdr:row>
      <xdr:rowOff>0</xdr:rowOff>
    </xdr:to>
    <xdr:sp macro="" textlink="">
      <xdr:nvSpPr>
        <xdr:cNvPr id="3" name="Rectangle: Rounded Corners 2">
          <a:extLst>
            <a:ext uri="{FF2B5EF4-FFF2-40B4-BE49-F238E27FC236}">
              <a16:creationId xmlns:a16="http://schemas.microsoft.com/office/drawing/2014/main" id="{1218D369-A008-48B3-8BAA-88F58B905DDB}"/>
            </a:ext>
          </a:extLst>
        </xdr:cNvPr>
        <xdr:cNvSpPr/>
      </xdr:nvSpPr>
      <xdr:spPr>
        <a:xfrm>
          <a:off x="152400" y="85725"/>
          <a:ext cx="8810625" cy="866775"/>
        </a:xfrm>
        <a:prstGeom prst="roundRect">
          <a:avLst/>
        </a:prstGeom>
        <a:solidFill>
          <a:schemeClr val="accent6">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t>2020 Retail Sales Dashboard</a:t>
          </a:r>
        </a:p>
      </xdr:txBody>
    </xdr:sp>
    <xdr:clientData/>
  </xdr:twoCellAnchor>
  <xdr:twoCellAnchor editAs="oneCell">
    <xdr:from>
      <xdr:col>22</xdr:col>
      <xdr:colOff>409576</xdr:colOff>
      <xdr:row>2</xdr:row>
      <xdr:rowOff>66675</xdr:rowOff>
    </xdr:from>
    <xdr:to>
      <xdr:col>24</xdr:col>
      <xdr:colOff>390525</xdr:colOff>
      <xdr:row>21</xdr:row>
      <xdr:rowOff>28575</xdr:rowOff>
    </xdr:to>
    <mc:AlternateContent xmlns:mc="http://schemas.openxmlformats.org/markup-compatibility/2006" xmlns:a14="http://schemas.microsoft.com/office/drawing/2010/main">
      <mc:Choice Requires="a14">
        <xdr:graphicFrame macro="">
          <xdr:nvGraphicFramePr>
            <xdr:cNvPr id="4" name="Month 1">
              <a:extLst>
                <a:ext uri="{FF2B5EF4-FFF2-40B4-BE49-F238E27FC236}">
                  <a16:creationId xmlns:a16="http://schemas.microsoft.com/office/drawing/2014/main" id="{F31EC2E6-595E-4974-98E4-485233AF6F79}"/>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3820776" y="447675"/>
              <a:ext cx="1200149" cy="358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257175</xdr:colOff>
      <xdr:row>12</xdr:row>
      <xdr:rowOff>0</xdr:rowOff>
    </xdr:from>
    <xdr:to>
      <xdr:col>13</xdr:col>
      <xdr:colOff>0</xdr:colOff>
      <xdr:row>38</xdr:row>
      <xdr:rowOff>0</xdr:rowOff>
    </xdr:to>
    <xdr:sp macro="" textlink="">
      <xdr:nvSpPr>
        <xdr:cNvPr id="5" name="Rectangle: Rounded Corners 4">
          <a:extLst>
            <a:ext uri="{FF2B5EF4-FFF2-40B4-BE49-F238E27FC236}">
              <a16:creationId xmlns:a16="http://schemas.microsoft.com/office/drawing/2014/main" id="{A25B2B99-4E98-4572-BBC2-4C44D3608886}"/>
            </a:ext>
          </a:extLst>
        </xdr:cNvPr>
        <xdr:cNvSpPr/>
      </xdr:nvSpPr>
      <xdr:spPr>
        <a:xfrm>
          <a:off x="257175" y="2286000"/>
          <a:ext cx="7667625" cy="4953000"/>
        </a:xfrm>
        <a:prstGeom prst="roundRect">
          <a:avLst>
            <a:gd name="adj" fmla="val 3590"/>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t>S</a:t>
          </a:r>
          <a:r>
            <a:rPr lang="en-US" sz="2400">
              <a:solidFill>
                <a:schemeClr val="tx1"/>
              </a:solidFill>
            </a:rPr>
            <a:t>Revenue</a:t>
          </a:r>
          <a:r>
            <a:rPr lang="en-US" sz="2400" baseline="0">
              <a:solidFill>
                <a:schemeClr val="tx1"/>
              </a:solidFill>
            </a:rPr>
            <a:t> by Month</a:t>
          </a:r>
          <a:endParaRPr lang="en-US" sz="2400"/>
        </a:p>
      </xdr:txBody>
    </xdr:sp>
    <xdr:clientData/>
  </xdr:twoCellAnchor>
  <xdr:twoCellAnchor>
    <xdr:from>
      <xdr:col>0</xdr:col>
      <xdr:colOff>419100</xdr:colOff>
      <xdr:row>15</xdr:row>
      <xdr:rowOff>0</xdr:rowOff>
    </xdr:from>
    <xdr:to>
      <xdr:col>12</xdr:col>
      <xdr:colOff>209550</xdr:colOff>
      <xdr:row>36</xdr:row>
      <xdr:rowOff>38100</xdr:rowOff>
    </xdr:to>
    <xdr:graphicFrame macro="">
      <xdr:nvGraphicFramePr>
        <xdr:cNvPr id="6" name="Chart 5">
          <a:extLst>
            <a:ext uri="{FF2B5EF4-FFF2-40B4-BE49-F238E27FC236}">
              <a16:creationId xmlns:a16="http://schemas.microsoft.com/office/drawing/2014/main" id="{B3C99AC7-E36C-4B95-9C8D-A6B5C113A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600075</xdr:colOff>
      <xdr:row>6</xdr:row>
      <xdr:rowOff>123825</xdr:rowOff>
    </xdr:from>
    <xdr:to>
      <xdr:col>6</xdr:col>
      <xdr:colOff>295275</xdr:colOff>
      <xdr:row>10</xdr:row>
      <xdr:rowOff>76200</xdr:rowOff>
    </xdr:to>
    <xdr:sp macro="" textlink="">
      <xdr:nvSpPr>
        <xdr:cNvPr id="7" name="Rectangle: Rounded Corners 6">
          <a:extLst>
            <a:ext uri="{FF2B5EF4-FFF2-40B4-BE49-F238E27FC236}">
              <a16:creationId xmlns:a16="http://schemas.microsoft.com/office/drawing/2014/main" id="{16F11C2D-AB34-4A03-96D5-DB2E366FA056}"/>
            </a:ext>
          </a:extLst>
        </xdr:cNvPr>
        <xdr:cNvSpPr/>
      </xdr:nvSpPr>
      <xdr:spPr>
        <a:xfrm>
          <a:off x="1209675" y="1266825"/>
          <a:ext cx="2743200" cy="714375"/>
        </a:xfrm>
        <a:prstGeom prst="roundRect">
          <a:avLst/>
        </a:prstGeom>
        <a:solidFill>
          <a:schemeClr val="accent6">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Total Sales</a:t>
          </a:r>
        </a:p>
        <a:p>
          <a:pPr algn="ctr"/>
          <a:r>
            <a:rPr lang="en-US" sz="2400"/>
            <a:t>$</a:t>
          </a:r>
          <a:r>
            <a:rPr lang="en-US" sz="2400" b="0" i="0" u="none" strike="noStrike">
              <a:solidFill>
                <a:schemeClr val="lt1"/>
              </a:solidFill>
              <a:effectLst/>
              <a:latin typeface="+mn-lt"/>
              <a:ea typeface="+mn-ea"/>
              <a:cs typeface="+mn-cs"/>
            </a:rPr>
            <a:t>17,988.66</a:t>
          </a:r>
          <a:r>
            <a:rPr lang="en-US" sz="2400"/>
            <a:t> </a:t>
          </a:r>
        </a:p>
      </xdr:txBody>
    </xdr:sp>
    <xdr:clientData/>
  </xdr:twoCellAnchor>
  <xdr:twoCellAnchor>
    <xdr:from>
      <xdr:col>9</xdr:col>
      <xdr:colOff>28575</xdr:colOff>
      <xdr:row>6</xdr:row>
      <xdr:rowOff>123825</xdr:rowOff>
    </xdr:from>
    <xdr:to>
      <xdr:col>13</xdr:col>
      <xdr:colOff>333375</xdr:colOff>
      <xdr:row>10</xdr:row>
      <xdr:rowOff>76200</xdr:rowOff>
    </xdr:to>
    <xdr:sp macro="" textlink="">
      <xdr:nvSpPr>
        <xdr:cNvPr id="8" name="Rectangle: Rounded Corners 7">
          <a:extLst>
            <a:ext uri="{FF2B5EF4-FFF2-40B4-BE49-F238E27FC236}">
              <a16:creationId xmlns:a16="http://schemas.microsoft.com/office/drawing/2014/main" id="{0BC9DEF3-622E-4F86-9512-9E0D3433FC19}"/>
            </a:ext>
          </a:extLst>
        </xdr:cNvPr>
        <xdr:cNvSpPr/>
      </xdr:nvSpPr>
      <xdr:spPr>
        <a:xfrm>
          <a:off x="5514975" y="1266825"/>
          <a:ext cx="2743200" cy="714375"/>
        </a:xfrm>
        <a:prstGeom prst="roundRect">
          <a:avLst/>
        </a:prstGeom>
        <a:solidFill>
          <a:schemeClr val="accent6">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lt1"/>
              </a:solidFill>
              <a:effectLst/>
              <a:latin typeface="+mn-lt"/>
              <a:ea typeface="+mn-ea"/>
              <a:cs typeface="+mn-cs"/>
            </a:rPr>
            <a:t>Total Items</a:t>
          </a:r>
          <a:endParaRPr lang="en-US">
            <a:effectLst/>
          </a:endParaRPr>
        </a:p>
        <a:p>
          <a:pPr algn="ctr"/>
          <a:r>
            <a:rPr lang="en-US" sz="2400" b="0" i="0" u="none" strike="noStrike">
              <a:solidFill>
                <a:schemeClr val="lt1"/>
              </a:solidFill>
              <a:effectLst/>
              <a:latin typeface="+mn-lt"/>
              <a:ea typeface="+mn-ea"/>
              <a:cs typeface="+mn-cs"/>
            </a:rPr>
            <a:t>8,325</a:t>
          </a:r>
          <a:r>
            <a:rPr lang="en-US" sz="2400"/>
            <a:t> </a:t>
          </a:r>
        </a:p>
      </xdr:txBody>
    </xdr:sp>
    <xdr:clientData/>
  </xdr:twoCellAnchor>
  <xdr:twoCellAnchor>
    <xdr:from>
      <xdr:col>16</xdr:col>
      <xdr:colOff>200025</xdr:colOff>
      <xdr:row>6</xdr:row>
      <xdr:rowOff>104775</xdr:rowOff>
    </xdr:from>
    <xdr:to>
      <xdr:col>20</xdr:col>
      <xdr:colOff>504825</xdr:colOff>
      <xdr:row>10</xdr:row>
      <xdr:rowOff>57150</xdr:rowOff>
    </xdr:to>
    <xdr:sp macro="" textlink="">
      <xdr:nvSpPr>
        <xdr:cNvPr id="9" name="Rectangle: Rounded Corners 8">
          <a:extLst>
            <a:ext uri="{FF2B5EF4-FFF2-40B4-BE49-F238E27FC236}">
              <a16:creationId xmlns:a16="http://schemas.microsoft.com/office/drawing/2014/main" id="{F533BF42-0816-4BFA-8A72-C9208E5703B1}"/>
            </a:ext>
          </a:extLst>
        </xdr:cNvPr>
        <xdr:cNvSpPr/>
      </xdr:nvSpPr>
      <xdr:spPr>
        <a:xfrm>
          <a:off x="9953625" y="1247775"/>
          <a:ext cx="2743200" cy="714375"/>
        </a:xfrm>
        <a:prstGeom prst="roundRect">
          <a:avLst/>
        </a:prstGeom>
        <a:solidFill>
          <a:schemeClr val="accent6">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lt1"/>
              </a:solidFill>
              <a:effectLst/>
              <a:latin typeface="+mn-lt"/>
              <a:ea typeface="+mn-ea"/>
              <a:cs typeface="+mn-cs"/>
            </a:rPr>
            <a:t>Total Orders</a:t>
          </a:r>
        </a:p>
        <a:p>
          <a:pPr algn="ctr"/>
          <a:r>
            <a:rPr lang="en-US" sz="2400">
              <a:solidFill>
                <a:schemeClr val="lt1"/>
              </a:solidFill>
              <a:effectLst/>
              <a:latin typeface="+mn-lt"/>
              <a:ea typeface="+mn-ea"/>
              <a:cs typeface="+mn-cs"/>
            </a:rPr>
            <a:t>122</a:t>
          </a:r>
          <a:endParaRPr lang="en-US" sz="2400">
            <a:effectLst/>
          </a:endParaRPr>
        </a:p>
        <a:p>
          <a:pPr algn="l"/>
          <a:endParaRPr lang="en-US" sz="1100"/>
        </a:p>
      </xdr:txBody>
    </xdr:sp>
    <xdr:clientData/>
  </xdr:twoCellAnchor>
  <xdr:twoCellAnchor>
    <xdr:from>
      <xdr:col>13</xdr:col>
      <xdr:colOff>361950</xdr:colOff>
      <xdr:row>12</xdr:row>
      <xdr:rowOff>9525</xdr:rowOff>
    </xdr:from>
    <xdr:to>
      <xdr:col>21</xdr:col>
      <xdr:colOff>561975</xdr:colOff>
      <xdr:row>24</xdr:row>
      <xdr:rowOff>123825</xdr:rowOff>
    </xdr:to>
    <xdr:sp macro="" textlink="">
      <xdr:nvSpPr>
        <xdr:cNvPr id="10" name="Rectangle: Rounded Corners 9">
          <a:extLst>
            <a:ext uri="{FF2B5EF4-FFF2-40B4-BE49-F238E27FC236}">
              <a16:creationId xmlns:a16="http://schemas.microsoft.com/office/drawing/2014/main" id="{8972DFC2-048F-4D7A-81C2-90679DC2EF34}"/>
            </a:ext>
          </a:extLst>
        </xdr:cNvPr>
        <xdr:cNvSpPr/>
      </xdr:nvSpPr>
      <xdr:spPr>
        <a:xfrm>
          <a:off x="8286750" y="2295525"/>
          <a:ext cx="5076825" cy="240030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tx1"/>
              </a:solidFill>
            </a:rPr>
            <a:t>Revenue by Employee</a:t>
          </a:r>
        </a:p>
      </xdr:txBody>
    </xdr:sp>
    <xdr:clientData/>
  </xdr:twoCellAnchor>
  <xdr:twoCellAnchor>
    <xdr:from>
      <xdr:col>14</xdr:col>
      <xdr:colOff>28575</xdr:colOff>
      <xdr:row>15</xdr:row>
      <xdr:rowOff>0</xdr:rowOff>
    </xdr:from>
    <xdr:to>
      <xdr:col>21</xdr:col>
      <xdr:colOff>400050</xdr:colOff>
      <xdr:row>23</xdr:row>
      <xdr:rowOff>123826</xdr:rowOff>
    </xdr:to>
    <xdr:graphicFrame macro="">
      <xdr:nvGraphicFramePr>
        <xdr:cNvPr id="11" name="Chart 10">
          <a:extLst>
            <a:ext uri="{FF2B5EF4-FFF2-40B4-BE49-F238E27FC236}">
              <a16:creationId xmlns:a16="http://schemas.microsoft.com/office/drawing/2014/main" id="{7AD94A48-37C0-4F40-9198-CA258B7F7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342900</xdr:colOff>
      <xdr:row>25</xdr:row>
      <xdr:rowOff>95250</xdr:rowOff>
    </xdr:from>
    <xdr:to>
      <xdr:col>22</xdr:col>
      <xdr:colOff>28575</xdr:colOff>
      <xdr:row>38</xdr:row>
      <xdr:rowOff>9525</xdr:rowOff>
    </xdr:to>
    <xdr:sp macro="" textlink="">
      <xdr:nvSpPr>
        <xdr:cNvPr id="12" name="Rectangle: Rounded Corners 11">
          <a:extLst>
            <a:ext uri="{FF2B5EF4-FFF2-40B4-BE49-F238E27FC236}">
              <a16:creationId xmlns:a16="http://schemas.microsoft.com/office/drawing/2014/main" id="{9B7A0BF7-F6F6-4D34-8369-BA38EF1518F4}"/>
            </a:ext>
          </a:extLst>
        </xdr:cNvPr>
        <xdr:cNvSpPr/>
      </xdr:nvSpPr>
      <xdr:spPr>
        <a:xfrm>
          <a:off x="8267700" y="4857750"/>
          <a:ext cx="5172075" cy="2390775"/>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tx1"/>
              </a:solidFill>
            </a:rPr>
            <a:t> Revenue</a:t>
          </a:r>
          <a:r>
            <a:rPr lang="en-US" sz="2000" baseline="0">
              <a:solidFill>
                <a:schemeClr val="tx1"/>
              </a:solidFill>
            </a:rPr>
            <a:t> by City</a:t>
          </a:r>
          <a:endParaRPr lang="en-US" sz="2000">
            <a:solidFill>
              <a:schemeClr val="tx1"/>
            </a:solidFill>
          </a:endParaRPr>
        </a:p>
      </xdr:txBody>
    </xdr:sp>
    <xdr:clientData/>
  </xdr:twoCellAnchor>
  <xdr:twoCellAnchor>
    <xdr:from>
      <xdr:col>14</xdr:col>
      <xdr:colOff>114300</xdr:colOff>
      <xdr:row>28</xdr:row>
      <xdr:rowOff>0</xdr:rowOff>
    </xdr:from>
    <xdr:to>
      <xdr:col>21</xdr:col>
      <xdr:colOff>419100</xdr:colOff>
      <xdr:row>37</xdr:row>
      <xdr:rowOff>0</xdr:rowOff>
    </xdr:to>
    <xdr:graphicFrame macro="">
      <xdr:nvGraphicFramePr>
        <xdr:cNvPr id="13" name="Chart 12">
          <a:extLst>
            <a:ext uri="{FF2B5EF4-FFF2-40B4-BE49-F238E27FC236}">
              <a16:creationId xmlns:a16="http://schemas.microsoft.com/office/drawing/2014/main" id="{84067F2A-9477-4870-AC95-FED52D793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409575</xdr:colOff>
      <xdr:row>22</xdr:row>
      <xdr:rowOff>38101</xdr:rowOff>
    </xdr:from>
    <xdr:to>
      <xdr:col>24</xdr:col>
      <xdr:colOff>400050</xdr:colOff>
      <xdr:row>30</xdr:row>
      <xdr:rowOff>38101</xdr:rowOff>
    </xdr:to>
    <mc:AlternateContent xmlns:mc="http://schemas.openxmlformats.org/markup-compatibility/2006" xmlns:a14="http://schemas.microsoft.com/office/drawing/2010/main">
      <mc:Choice Requires="a14">
        <xdr:graphicFrame macro="">
          <xdr:nvGraphicFramePr>
            <xdr:cNvPr id="14" name="City 1">
              <a:extLst>
                <a:ext uri="{FF2B5EF4-FFF2-40B4-BE49-F238E27FC236}">
                  <a16:creationId xmlns:a16="http://schemas.microsoft.com/office/drawing/2014/main" id="{B7975B55-02DD-4ED1-890A-A4801C0DB86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3820775" y="4229101"/>
              <a:ext cx="1209675"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0</xdr:row>
      <xdr:rowOff>38100</xdr:rowOff>
    </xdr:from>
    <xdr:to>
      <xdr:col>20</xdr:col>
      <xdr:colOff>304800</xdr:colOff>
      <xdr:row>5</xdr:row>
      <xdr:rowOff>0</xdr:rowOff>
    </xdr:to>
    <xdr:pic>
      <xdr:nvPicPr>
        <xdr:cNvPr id="15" name="Graphic 14" descr="Shopping cart with solid fill">
          <a:extLst>
            <a:ext uri="{FF2B5EF4-FFF2-40B4-BE49-F238E27FC236}">
              <a16:creationId xmlns:a16="http://schemas.microsoft.com/office/drawing/2014/main" id="{EC4D0653-A06E-4222-AAD6-7DADD641154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582400" y="38100"/>
          <a:ext cx="914400" cy="914400"/>
        </a:xfrm>
        <a:prstGeom prst="rect">
          <a:avLst/>
        </a:prstGeom>
      </xdr:spPr>
    </xdr:pic>
    <xdr:clientData/>
  </xdr:twoCellAnchor>
  <xdr:twoCellAnchor editAs="oneCell">
    <xdr:from>
      <xdr:col>17</xdr:col>
      <xdr:colOff>0</xdr:colOff>
      <xdr:row>0</xdr:row>
      <xdr:rowOff>38100</xdr:rowOff>
    </xdr:from>
    <xdr:to>
      <xdr:col>18</xdr:col>
      <xdr:colOff>304800</xdr:colOff>
      <xdr:row>5</xdr:row>
      <xdr:rowOff>0</xdr:rowOff>
    </xdr:to>
    <xdr:pic>
      <xdr:nvPicPr>
        <xdr:cNvPr id="16" name="Graphic 15" descr="Store with solid fill">
          <a:extLst>
            <a:ext uri="{FF2B5EF4-FFF2-40B4-BE49-F238E27FC236}">
              <a16:creationId xmlns:a16="http://schemas.microsoft.com/office/drawing/2014/main" id="{B003B88D-3260-455E-8386-275A68D0EFF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363200" y="38100"/>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22</xdr:col>
      <xdr:colOff>304800</xdr:colOff>
      <xdr:row>1</xdr:row>
      <xdr:rowOff>95250</xdr:rowOff>
    </xdr:from>
    <xdr:to>
      <xdr:col>25</xdr:col>
      <xdr:colOff>0</xdr:colOff>
      <xdr:row>31</xdr:row>
      <xdr:rowOff>0</xdr:rowOff>
    </xdr:to>
    <xdr:sp macro="" textlink="">
      <xdr:nvSpPr>
        <xdr:cNvPr id="15" name="Rectangle 14">
          <a:extLst>
            <a:ext uri="{FF2B5EF4-FFF2-40B4-BE49-F238E27FC236}">
              <a16:creationId xmlns:a16="http://schemas.microsoft.com/office/drawing/2014/main" id="{D85F6DE3-56D8-BDAA-A2E2-E7B32D9FEE19}"/>
            </a:ext>
          </a:extLst>
        </xdr:cNvPr>
        <xdr:cNvSpPr/>
      </xdr:nvSpPr>
      <xdr:spPr>
        <a:xfrm>
          <a:off x="13716000" y="285750"/>
          <a:ext cx="1524000" cy="56197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0</xdr:row>
      <xdr:rowOff>85725</xdr:rowOff>
    </xdr:from>
    <xdr:to>
      <xdr:col>14</xdr:col>
      <xdr:colOff>428625</xdr:colOff>
      <xdr:row>5</xdr:row>
      <xdr:rowOff>0</xdr:rowOff>
    </xdr:to>
    <xdr:sp macro="" textlink="">
      <xdr:nvSpPr>
        <xdr:cNvPr id="2" name="Rectangle: Rounded Corners 1">
          <a:extLst>
            <a:ext uri="{FF2B5EF4-FFF2-40B4-BE49-F238E27FC236}">
              <a16:creationId xmlns:a16="http://schemas.microsoft.com/office/drawing/2014/main" id="{B8205CE2-42DE-C5E5-691A-E2ADEFAF326E}"/>
            </a:ext>
          </a:extLst>
        </xdr:cNvPr>
        <xdr:cNvSpPr/>
      </xdr:nvSpPr>
      <xdr:spPr>
        <a:xfrm>
          <a:off x="152400" y="85725"/>
          <a:ext cx="8810625" cy="866775"/>
        </a:xfrm>
        <a:prstGeom prst="roundRect">
          <a:avLst/>
        </a:prstGeom>
        <a:solidFill>
          <a:schemeClr val="accent6">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t>2020 Retail Sales Dashboard</a:t>
          </a:r>
        </a:p>
      </xdr:txBody>
    </xdr:sp>
    <xdr:clientData/>
  </xdr:twoCellAnchor>
  <xdr:twoCellAnchor editAs="oneCell">
    <xdr:from>
      <xdr:col>22</xdr:col>
      <xdr:colOff>409576</xdr:colOff>
      <xdr:row>2</xdr:row>
      <xdr:rowOff>66675</xdr:rowOff>
    </xdr:from>
    <xdr:to>
      <xdr:col>24</xdr:col>
      <xdr:colOff>390525</xdr:colOff>
      <xdr:row>21</xdr:row>
      <xdr:rowOff>28575</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B1AEB2B3-7892-606C-A069-D749439E426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820776" y="447675"/>
              <a:ext cx="1200149" cy="358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257175</xdr:colOff>
      <xdr:row>12</xdr:row>
      <xdr:rowOff>0</xdr:rowOff>
    </xdr:from>
    <xdr:to>
      <xdr:col>13</xdr:col>
      <xdr:colOff>0</xdr:colOff>
      <xdr:row>38</xdr:row>
      <xdr:rowOff>0</xdr:rowOff>
    </xdr:to>
    <xdr:sp macro="" textlink="">
      <xdr:nvSpPr>
        <xdr:cNvPr id="8" name="Rectangle: Rounded Corners 7">
          <a:extLst>
            <a:ext uri="{FF2B5EF4-FFF2-40B4-BE49-F238E27FC236}">
              <a16:creationId xmlns:a16="http://schemas.microsoft.com/office/drawing/2014/main" id="{FC99EBBE-2ED2-CB82-1F7F-DA7529F68776}"/>
            </a:ext>
          </a:extLst>
        </xdr:cNvPr>
        <xdr:cNvSpPr/>
      </xdr:nvSpPr>
      <xdr:spPr>
        <a:xfrm>
          <a:off x="257175" y="2286000"/>
          <a:ext cx="7667625" cy="4953000"/>
        </a:xfrm>
        <a:prstGeom prst="roundRect">
          <a:avLst>
            <a:gd name="adj" fmla="val 3590"/>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t>S</a:t>
          </a:r>
          <a:r>
            <a:rPr lang="en-US" sz="2400">
              <a:solidFill>
                <a:schemeClr val="tx1"/>
              </a:solidFill>
            </a:rPr>
            <a:t>Revenue</a:t>
          </a:r>
          <a:r>
            <a:rPr lang="en-US" sz="2400" baseline="0">
              <a:solidFill>
                <a:schemeClr val="tx1"/>
              </a:solidFill>
            </a:rPr>
            <a:t> by Month</a:t>
          </a:r>
          <a:endParaRPr lang="en-US" sz="2400"/>
        </a:p>
      </xdr:txBody>
    </xdr:sp>
    <xdr:clientData/>
  </xdr:twoCellAnchor>
  <xdr:twoCellAnchor>
    <xdr:from>
      <xdr:col>0</xdr:col>
      <xdr:colOff>419100</xdr:colOff>
      <xdr:row>15</xdr:row>
      <xdr:rowOff>0</xdr:rowOff>
    </xdr:from>
    <xdr:to>
      <xdr:col>12</xdr:col>
      <xdr:colOff>209550</xdr:colOff>
      <xdr:row>36</xdr:row>
      <xdr:rowOff>38100</xdr:rowOff>
    </xdr:to>
    <xdr:graphicFrame macro="">
      <xdr:nvGraphicFramePr>
        <xdr:cNvPr id="4" name="Chart 3">
          <a:extLst>
            <a:ext uri="{FF2B5EF4-FFF2-40B4-BE49-F238E27FC236}">
              <a16:creationId xmlns:a16="http://schemas.microsoft.com/office/drawing/2014/main" id="{C5A6FA45-70B0-4977-A6BD-0710014E3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600075</xdr:colOff>
      <xdr:row>6</xdr:row>
      <xdr:rowOff>123825</xdr:rowOff>
    </xdr:from>
    <xdr:to>
      <xdr:col>6</xdr:col>
      <xdr:colOff>295275</xdr:colOff>
      <xdr:row>10</xdr:row>
      <xdr:rowOff>76200</xdr:rowOff>
    </xdr:to>
    <xdr:sp macro="" textlink="">
      <xdr:nvSpPr>
        <xdr:cNvPr id="9" name="Rectangle: Rounded Corners 8">
          <a:extLst>
            <a:ext uri="{FF2B5EF4-FFF2-40B4-BE49-F238E27FC236}">
              <a16:creationId xmlns:a16="http://schemas.microsoft.com/office/drawing/2014/main" id="{22E532C8-AA12-C68A-60B6-6B0D66B02F25}"/>
            </a:ext>
          </a:extLst>
        </xdr:cNvPr>
        <xdr:cNvSpPr/>
      </xdr:nvSpPr>
      <xdr:spPr>
        <a:xfrm>
          <a:off x="1209675" y="1266825"/>
          <a:ext cx="2743200" cy="714375"/>
        </a:xfrm>
        <a:prstGeom prst="roundRect">
          <a:avLst/>
        </a:prstGeom>
        <a:solidFill>
          <a:schemeClr val="accent6">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Total Sales</a:t>
          </a:r>
        </a:p>
        <a:p>
          <a:pPr algn="ctr"/>
          <a:r>
            <a:rPr lang="en-US" sz="2400"/>
            <a:t>$</a:t>
          </a:r>
          <a:r>
            <a:rPr lang="en-US" sz="2400" b="0" i="0" u="none" strike="noStrike">
              <a:solidFill>
                <a:schemeClr val="lt1"/>
              </a:solidFill>
              <a:effectLst/>
              <a:latin typeface="+mn-lt"/>
              <a:ea typeface="+mn-ea"/>
              <a:cs typeface="+mn-cs"/>
            </a:rPr>
            <a:t>17,988.66</a:t>
          </a:r>
          <a:r>
            <a:rPr lang="en-US" sz="2400"/>
            <a:t> </a:t>
          </a:r>
        </a:p>
      </xdr:txBody>
    </xdr:sp>
    <xdr:clientData/>
  </xdr:twoCellAnchor>
  <xdr:twoCellAnchor>
    <xdr:from>
      <xdr:col>9</xdr:col>
      <xdr:colOff>28575</xdr:colOff>
      <xdr:row>6</xdr:row>
      <xdr:rowOff>123825</xdr:rowOff>
    </xdr:from>
    <xdr:to>
      <xdr:col>13</xdr:col>
      <xdr:colOff>333375</xdr:colOff>
      <xdr:row>10</xdr:row>
      <xdr:rowOff>76200</xdr:rowOff>
    </xdr:to>
    <xdr:sp macro="" textlink="">
      <xdr:nvSpPr>
        <xdr:cNvPr id="10" name="Rectangle: Rounded Corners 9">
          <a:extLst>
            <a:ext uri="{FF2B5EF4-FFF2-40B4-BE49-F238E27FC236}">
              <a16:creationId xmlns:a16="http://schemas.microsoft.com/office/drawing/2014/main" id="{E0428F65-FF0F-42D9-B8CD-86EF44521BBC}"/>
            </a:ext>
          </a:extLst>
        </xdr:cNvPr>
        <xdr:cNvSpPr/>
      </xdr:nvSpPr>
      <xdr:spPr>
        <a:xfrm>
          <a:off x="5514975" y="1266825"/>
          <a:ext cx="2743200" cy="714375"/>
        </a:xfrm>
        <a:prstGeom prst="roundRect">
          <a:avLst/>
        </a:prstGeom>
        <a:solidFill>
          <a:schemeClr val="accent6">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lt1"/>
              </a:solidFill>
              <a:effectLst/>
              <a:latin typeface="+mn-lt"/>
              <a:ea typeface="+mn-ea"/>
              <a:cs typeface="+mn-cs"/>
            </a:rPr>
            <a:t>Total Items</a:t>
          </a:r>
          <a:endParaRPr lang="en-US">
            <a:effectLst/>
          </a:endParaRPr>
        </a:p>
        <a:p>
          <a:pPr algn="ctr"/>
          <a:r>
            <a:rPr lang="en-US" sz="2400" b="0" i="0" u="none" strike="noStrike">
              <a:solidFill>
                <a:schemeClr val="lt1"/>
              </a:solidFill>
              <a:effectLst/>
              <a:latin typeface="+mn-lt"/>
              <a:ea typeface="+mn-ea"/>
              <a:cs typeface="+mn-cs"/>
            </a:rPr>
            <a:t>8,325</a:t>
          </a:r>
          <a:r>
            <a:rPr lang="en-US" sz="2400"/>
            <a:t> </a:t>
          </a:r>
        </a:p>
      </xdr:txBody>
    </xdr:sp>
    <xdr:clientData/>
  </xdr:twoCellAnchor>
  <xdr:twoCellAnchor>
    <xdr:from>
      <xdr:col>16</xdr:col>
      <xdr:colOff>47625</xdr:colOff>
      <xdr:row>6</xdr:row>
      <xdr:rowOff>76200</xdr:rowOff>
    </xdr:from>
    <xdr:to>
      <xdr:col>20</xdr:col>
      <xdr:colOff>352425</xdr:colOff>
      <xdr:row>10</xdr:row>
      <xdr:rowOff>28575</xdr:rowOff>
    </xdr:to>
    <xdr:sp macro="" textlink="">
      <xdr:nvSpPr>
        <xdr:cNvPr id="11" name="Rectangle: Rounded Corners 10">
          <a:extLst>
            <a:ext uri="{FF2B5EF4-FFF2-40B4-BE49-F238E27FC236}">
              <a16:creationId xmlns:a16="http://schemas.microsoft.com/office/drawing/2014/main" id="{5892F4FE-C511-4CFC-A92E-246DF13D31F1}"/>
            </a:ext>
          </a:extLst>
        </xdr:cNvPr>
        <xdr:cNvSpPr/>
      </xdr:nvSpPr>
      <xdr:spPr>
        <a:xfrm>
          <a:off x="9801225" y="1219200"/>
          <a:ext cx="2743200" cy="714375"/>
        </a:xfrm>
        <a:prstGeom prst="roundRect">
          <a:avLst/>
        </a:prstGeom>
        <a:solidFill>
          <a:schemeClr val="accent6">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lt1"/>
              </a:solidFill>
              <a:effectLst/>
              <a:latin typeface="+mn-lt"/>
              <a:ea typeface="+mn-ea"/>
              <a:cs typeface="+mn-cs"/>
            </a:rPr>
            <a:t>Total Orders</a:t>
          </a:r>
        </a:p>
        <a:p>
          <a:pPr algn="ctr"/>
          <a:r>
            <a:rPr lang="en-US" sz="2400">
              <a:solidFill>
                <a:schemeClr val="lt1"/>
              </a:solidFill>
              <a:effectLst/>
              <a:latin typeface="+mn-lt"/>
              <a:ea typeface="+mn-ea"/>
              <a:cs typeface="+mn-cs"/>
            </a:rPr>
            <a:t>122</a:t>
          </a:r>
          <a:endParaRPr lang="en-US" sz="2400">
            <a:effectLst/>
          </a:endParaRPr>
        </a:p>
        <a:p>
          <a:pPr algn="l"/>
          <a:endParaRPr lang="en-US" sz="1100"/>
        </a:p>
      </xdr:txBody>
    </xdr:sp>
    <xdr:clientData/>
  </xdr:twoCellAnchor>
  <xdr:twoCellAnchor>
    <xdr:from>
      <xdr:col>13</xdr:col>
      <xdr:colOff>361950</xdr:colOff>
      <xdr:row>12</xdr:row>
      <xdr:rowOff>9525</xdr:rowOff>
    </xdr:from>
    <xdr:to>
      <xdr:col>21</xdr:col>
      <xdr:colOff>561975</xdr:colOff>
      <xdr:row>24</xdr:row>
      <xdr:rowOff>123825</xdr:rowOff>
    </xdr:to>
    <xdr:sp macro="" textlink="">
      <xdr:nvSpPr>
        <xdr:cNvPr id="3" name="Rectangle: Rounded Corners 2">
          <a:extLst>
            <a:ext uri="{FF2B5EF4-FFF2-40B4-BE49-F238E27FC236}">
              <a16:creationId xmlns:a16="http://schemas.microsoft.com/office/drawing/2014/main" id="{B839399B-5FCA-C039-41EE-686402370A90}"/>
            </a:ext>
          </a:extLst>
        </xdr:cNvPr>
        <xdr:cNvSpPr/>
      </xdr:nvSpPr>
      <xdr:spPr>
        <a:xfrm>
          <a:off x="8286750" y="2295525"/>
          <a:ext cx="5076825" cy="240030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tx1"/>
              </a:solidFill>
            </a:rPr>
            <a:t>Revenue by Employee</a:t>
          </a:r>
        </a:p>
      </xdr:txBody>
    </xdr:sp>
    <xdr:clientData/>
  </xdr:twoCellAnchor>
  <xdr:twoCellAnchor>
    <xdr:from>
      <xdr:col>14</xdr:col>
      <xdr:colOff>28575</xdr:colOff>
      <xdr:row>15</xdr:row>
      <xdr:rowOff>0</xdr:rowOff>
    </xdr:from>
    <xdr:to>
      <xdr:col>21</xdr:col>
      <xdr:colOff>400050</xdr:colOff>
      <xdr:row>23</xdr:row>
      <xdr:rowOff>123826</xdr:rowOff>
    </xdr:to>
    <xdr:graphicFrame macro="">
      <xdr:nvGraphicFramePr>
        <xdr:cNvPr id="5" name="Chart 4">
          <a:extLst>
            <a:ext uri="{FF2B5EF4-FFF2-40B4-BE49-F238E27FC236}">
              <a16:creationId xmlns:a16="http://schemas.microsoft.com/office/drawing/2014/main" id="{F8FE1A05-4AAC-4AA8-B121-4D226395B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342900</xdr:colOff>
      <xdr:row>25</xdr:row>
      <xdr:rowOff>95250</xdr:rowOff>
    </xdr:from>
    <xdr:to>
      <xdr:col>22</xdr:col>
      <xdr:colOff>28575</xdr:colOff>
      <xdr:row>38</xdr:row>
      <xdr:rowOff>9525</xdr:rowOff>
    </xdr:to>
    <xdr:sp macro="" textlink="">
      <xdr:nvSpPr>
        <xdr:cNvPr id="12" name="Rectangle: Rounded Corners 11">
          <a:extLst>
            <a:ext uri="{FF2B5EF4-FFF2-40B4-BE49-F238E27FC236}">
              <a16:creationId xmlns:a16="http://schemas.microsoft.com/office/drawing/2014/main" id="{166C3D36-442A-5B12-CD5C-AFDFC2DD23E7}"/>
            </a:ext>
          </a:extLst>
        </xdr:cNvPr>
        <xdr:cNvSpPr/>
      </xdr:nvSpPr>
      <xdr:spPr>
        <a:xfrm>
          <a:off x="8267700" y="4857750"/>
          <a:ext cx="5172075" cy="2390775"/>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tx1"/>
              </a:solidFill>
            </a:rPr>
            <a:t> Revenue</a:t>
          </a:r>
          <a:r>
            <a:rPr lang="en-US" sz="2000" baseline="0">
              <a:solidFill>
                <a:schemeClr val="tx1"/>
              </a:solidFill>
            </a:rPr>
            <a:t> by City</a:t>
          </a:r>
          <a:endParaRPr lang="en-US" sz="2000">
            <a:solidFill>
              <a:schemeClr val="tx1"/>
            </a:solidFill>
          </a:endParaRPr>
        </a:p>
      </xdr:txBody>
    </xdr:sp>
    <xdr:clientData/>
  </xdr:twoCellAnchor>
  <xdr:twoCellAnchor>
    <xdr:from>
      <xdr:col>14</xdr:col>
      <xdr:colOff>114300</xdr:colOff>
      <xdr:row>28</xdr:row>
      <xdr:rowOff>0</xdr:rowOff>
    </xdr:from>
    <xdr:to>
      <xdr:col>21</xdr:col>
      <xdr:colOff>419100</xdr:colOff>
      <xdr:row>37</xdr:row>
      <xdr:rowOff>0</xdr:rowOff>
    </xdr:to>
    <xdr:graphicFrame macro="">
      <xdr:nvGraphicFramePr>
        <xdr:cNvPr id="6" name="Chart 5">
          <a:extLst>
            <a:ext uri="{FF2B5EF4-FFF2-40B4-BE49-F238E27FC236}">
              <a16:creationId xmlns:a16="http://schemas.microsoft.com/office/drawing/2014/main" id="{256BC340-26A1-439A-BA9B-CA4E3D5D8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409575</xdr:colOff>
      <xdr:row>22</xdr:row>
      <xdr:rowOff>38101</xdr:rowOff>
    </xdr:from>
    <xdr:to>
      <xdr:col>24</xdr:col>
      <xdr:colOff>400050</xdr:colOff>
      <xdr:row>30</xdr:row>
      <xdr:rowOff>38101</xdr:rowOff>
    </xdr:to>
    <mc:AlternateContent xmlns:mc="http://schemas.openxmlformats.org/markup-compatibility/2006" xmlns:a14="http://schemas.microsoft.com/office/drawing/2010/main">
      <mc:Choice Requires="a14">
        <xdr:graphicFrame macro="">
          <xdr:nvGraphicFramePr>
            <xdr:cNvPr id="13" name="City">
              <a:extLst>
                <a:ext uri="{FF2B5EF4-FFF2-40B4-BE49-F238E27FC236}">
                  <a16:creationId xmlns:a16="http://schemas.microsoft.com/office/drawing/2014/main" id="{744E821A-7190-FA0D-5EB6-ED0693623CC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820775" y="4229101"/>
              <a:ext cx="1209675"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0</xdr:row>
      <xdr:rowOff>38100</xdr:rowOff>
    </xdr:from>
    <xdr:to>
      <xdr:col>20</xdr:col>
      <xdr:colOff>304800</xdr:colOff>
      <xdr:row>5</xdr:row>
      <xdr:rowOff>0</xdr:rowOff>
    </xdr:to>
    <xdr:pic>
      <xdr:nvPicPr>
        <xdr:cNvPr id="20" name="Graphic 19" descr="Shopping cart with solid fill">
          <a:extLst>
            <a:ext uri="{FF2B5EF4-FFF2-40B4-BE49-F238E27FC236}">
              <a16:creationId xmlns:a16="http://schemas.microsoft.com/office/drawing/2014/main" id="{0DBD5D0D-9F64-6B75-2684-70E8C66918E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582400" y="38100"/>
          <a:ext cx="914400" cy="914400"/>
        </a:xfrm>
        <a:prstGeom prst="rect">
          <a:avLst/>
        </a:prstGeom>
      </xdr:spPr>
    </xdr:pic>
    <xdr:clientData/>
  </xdr:twoCellAnchor>
  <xdr:twoCellAnchor editAs="oneCell">
    <xdr:from>
      <xdr:col>17</xdr:col>
      <xdr:colOff>0</xdr:colOff>
      <xdr:row>0</xdr:row>
      <xdr:rowOff>38100</xdr:rowOff>
    </xdr:from>
    <xdr:to>
      <xdr:col>18</xdr:col>
      <xdr:colOff>304800</xdr:colOff>
      <xdr:row>5</xdr:row>
      <xdr:rowOff>0</xdr:rowOff>
    </xdr:to>
    <xdr:pic>
      <xdr:nvPicPr>
        <xdr:cNvPr id="22" name="Graphic 21" descr="Store with solid fill">
          <a:extLst>
            <a:ext uri="{FF2B5EF4-FFF2-40B4-BE49-F238E27FC236}">
              <a16:creationId xmlns:a16="http://schemas.microsoft.com/office/drawing/2014/main" id="{EC44D060-5643-3E6F-0F87-6A0A7A2536F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363200" y="38100"/>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52387</xdr:colOff>
      <xdr:row>11</xdr:row>
      <xdr:rowOff>166687</xdr:rowOff>
    </xdr:from>
    <xdr:to>
      <xdr:col>14</xdr:col>
      <xdr:colOff>357187</xdr:colOff>
      <xdr:row>26</xdr:row>
      <xdr:rowOff>52387</xdr:rowOff>
    </xdr:to>
    <xdr:graphicFrame macro="">
      <xdr:nvGraphicFramePr>
        <xdr:cNvPr id="3" name="Chart 2">
          <a:extLst>
            <a:ext uri="{FF2B5EF4-FFF2-40B4-BE49-F238E27FC236}">
              <a16:creationId xmlns:a16="http://schemas.microsoft.com/office/drawing/2014/main" id="{8E59D6B3-C8E7-4D18-74C5-A5F6AF11C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french" refreshedDate="45020.789934259257" createdVersion="8" refreshedVersion="8" minRefreshableVersion="3" recordCount="122" xr:uid="{5A1F6698-52C7-4EC5-B8D7-607DEA2849CF}">
  <cacheSource type="worksheet">
    <worksheetSource name="Table1"/>
  </cacheSource>
  <cacheFields count="10">
    <cacheField name="Column1" numFmtId="14">
      <sharedItems containsSemiMixedTypes="0" containsNonDate="0" containsDate="1" containsString="0" minDate="2020-01-01T00:00:00" maxDate="2020-12-31T00:00:00"/>
    </cacheField>
    <cacheField name="Month" numFmtId="14">
      <sharedItems count="12">
        <s v="Jan"/>
        <s v="Feb"/>
        <s v="Mar"/>
        <s v="Apr"/>
        <s v="May"/>
        <s v="Jun"/>
        <s v="Jul"/>
        <s v="Aug"/>
        <s v="Sep"/>
        <s v="Oct"/>
        <s v="Nov"/>
        <s v="Dec"/>
      </sharedItems>
    </cacheField>
    <cacheField name="Region" numFmtId="0">
      <sharedItems/>
    </cacheField>
    <cacheField name="City" numFmtId="0">
      <sharedItems count="4">
        <s v="Boston"/>
        <s v="Los Angeles"/>
        <s v="New York"/>
        <s v="San Diego"/>
      </sharedItems>
    </cacheField>
    <cacheField name="Category" numFmtId="0">
      <sharedItems/>
    </cacheField>
    <cacheField name="Product" numFmtId="0">
      <sharedItems/>
    </cacheField>
    <cacheField name="Quantity" numFmtId="0">
      <sharedItems containsSemiMixedTypes="0" containsString="0" containsNumber="1" containsInteger="1" minValue="20" maxValue="306"/>
    </cacheField>
    <cacheField name="UnitPrice" numFmtId="164">
      <sharedItems containsSemiMixedTypes="0" containsString="0" containsNumber="1" minValue="1.35" maxValue="3.49"/>
    </cacheField>
    <cacheField name="TotalPrice" numFmtId="164">
      <sharedItems containsSemiMixedTypes="0" containsString="0" containsNumber="1" minValue="35.4" maxValue="817.92" count="110">
        <n v="58.41"/>
        <n v="303.63"/>
        <n v="108.46"/>
        <n v="153.34"/>
        <n v="82.84"/>
        <n v="95.58"/>
        <n v="520.01"/>
        <n v="90.27"/>
        <n v="177"/>
        <n v="37.799999999999997"/>
        <n v="78.48"/>
        <n v="57.97"/>
        <n v="97.72"/>
        <n v="77.88"/>
        <n v="40.71"/>
        <n v="36.450000000000003"/>
        <n v="93.74"/>
        <n v="349.32"/>
        <n v="78.540000000000006"/>
        <n v="93.72"/>
        <n v="158.94999999999999"/>
        <n v="85.2"/>
        <n v="107.97"/>
        <n v="139.6"/>
        <n v="160.82"/>
        <n v="67.260000000000005"/>
        <n v="114.24"/>
        <n v="72.930000000000007"/>
        <n v="192.61"/>
        <n v="548.12"/>
        <n v="102.66"/>
        <n v="161.07"/>
        <n v="80.27"/>
        <n v="47.04"/>
        <n v="84.96"/>
        <n v="225.12"/>
        <n v="35.4"/>
        <n v="93.81"/>
        <n v="107.52"/>
        <n v="117.81"/>
        <n v="196.35"/>
        <n v="391.92"/>
        <n v="44.25"/>
        <n v="73.290000000000006"/>
        <n v="82.32"/>
        <n v="102.85"/>
        <n v="58.86"/>
        <n v="115.17"/>
        <n v="817.92"/>
        <n v="142.12"/>
        <n v="74.34"/>
        <n v="69.8"/>
        <n v="132.75"/>
        <n v="132.62"/>
        <n v="541.62"/>
        <n v="205.7"/>
        <n v="144.84"/>
        <n v="92.04"/>
        <n v="240.72"/>
        <n v="146.58000000000001"/>
        <n v="140.25"/>
        <n v="134.63999999999999"/>
        <n v="159.04"/>
        <n v="95.37"/>
        <n v="52.08"/>
        <n v="104.72"/>
        <n v="389.08"/>
        <n v="200.09"/>
        <n v="42.48"/>
        <n v="104.7"/>
        <n v="130.9"/>
        <n v="67.58"/>
        <n v="192.93"/>
        <n v="149.6"/>
        <n v="210.16"/>
        <n v="79.650000000000006"/>
        <n v="61.04"/>
        <n v="253.11"/>
        <n v="85.05"/>
        <n v="235.41"/>
        <n v="239.8"/>
        <n v="121.55"/>
        <n v="61.71"/>
        <n v="176.58"/>
        <n v="136.29"/>
        <n v="70.8"/>
        <n v="191.52"/>
        <n v="488.32"/>
        <n v="249.57"/>
        <n v="111.68"/>
        <n v="87.2"/>
        <n v="91.63"/>
        <n v="160.54"/>
        <n v="69.03"/>
        <n v="104.16"/>
        <n v="159.30000000000001"/>
        <n v="224.54"/>
        <n v="90.88"/>
        <n v="123.42"/>
        <n v="275.48"/>
        <n v="53.1"/>
        <n v="48.72"/>
        <n v="162.84"/>
        <n v="303.02"/>
        <n v="82.36"/>
        <n v="68.099999999999994"/>
        <n v="67.319999999999993"/>
        <n v="143.09"/>
        <n v="516.66"/>
        <n v="180.94"/>
      </sharedItems>
    </cacheField>
    <cacheField name="Salesperson" numFmtId="0">
      <sharedItems count="7">
        <s v="David Garcia"/>
        <s v="Marc Williams"/>
        <s v="Eric Jones"/>
        <s v="Emily Moore"/>
        <s v="Amy Brown"/>
        <s v="Sara Davis"/>
        <s v="Stacy Peters"/>
      </sharedItems>
    </cacheField>
  </cacheFields>
  <extLst>
    <ext xmlns:x14="http://schemas.microsoft.com/office/spreadsheetml/2009/9/main" uri="{725AE2AE-9491-48be-B2B4-4EB974FC3084}">
      <x14:pivotCacheDefinition pivotCacheId="288104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d v="2020-01-01T00:00:00"/>
    <x v="0"/>
    <s v="East"/>
    <x v="0"/>
    <s v="Bars"/>
    <s v="Carrot"/>
    <n v="33"/>
    <n v="1.77"/>
    <x v="0"/>
    <x v="0"/>
  </r>
  <r>
    <d v="2020-01-04T00:00:00"/>
    <x v="0"/>
    <s v="East"/>
    <x v="0"/>
    <s v="Crackers"/>
    <s v="Whole Wheat"/>
    <n v="87"/>
    <n v="3.49"/>
    <x v="1"/>
    <x v="1"/>
  </r>
  <r>
    <d v="2020-01-07T00:00:00"/>
    <x v="0"/>
    <s v="West"/>
    <x v="1"/>
    <s v="Cookies"/>
    <s v="Chocolate Chip"/>
    <n v="58"/>
    <n v="1.87"/>
    <x v="2"/>
    <x v="2"/>
  </r>
  <r>
    <d v="2020-01-10T00:00:00"/>
    <x v="0"/>
    <s v="East"/>
    <x v="2"/>
    <s v="Cookies"/>
    <s v="Chocolate Chip"/>
    <n v="82"/>
    <n v="1.87"/>
    <x v="3"/>
    <x v="3"/>
  </r>
  <r>
    <d v="2020-01-13T00:00:00"/>
    <x v="0"/>
    <s v="East"/>
    <x v="0"/>
    <s v="Cookies"/>
    <s v="Arrowroot"/>
    <n v="38"/>
    <n v="2.1800000000000002"/>
    <x v="4"/>
    <x v="4"/>
  </r>
  <r>
    <d v="2020-01-16T00:00:00"/>
    <x v="0"/>
    <s v="East"/>
    <x v="0"/>
    <s v="Bars"/>
    <s v="Carrot"/>
    <n v="54"/>
    <n v="1.77"/>
    <x v="5"/>
    <x v="1"/>
  </r>
  <r>
    <d v="2020-01-19T00:00:00"/>
    <x v="0"/>
    <s v="East"/>
    <x v="0"/>
    <s v="Crackers"/>
    <s v="Whole Wheat"/>
    <n v="149"/>
    <n v="3.49"/>
    <x v="6"/>
    <x v="5"/>
  </r>
  <r>
    <d v="2020-01-22T00:00:00"/>
    <x v="0"/>
    <s v="West"/>
    <x v="1"/>
    <s v="Bars"/>
    <s v="Carrot"/>
    <n v="51"/>
    <n v="1.77"/>
    <x v="7"/>
    <x v="2"/>
  </r>
  <r>
    <d v="2020-01-25T00:00:00"/>
    <x v="0"/>
    <s v="East"/>
    <x v="2"/>
    <s v="Bars"/>
    <s v="Carrot"/>
    <n v="100"/>
    <n v="1.77"/>
    <x v="8"/>
    <x v="0"/>
  </r>
  <r>
    <d v="2020-01-28T00:00:00"/>
    <x v="0"/>
    <s v="East"/>
    <x v="2"/>
    <s v="Snacks"/>
    <s v="Potato Chips"/>
    <n v="28"/>
    <n v="1.35"/>
    <x v="9"/>
    <x v="4"/>
  </r>
  <r>
    <d v="2020-01-31T00:00:00"/>
    <x v="0"/>
    <s v="East"/>
    <x v="0"/>
    <s v="Cookies"/>
    <s v="Arrowroot"/>
    <n v="36"/>
    <n v="2.1800000000000002"/>
    <x v="10"/>
    <x v="1"/>
  </r>
  <r>
    <d v="2020-02-03T00:00:00"/>
    <x v="1"/>
    <s v="East"/>
    <x v="0"/>
    <s v="Cookies"/>
    <s v="Chocolate Chip"/>
    <n v="31"/>
    <n v="1.87"/>
    <x v="11"/>
    <x v="6"/>
  </r>
  <r>
    <d v="2020-02-06T00:00:00"/>
    <x v="1"/>
    <s v="East"/>
    <x v="0"/>
    <s v="Crackers"/>
    <s v="Whole Wheat"/>
    <n v="28"/>
    <n v="3.49"/>
    <x v="12"/>
    <x v="5"/>
  </r>
  <r>
    <d v="2020-02-09T00:00:00"/>
    <x v="1"/>
    <s v="West"/>
    <x v="1"/>
    <s v="Bars"/>
    <s v="Carrot"/>
    <n v="44"/>
    <n v="1.77"/>
    <x v="13"/>
    <x v="3"/>
  </r>
  <r>
    <d v="2020-02-12T00:00:00"/>
    <x v="1"/>
    <s v="East"/>
    <x v="2"/>
    <s v="Bars"/>
    <s v="Carrot"/>
    <n v="23"/>
    <n v="1.77"/>
    <x v="14"/>
    <x v="4"/>
  </r>
  <r>
    <d v="2020-02-15T00:00:00"/>
    <x v="1"/>
    <s v="East"/>
    <x v="2"/>
    <s v="Snacks"/>
    <s v="Potato Chips"/>
    <n v="27"/>
    <n v="1.35"/>
    <x v="15"/>
    <x v="2"/>
  </r>
  <r>
    <d v="2020-02-18T00:00:00"/>
    <x v="1"/>
    <s v="East"/>
    <x v="0"/>
    <s v="Cookies"/>
    <s v="Arrowroot"/>
    <n v="43"/>
    <n v="2.1800000000000002"/>
    <x v="16"/>
    <x v="6"/>
  </r>
  <r>
    <d v="2020-02-21T00:00:00"/>
    <x v="1"/>
    <s v="East"/>
    <x v="0"/>
    <s v="Cookies"/>
    <s v="Oatmeal Raisin"/>
    <n v="123"/>
    <n v="2.84"/>
    <x v="17"/>
    <x v="1"/>
  </r>
  <r>
    <d v="2020-02-24T00:00:00"/>
    <x v="1"/>
    <s v="West"/>
    <x v="1"/>
    <s v="Bars"/>
    <s v="Bran"/>
    <n v="42"/>
    <n v="1.87"/>
    <x v="18"/>
    <x v="3"/>
  </r>
  <r>
    <d v="2020-02-27T00:00:00"/>
    <x v="1"/>
    <s v="West"/>
    <x v="1"/>
    <s v="Cookies"/>
    <s v="Oatmeal Raisin"/>
    <n v="33"/>
    <n v="2.84"/>
    <x v="19"/>
    <x v="4"/>
  </r>
  <r>
    <d v="2020-03-02T00:00:00"/>
    <x v="2"/>
    <s v="East"/>
    <x v="2"/>
    <s v="Cookies"/>
    <s v="Chocolate Chip"/>
    <n v="85"/>
    <n v="1.87"/>
    <x v="20"/>
    <x v="3"/>
  </r>
  <r>
    <d v="2020-03-05T00:00:00"/>
    <x v="2"/>
    <s v="West"/>
    <x v="3"/>
    <s v="Cookies"/>
    <s v="Oatmeal Raisin"/>
    <n v="30"/>
    <n v="2.84"/>
    <x v="21"/>
    <x v="2"/>
  </r>
  <r>
    <d v="2020-03-08T00:00:00"/>
    <x v="2"/>
    <s v="East"/>
    <x v="0"/>
    <s v="Bars"/>
    <s v="Carrot"/>
    <n v="61"/>
    <n v="1.77"/>
    <x v="22"/>
    <x v="1"/>
  </r>
  <r>
    <d v="2020-03-11T00:00:00"/>
    <x v="2"/>
    <s v="East"/>
    <x v="0"/>
    <s v="Crackers"/>
    <s v="Whole Wheat"/>
    <n v="40"/>
    <n v="3.49"/>
    <x v="23"/>
    <x v="6"/>
  </r>
  <r>
    <d v="2020-03-14T00:00:00"/>
    <x v="2"/>
    <s v="West"/>
    <x v="1"/>
    <s v="Cookies"/>
    <s v="Chocolate Chip"/>
    <n v="86"/>
    <n v="1.87"/>
    <x v="24"/>
    <x v="4"/>
  </r>
  <r>
    <d v="2020-03-17T00:00:00"/>
    <x v="2"/>
    <s v="East"/>
    <x v="2"/>
    <s v="Bars"/>
    <s v="Carrot"/>
    <n v="38"/>
    <n v="1.77"/>
    <x v="25"/>
    <x v="3"/>
  </r>
  <r>
    <d v="2020-03-20T00:00:00"/>
    <x v="2"/>
    <s v="East"/>
    <x v="2"/>
    <s v="Snacks"/>
    <s v="Potato Chips"/>
    <n v="68"/>
    <n v="1.68"/>
    <x v="26"/>
    <x v="1"/>
  </r>
  <r>
    <d v="2020-03-23T00:00:00"/>
    <x v="2"/>
    <s v="West"/>
    <x v="3"/>
    <s v="Cookies"/>
    <s v="Chocolate Chip"/>
    <n v="39"/>
    <n v="1.87"/>
    <x v="27"/>
    <x v="5"/>
  </r>
  <r>
    <d v="2020-03-26T00:00:00"/>
    <x v="2"/>
    <s v="East"/>
    <x v="0"/>
    <s v="Bars"/>
    <s v="Bran"/>
    <n v="103"/>
    <n v="1.87"/>
    <x v="28"/>
    <x v="6"/>
  </r>
  <r>
    <d v="2020-03-29T00:00:00"/>
    <x v="2"/>
    <s v="East"/>
    <x v="0"/>
    <s v="Cookies"/>
    <s v="Oatmeal Raisin"/>
    <n v="193"/>
    <n v="2.84"/>
    <x v="29"/>
    <x v="4"/>
  </r>
  <r>
    <d v="2020-04-01T00:00:00"/>
    <x v="3"/>
    <s v="West"/>
    <x v="1"/>
    <s v="Bars"/>
    <s v="Carrot"/>
    <n v="58"/>
    <n v="1.77"/>
    <x v="30"/>
    <x v="3"/>
  </r>
  <r>
    <d v="2020-04-04T00:00:00"/>
    <x v="3"/>
    <s v="West"/>
    <x v="1"/>
    <s v="Snacks"/>
    <s v="Potato Chips"/>
    <n v="68"/>
    <n v="1.68"/>
    <x v="26"/>
    <x v="3"/>
  </r>
  <r>
    <d v="2020-04-07T00:00:00"/>
    <x v="3"/>
    <s v="East"/>
    <x v="2"/>
    <s v="Bars"/>
    <s v="Carrot"/>
    <n v="91"/>
    <n v="1.77"/>
    <x v="31"/>
    <x v="6"/>
  </r>
  <r>
    <d v="2020-04-10T00:00:00"/>
    <x v="3"/>
    <s v="East"/>
    <x v="2"/>
    <s v="Crackers"/>
    <s v="Whole Wheat"/>
    <n v="23"/>
    <n v="3.49"/>
    <x v="32"/>
    <x v="2"/>
  </r>
  <r>
    <d v="2020-04-13T00:00:00"/>
    <x v="3"/>
    <s v="West"/>
    <x v="3"/>
    <s v="Snacks"/>
    <s v="Potato Chips"/>
    <n v="28"/>
    <n v="1.68"/>
    <x v="33"/>
    <x v="2"/>
  </r>
  <r>
    <d v="2020-04-16T00:00:00"/>
    <x v="3"/>
    <s v="East"/>
    <x v="0"/>
    <s v="Bars"/>
    <s v="Carrot"/>
    <n v="48"/>
    <n v="1.77"/>
    <x v="34"/>
    <x v="1"/>
  </r>
  <r>
    <d v="2020-04-19T00:00:00"/>
    <x v="3"/>
    <s v="East"/>
    <x v="0"/>
    <s v="Snacks"/>
    <s v="Potato Chips"/>
    <n v="134"/>
    <n v="1.68"/>
    <x v="35"/>
    <x v="6"/>
  </r>
  <r>
    <d v="2020-04-22T00:00:00"/>
    <x v="3"/>
    <s v="West"/>
    <x v="1"/>
    <s v="Bars"/>
    <s v="Carrot"/>
    <n v="20"/>
    <n v="1.77"/>
    <x v="36"/>
    <x v="3"/>
  </r>
  <r>
    <d v="2020-04-25T00:00:00"/>
    <x v="3"/>
    <s v="East"/>
    <x v="2"/>
    <s v="Bars"/>
    <s v="Carrot"/>
    <n v="53"/>
    <n v="1.77"/>
    <x v="37"/>
    <x v="1"/>
  </r>
  <r>
    <d v="2020-04-28T00:00:00"/>
    <x v="3"/>
    <s v="East"/>
    <x v="2"/>
    <s v="Snacks"/>
    <s v="Potato Chips"/>
    <n v="64"/>
    <n v="1.68"/>
    <x v="38"/>
    <x v="0"/>
  </r>
  <r>
    <d v="2020-05-01T00:00:00"/>
    <x v="4"/>
    <s v="West"/>
    <x v="3"/>
    <s v="Cookies"/>
    <s v="Chocolate Chip"/>
    <n v="63"/>
    <n v="1.87"/>
    <x v="39"/>
    <x v="2"/>
  </r>
  <r>
    <d v="2020-05-04T00:00:00"/>
    <x v="4"/>
    <s v="East"/>
    <x v="0"/>
    <s v="Bars"/>
    <s v="Bran"/>
    <n v="105"/>
    <n v="1.87"/>
    <x v="40"/>
    <x v="3"/>
  </r>
  <r>
    <d v="2020-05-07T00:00:00"/>
    <x v="4"/>
    <s v="East"/>
    <x v="0"/>
    <s v="Cookies"/>
    <s v="Oatmeal Raisin"/>
    <n v="138"/>
    <n v="2.84"/>
    <x v="41"/>
    <x v="1"/>
  </r>
  <r>
    <d v="2020-05-10T00:00:00"/>
    <x v="4"/>
    <s v="West"/>
    <x v="1"/>
    <s v="Bars"/>
    <s v="Carrot"/>
    <n v="25"/>
    <n v="1.77"/>
    <x v="42"/>
    <x v="5"/>
  </r>
  <r>
    <d v="2020-05-13T00:00:00"/>
    <x v="4"/>
    <s v="West"/>
    <x v="1"/>
    <s v="Crackers"/>
    <s v="Whole Wheat"/>
    <n v="21"/>
    <n v="3.49"/>
    <x v="43"/>
    <x v="6"/>
  </r>
  <r>
    <d v="2020-05-16T00:00:00"/>
    <x v="4"/>
    <s v="East"/>
    <x v="2"/>
    <s v="Bars"/>
    <s v="Carrot"/>
    <n v="61"/>
    <n v="1.77"/>
    <x v="22"/>
    <x v="0"/>
  </r>
  <r>
    <d v="2020-05-19T00:00:00"/>
    <x v="4"/>
    <s v="East"/>
    <x v="2"/>
    <s v="Snacks"/>
    <s v="Potato Chips"/>
    <n v="49"/>
    <n v="1.68"/>
    <x v="44"/>
    <x v="1"/>
  </r>
  <r>
    <d v="2020-05-22T00:00:00"/>
    <x v="4"/>
    <s v="West"/>
    <x v="3"/>
    <s v="Cookies"/>
    <s v="Chocolate Chip"/>
    <n v="55"/>
    <n v="1.87"/>
    <x v="45"/>
    <x v="6"/>
  </r>
  <r>
    <d v="2020-05-25T00:00:00"/>
    <x v="4"/>
    <s v="East"/>
    <x v="0"/>
    <s v="Cookies"/>
    <s v="Arrowroot"/>
    <n v="27"/>
    <n v="2.1800000000000002"/>
    <x v="46"/>
    <x v="5"/>
  </r>
  <r>
    <d v="2020-05-28T00:00:00"/>
    <x v="4"/>
    <s v="East"/>
    <x v="0"/>
    <s v="Bars"/>
    <s v="Carrot"/>
    <n v="58"/>
    <n v="1.77"/>
    <x v="30"/>
    <x v="1"/>
  </r>
  <r>
    <d v="2020-05-31T00:00:00"/>
    <x v="4"/>
    <s v="East"/>
    <x v="0"/>
    <s v="Crackers"/>
    <s v="Whole Wheat"/>
    <n v="33"/>
    <n v="3.49"/>
    <x v="47"/>
    <x v="3"/>
  </r>
  <r>
    <d v="2020-06-03T00:00:00"/>
    <x v="5"/>
    <s v="West"/>
    <x v="1"/>
    <s v="Cookies"/>
    <s v="Oatmeal Raisin"/>
    <n v="288"/>
    <n v="2.84"/>
    <x v="48"/>
    <x v="1"/>
  </r>
  <r>
    <d v="2020-06-06T00:00:00"/>
    <x v="5"/>
    <s v="East"/>
    <x v="2"/>
    <s v="Cookies"/>
    <s v="Chocolate Chip"/>
    <n v="76"/>
    <n v="1.87"/>
    <x v="49"/>
    <x v="2"/>
  </r>
  <r>
    <d v="2020-06-09T00:00:00"/>
    <x v="5"/>
    <s v="West"/>
    <x v="3"/>
    <s v="Bars"/>
    <s v="Carrot"/>
    <n v="42"/>
    <n v="1.77"/>
    <x v="50"/>
    <x v="0"/>
  </r>
  <r>
    <d v="2020-06-12T00:00:00"/>
    <x v="5"/>
    <s v="West"/>
    <x v="3"/>
    <s v="Crackers"/>
    <s v="Whole Wheat"/>
    <n v="20"/>
    <n v="3.49"/>
    <x v="51"/>
    <x v="6"/>
  </r>
  <r>
    <d v="2020-06-15T00:00:00"/>
    <x v="5"/>
    <s v="East"/>
    <x v="0"/>
    <s v="Bars"/>
    <s v="Carrot"/>
    <n v="75"/>
    <n v="1.77"/>
    <x v="52"/>
    <x v="0"/>
  </r>
  <r>
    <d v="2020-06-18T00:00:00"/>
    <x v="5"/>
    <s v="East"/>
    <x v="0"/>
    <s v="Crackers"/>
    <s v="Whole Wheat"/>
    <n v="38"/>
    <n v="3.49"/>
    <x v="53"/>
    <x v="1"/>
  </r>
  <r>
    <d v="2020-06-21T00:00:00"/>
    <x v="5"/>
    <s v="West"/>
    <x v="1"/>
    <s v="Bars"/>
    <s v="Carrot"/>
    <n v="306"/>
    <n v="1.77"/>
    <x v="54"/>
    <x v="0"/>
  </r>
  <r>
    <d v="2020-06-24T00:00:00"/>
    <x v="5"/>
    <s v="West"/>
    <x v="1"/>
    <s v="Snacks"/>
    <s v="Potato Chips"/>
    <n v="28"/>
    <n v="1.68"/>
    <x v="33"/>
    <x v="2"/>
  </r>
  <r>
    <d v="2020-06-27T00:00:00"/>
    <x v="5"/>
    <s v="East"/>
    <x v="2"/>
    <s v="Bars"/>
    <s v="Bran"/>
    <n v="110"/>
    <n v="1.87"/>
    <x v="55"/>
    <x v="3"/>
  </r>
  <r>
    <d v="2020-06-30T00:00:00"/>
    <x v="5"/>
    <s v="East"/>
    <x v="2"/>
    <s v="Cookies"/>
    <s v="Oatmeal Raisin"/>
    <n v="51"/>
    <n v="2.84"/>
    <x v="56"/>
    <x v="5"/>
  </r>
  <r>
    <d v="2020-07-03T00:00:00"/>
    <x v="6"/>
    <s v="West"/>
    <x v="3"/>
    <s v="Bars"/>
    <s v="Carrot"/>
    <n v="52"/>
    <n v="1.77"/>
    <x v="57"/>
    <x v="4"/>
  </r>
  <r>
    <d v="2020-07-06T00:00:00"/>
    <x v="6"/>
    <s v="West"/>
    <x v="3"/>
    <s v="Crackers"/>
    <s v="Whole Wheat"/>
    <n v="28"/>
    <n v="3.49"/>
    <x v="12"/>
    <x v="6"/>
  </r>
  <r>
    <d v="2020-07-09T00:00:00"/>
    <x v="6"/>
    <s v="East"/>
    <x v="0"/>
    <s v="Bars"/>
    <s v="Carrot"/>
    <n v="136"/>
    <n v="1.77"/>
    <x v="58"/>
    <x v="2"/>
  </r>
  <r>
    <d v="2020-07-12T00:00:00"/>
    <x v="6"/>
    <s v="East"/>
    <x v="0"/>
    <s v="Crackers"/>
    <s v="Whole Wheat"/>
    <n v="42"/>
    <n v="3.49"/>
    <x v="59"/>
    <x v="0"/>
  </r>
  <r>
    <d v="2020-07-15T00:00:00"/>
    <x v="6"/>
    <s v="West"/>
    <x v="1"/>
    <s v="Cookies"/>
    <s v="Chocolate Chip"/>
    <n v="75"/>
    <n v="1.87"/>
    <x v="60"/>
    <x v="1"/>
  </r>
  <r>
    <d v="2020-07-18T00:00:00"/>
    <x v="6"/>
    <s v="East"/>
    <x v="2"/>
    <s v="Bars"/>
    <s v="Bran"/>
    <n v="72"/>
    <n v="1.87"/>
    <x v="61"/>
    <x v="4"/>
  </r>
  <r>
    <d v="2020-07-21T00:00:00"/>
    <x v="6"/>
    <s v="East"/>
    <x v="2"/>
    <s v="Cookies"/>
    <s v="Oatmeal Raisin"/>
    <n v="56"/>
    <n v="2.84"/>
    <x v="62"/>
    <x v="5"/>
  </r>
  <r>
    <d v="2020-07-24T00:00:00"/>
    <x v="6"/>
    <s v="West"/>
    <x v="3"/>
    <s v="Bars"/>
    <s v="Bran"/>
    <n v="51"/>
    <n v="1.87"/>
    <x v="63"/>
    <x v="6"/>
  </r>
  <r>
    <d v="2020-07-27T00:00:00"/>
    <x v="6"/>
    <s v="West"/>
    <x v="3"/>
    <s v="Snacks"/>
    <s v="Potato Chips"/>
    <n v="31"/>
    <n v="1.68"/>
    <x v="64"/>
    <x v="4"/>
  </r>
  <r>
    <d v="2020-07-30T00:00:00"/>
    <x v="6"/>
    <s v="East"/>
    <x v="0"/>
    <s v="Bars"/>
    <s v="Bran"/>
    <n v="56"/>
    <n v="1.87"/>
    <x v="65"/>
    <x v="0"/>
  </r>
  <r>
    <d v="2020-08-02T00:00:00"/>
    <x v="7"/>
    <s v="East"/>
    <x v="0"/>
    <s v="Cookies"/>
    <s v="Oatmeal Raisin"/>
    <n v="137"/>
    <n v="2.84"/>
    <x v="66"/>
    <x v="1"/>
  </r>
  <r>
    <d v="2020-08-05T00:00:00"/>
    <x v="7"/>
    <s v="West"/>
    <x v="1"/>
    <s v="Cookies"/>
    <s v="Chocolate Chip"/>
    <n v="107"/>
    <n v="1.87"/>
    <x v="67"/>
    <x v="4"/>
  </r>
  <r>
    <d v="2020-08-08T00:00:00"/>
    <x v="7"/>
    <s v="East"/>
    <x v="2"/>
    <s v="Bars"/>
    <s v="Carrot"/>
    <n v="24"/>
    <n v="1.77"/>
    <x v="68"/>
    <x v="5"/>
  </r>
  <r>
    <d v="2020-08-11T00:00:00"/>
    <x v="7"/>
    <s v="East"/>
    <x v="2"/>
    <s v="Crackers"/>
    <s v="Whole Wheat"/>
    <n v="30"/>
    <n v="3.49"/>
    <x v="69"/>
    <x v="4"/>
  </r>
  <r>
    <d v="2020-08-14T00:00:00"/>
    <x v="7"/>
    <s v="West"/>
    <x v="3"/>
    <s v="Cookies"/>
    <s v="Chocolate Chip"/>
    <n v="70"/>
    <n v="1.87"/>
    <x v="70"/>
    <x v="3"/>
  </r>
  <r>
    <d v="2020-08-17T00:00:00"/>
    <x v="7"/>
    <s v="East"/>
    <x v="0"/>
    <s v="Cookies"/>
    <s v="Arrowroot"/>
    <n v="31"/>
    <n v="2.1800000000000002"/>
    <x v="71"/>
    <x v="3"/>
  </r>
  <r>
    <d v="2020-08-20T00:00:00"/>
    <x v="7"/>
    <s v="East"/>
    <x v="0"/>
    <s v="Bars"/>
    <s v="Carrot"/>
    <n v="109"/>
    <n v="1.77"/>
    <x v="72"/>
    <x v="1"/>
  </r>
  <r>
    <d v="2020-08-23T00:00:00"/>
    <x v="7"/>
    <s v="East"/>
    <x v="0"/>
    <s v="Crackers"/>
    <s v="Whole Wheat"/>
    <n v="21"/>
    <n v="3.49"/>
    <x v="43"/>
    <x v="0"/>
  </r>
  <r>
    <d v="2020-08-26T00:00:00"/>
    <x v="7"/>
    <s v="West"/>
    <x v="1"/>
    <s v="Cookies"/>
    <s v="Chocolate Chip"/>
    <n v="80"/>
    <n v="1.87"/>
    <x v="73"/>
    <x v="1"/>
  </r>
  <r>
    <d v="2020-08-29T00:00:00"/>
    <x v="7"/>
    <s v="East"/>
    <x v="2"/>
    <s v="Bars"/>
    <s v="Bran"/>
    <n v="75"/>
    <n v="1.87"/>
    <x v="60"/>
    <x v="2"/>
  </r>
  <r>
    <d v="2020-09-01T00:00:00"/>
    <x v="8"/>
    <s v="East"/>
    <x v="2"/>
    <s v="Cookies"/>
    <s v="Oatmeal Raisin"/>
    <n v="74"/>
    <n v="2.84"/>
    <x v="74"/>
    <x v="3"/>
  </r>
  <r>
    <d v="2020-09-04T00:00:00"/>
    <x v="8"/>
    <s v="West"/>
    <x v="3"/>
    <s v="Bars"/>
    <s v="Carrot"/>
    <n v="45"/>
    <n v="1.77"/>
    <x v="75"/>
    <x v="4"/>
  </r>
  <r>
    <d v="2020-09-07T00:00:00"/>
    <x v="8"/>
    <s v="East"/>
    <x v="0"/>
    <s v="Cookies"/>
    <s v="Arrowroot"/>
    <n v="28"/>
    <n v="2.1800000000000002"/>
    <x v="76"/>
    <x v="1"/>
  </r>
  <r>
    <d v="2020-09-10T00:00:00"/>
    <x v="8"/>
    <s v="East"/>
    <x v="0"/>
    <s v="Bars"/>
    <s v="Carrot"/>
    <n v="143"/>
    <n v="1.77"/>
    <x v="77"/>
    <x v="5"/>
  </r>
  <r>
    <d v="2020-09-13T00:00:00"/>
    <x v="8"/>
    <s v="East"/>
    <x v="0"/>
    <s v="Snacks"/>
    <s v="Pretzels"/>
    <n v="27"/>
    <n v="3.15"/>
    <x v="78"/>
    <x v="2"/>
  </r>
  <r>
    <d v="2020-09-16T00:00:00"/>
    <x v="8"/>
    <s v="West"/>
    <x v="1"/>
    <s v="Bars"/>
    <s v="Carrot"/>
    <n v="133"/>
    <n v="1.77"/>
    <x v="79"/>
    <x v="0"/>
  </r>
  <r>
    <d v="2020-09-19T00:00:00"/>
    <x v="8"/>
    <s v="East"/>
    <x v="2"/>
    <s v="Cookies"/>
    <s v="Arrowroot"/>
    <n v="110"/>
    <n v="2.1800000000000002"/>
    <x v="80"/>
    <x v="4"/>
  </r>
  <r>
    <d v="2020-09-22T00:00:00"/>
    <x v="8"/>
    <s v="East"/>
    <x v="2"/>
    <s v="Cookies"/>
    <s v="Chocolate Chip"/>
    <n v="65"/>
    <n v="1.87"/>
    <x v="81"/>
    <x v="1"/>
  </r>
  <r>
    <d v="2020-09-25T00:00:00"/>
    <x v="8"/>
    <s v="West"/>
    <x v="3"/>
    <s v="Bars"/>
    <s v="Bran"/>
    <n v="33"/>
    <n v="1.87"/>
    <x v="82"/>
    <x v="6"/>
  </r>
  <r>
    <d v="2020-09-28T00:00:00"/>
    <x v="8"/>
    <s v="East"/>
    <x v="0"/>
    <s v="Cookies"/>
    <s v="Arrowroot"/>
    <n v="81"/>
    <n v="2.1800000000000002"/>
    <x v="83"/>
    <x v="5"/>
  </r>
  <r>
    <d v="2020-10-01T00:00:00"/>
    <x v="9"/>
    <s v="East"/>
    <x v="0"/>
    <s v="Bars"/>
    <s v="Carrot"/>
    <n v="77"/>
    <n v="1.77"/>
    <x v="84"/>
    <x v="3"/>
  </r>
  <r>
    <d v="2020-10-04T00:00:00"/>
    <x v="9"/>
    <s v="East"/>
    <x v="0"/>
    <s v="Crackers"/>
    <s v="Whole Wheat"/>
    <n v="38"/>
    <n v="3.49"/>
    <x v="53"/>
    <x v="4"/>
  </r>
  <r>
    <d v="2020-10-07T00:00:00"/>
    <x v="9"/>
    <s v="West"/>
    <x v="1"/>
    <s v="Bars"/>
    <s v="Carrot"/>
    <n v="40"/>
    <n v="1.77"/>
    <x v="85"/>
    <x v="2"/>
  </r>
  <r>
    <d v="2020-10-10T00:00:00"/>
    <x v="9"/>
    <s v="West"/>
    <x v="1"/>
    <s v="Snacks"/>
    <s v="Potato Chips"/>
    <n v="114"/>
    <n v="1.68"/>
    <x v="86"/>
    <x v="6"/>
  </r>
  <r>
    <d v="2020-10-13T00:00:00"/>
    <x v="9"/>
    <s v="East"/>
    <x v="2"/>
    <s v="Cookies"/>
    <s v="Arrowroot"/>
    <n v="224"/>
    <n v="2.1800000000000002"/>
    <x v="87"/>
    <x v="1"/>
  </r>
  <r>
    <d v="2020-10-16T00:00:00"/>
    <x v="9"/>
    <s v="East"/>
    <x v="2"/>
    <s v="Bars"/>
    <s v="Carrot"/>
    <n v="141"/>
    <n v="1.77"/>
    <x v="88"/>
    <x v="3"/>
  </r>
  <r>
    <d v="2020-10-19T00:00:00"/>
    <x v="9"/>
    <s v="East"/>
    <x v="2"/>
    <s v="Crackers"/>
    <s v="Whole Wheat"/>
    <n v="32"/>
    <n v="3.49"/>
    <x v="89"/>
    <x v="4"/>
  </r>
  <r>
    <d v="2020-10-22T00:00:00"/>
    <x v="9"/>
    <s v="West"/>
    <x v="3"/>
    <s v="Bars"/>
    <s v="Carrot"/>
    <n v="20"/>
    <n v="1.77"/>
    <x v="36"/>
    <x v="3"/>
  </r>
  <r>
    <d v="2020-10-25T00:00:00"/>
    <x v="9"/>
    <s v="East"/>
    <x v="0"/>
    <s v="Cookies"/>
    <s v="Arrowroot"/>
    <n v="40"/>
    <n v="2.1800000000000002"/>
    <x v="90"/>
    <x v="2"/>
  </r>
  <r>
    <d v="2020-10-28T00:00:00"/>
    <x v="9"/>
    <s v="East"/>
    <x v="0"/>
    <s v="Cookies"/>
    <s v="Chocolate Chip"/>
    <n v="49"/>
    <n v="1.87"/>
    <x v="91"/>
    <x v="1"/>
  </r>
  <r>
    <d v="2020-10-31T00:00:00"/>
    <x v="9"/>
    <s v="East"/>
    <x v="0"/>
    <s v="Crackers"/>
    <s v="Whole Wheat"/>
    <n v="46"/>
    <n v="3.49"/>
    <x v="92"/>
    <x v="6"/>
  </r>
  <r>
    <d v="2020-11-03T00:00:00"/>
    <x v="10"/>
    <s v="West"/>
    <x v="1"/>
    <s v="Bars"/>
    <s v="Carrot"/>
    <n v="39"/>
    <n v="1.77"/>
    <x v="93"/>
    <x v="4"/>
  </r>
  <r>
    <d v="2020-11-06T00:00:00"/>
    <x v="10"/>
    <s v="West"/>
    <x v="1"/>
    <s v="Snacks"/>
    <s v="Potato Chips"/>
    <n v="62"/>
    <n v="1.68"/>
    <x v="94"/>
    <x v="3"/>
  </r>
  <r>
    <d v="2020-11-09T00:00:00"/>
    <x v="10"/>
    <s v="East"/>
    <x v="2"/>
    <s v="Bars"/>
    <s v="Carrot"/>
    <n v="90"/>
    <n v="1.77"/>
    <x v="95"/>
    <x v="1"/>
  </r>
  <r>
    <d v="2020-11-12T00:00:00"/>
    <x v="10"/>
    <s v="West"/>
    <x v="3"/>
    <s v="Cookies"/>
    <s v="Arrowroot"/>
    <n v="103"/>
    <n v="2.1800000000000002"/>
    <x v="96"/>
    <x v="5"/>
  </r>
  <r>
    <d v="2020-11-15T00:00:00"/>
    <x v="10"/>
    <s v="West"/>
    <x v="3"/>
    <s v="Cookies"/>
    <s v="Oatmeal Raisin"/>
    <n v="32"/>
    <n v="2.84"/>
    <x v="97"/>
    <x v="6"/>
  </r>
  <r>
    <d v="2020-11-18T00:00:00"/>
    <x v="10"/>
    <s v="East"/>
    <x v="0"/>
    <s v="Bars"/>
    <s v="Bran"/>
    <n v="66"/>
    <n v="1.87"/>
    <x v="98"/>
    <x v="4"/>
  </r>
  <r>
    <d v="2020-11-21T00:00:00"/>
    <x v="10"/>
    <s v="East"/>
    <x v="0"/>
    <s v="Cookies"/>
    <s v="Oatmeal Raisin"/>
    <n v="97"/>
    <n v="2.84"/>
    <x v="99"/>
    <x v="3"/>
  </r>
  <r>
    <d v="2020-11-24T00:00:00"/>
    <x v="10"/>
    <s v="West"/>
    <x v="1"/>
    <s v="Bars"/>
    <s v="Carrot"/>
    <n v="30"/>
    <n v="1.77"/>
    <x v="100"/>
    <x v="3"/>
  </r>
  <r>
    <d v="2020-11-27T00:00:00"/>
    <x v="10"/>
    <s v="West"/>
    <x v="1"/>
    <s v="Snacks"/>
    <s v="Potato Chips"/>
    <n v="29"/>
    <n v="1.68"/>
    <x v="101"/>
    <x v="6"/>
  </r>
  <r>
    <d v="2020-11-30T00:00:00"/>
    <x v="10"/>
    <s v="East"/>
    <x v="2"/>
    <s v="Bars"/>
    <s v="Carrot"/>
    <n v="92"/>
    <n v="1.77"/>
    <x v="102"/>
    <x v="2"/>
  </r>
  <r>
    <d v="2020-12-03T00:00:00"/>
    <x v="11"/>
    <s v="West"/>
    <x v="3"/>
    <s v="Cookies"/>
    <s v="Arrowroot"/>
    <n v="139"/>
    <n v="2.1800000000000002"/>
    <x v="103"/>
    <x v="2"/>
  </r>
  <r>
    <d v="2020-12-06T00:00:00"/>
    <x v="11"/>
    <s v="West"/>
    <x v="3"/>
    <s v="Cookies"/>
    <s v="Oatmeal Raisin"/>
    <n v="29"/>
    <n v="2.84"/>
    <x v="104"/>
    <x v="1"/>
  </r>
  <r>
    <d v="2020-12-09T00:00:00"/>
    <x v="11"/>
    <s v="East"/>
    <x v="0"/>
    <s v="Bars"/>
    <s v="Banana"/>
    <n v="30"/>
    <n v="2.27"/>
    <x v="105"/>
    <x v="6"/>
  </r>
  <r>
    <d v="2020-12-12T00:00:00"/>
    <x v="11"/>
    <s v="East"/>
    <x v="0"/>
    <s v="Cookies"/>
    <s v="Chocolate Chip"/>
    <n v="36"/>
    <n v="1.87"/>
    <x v="106"/>
    <x v="3"/>
  </r>
  <r>
    <d v="2020-12-15T00:00:00"/>
    <x v="11"/>
    <s v="East"/>
    <x v="0"/>
    <s v="Crackers"/>
    <s v="Whole Wheat"/>
    <n v="41"/>
    <n v="3.49"/>
    <x v="107"/>
    <x v="1"/>
  </r>
  <r>
    <d v="2020-12-18T00:00:00"/>
    <x v="11"/>
    <s v="West"/>
    <x v="1"/>
    <s v="Bars"/>
    <s v="Carrot"/>
    <n v="44"/>
    <n v="1.77"/>
    <x v="13"/>
    <x v="0"/>
  </r>
  <r>
    <d v="2020-12-21T00:00:00"/>
    <x v="11"/>
    <s v="West"/>
    <x v="1"/>
    <s v="Snacks"/>
    <s v="Potato Chips"/>
    <n v="29"/>
    <n v="1.68"/>
    <x v="101"/>
    <x v="2"/>
  </r>
  <r>
    <d v="2020-12-24T00:00:00"/>
    <x v="11"/>
    <s v="East"/>
    <x v="2"/>
    <s v="Cookies"/>
    <s v="Arrowroot"/>
    <n v="237"/>
    <n v="2.1800000000000002"/>
    <x v="108"/>
    <x v="3"/>
  </r>
  <r>
    <d v="2020-12-27T00:00:00"/>
    <x v="11"/>
    <s v="East"/>
    <x v="2"/>
    <s v="Cookies"/>
    <s v="Chocolate Chip"/>
    <n v="65"/>
    <n v="1.87"/>
    <x v="81"/>
    <x v="1"/>
  </r>
  <r>
    <d v="2020-12-30T00:00:00"/>
    <x v="11"/>
    <s v="West"/>
    <x v="3"/>
    <s v="Cookies"/>
    <s v="Arrowroot"/>
    <n v="83"/>
    <n v="2.1800000000000002"/>
    <x v="109"/>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BA1B1D-AE2D-40CC-B451-102B2AABDF35}"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10">
    <pivotField numFmtId="14" showAll="0"/>
    <pivotField axis="axisRow" showAll="0">
      <items count="13">
        <item x="0"/>
        <item x="1"/>
        <item x="2"/>
        <item x="3"/>
        <item x="4"/>
        <item x="5"/>
        <item x="6"/>
        <item x="7"/>
        <item x="8"/>
        <item x="9"/>
        <item x="10"/>
        <item x="11"/>
        <item t="default"/>
      </items>
    </pivotField>
    <pivotField showAll="0"/>
    <pivotField showAll="0">
      <items count="5">
        <item x="0"/>
        <item x="1"/>
        <item x="2"/>
        <item x="3"/>
        <item t="default"/>
      </items>
    </pivotField>
    <pivotField showAll="0"/>
    <pivotField showAll="0"/>
    <pivotField showAll="0"/>
    <pivotField numFmtId="164" showAll="0"/>
    <pivotField dataField="1" numFmtId="164" showAll="0">
      <items count="111">
        <item x="36"/>
        <item x="15"/>
        <item x="9"/>
        <item x="14"/>
        <item x="68"/>
        <item x="42"/>
        <item x="33"/>
        <item x="101"/>
        <item x="64"/>
        <item x="100"/>
        <item x="11"/>
        <item x="0"/>
        <item x="46"/>
        <item x="76"/>
        <item x="82"/>
        <item x="25"/>
        <item x="106"/>
        <item x="71"/>
        <item x="105"/>
        <item x="93"/>
        <item x="51"/>
        <item x="85"/>
        <item x="27"/>
        <item x="43"/>
        <item x="50"/>
        <item x="13"/>
        <item x="10"/>
        <item x="18"/>
        <item x="75"/>
        <item x="32"/>
        <item x="44"/>
        <item x="104"/>
        <item x="4"/>
        <item x="34"/>
        <item x="78"/>
        <item x="21"/>
        <item x="90"/>
        <item x="7"/>
        <item x="97"/>
        <item x="91"/>
        <item x="57"/>
        <item x="19"/>
        <item x="16"/>
        <item x="37"/>
        <item x="63"/>
        <item x="5"/>
        <item x="12"/>
        <item x="30"/>
        <item x="45"/>
        <item x="94"/>
        <item x="69"/>
        <item x="65"/>
        <item x="38"/>
        <item x="22"/>
        <item x="2"/>
        <item x="89"/>
        <item x="26"/>
        <item x="47"/>
        <item x="39"/>
        <item x="81"/>
        <item x="98"/>
        <item x="70"/>
        <item x="53"/>
        <item x="52"/>
        <item x="61"/>
        <item x="84"/>
        <item x="23"/>
        <item x="60"/>
        <item x="49"/>
        <item x="107"/>
        <item x="56"/>
        <item x="59"/>
        <item x="73"/>
        <item x="3"/>
        <item x="20"/>
        <item x="62"/>
        <item x="95"/>
        <item x="92"/>
        <item x="24"/>
        <item x="31"/>
        <item x="102"/>
        <item x="83"/>
        <item x="8"/>
        <item x="109"/>
        <item x="86"/>
        <item x="28"/>
        <item x="72"/>
        <item x="40"/>
        <item x="67"/>
        <item x="55"/>
        <item x="74"/>
        <item x="96"/>
        <item x="35"/>
        <item x="79"/>
        <item x="80"/>
        <item x="58"/>
        <item x="88"/>
        <item x="77"/>
        <item x="99"/>
        <item x="103"/>
        <item x="1"/>
        <item x="17"/>
        <item x="66"/>
        <item x="41"/>
        <item x="87"/>
        <item x="108"/>
        <item x="6"/>
        <item x="54"/>
        <item x="29"/>
        <item x="48"/>
        <item t="default"/>
      </items>
    </pivotField>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TotalPrice" fld="8" baseField="0" baseItem="0" numFmtId="44"/>
  </dataFields>
  <formats count="1">
    <format dxfId="57">
      <pivotArea outline="0" collapsedLevelsAreSubtotals="1" fieldPosition="0"/>
    </format>
  </formats>
  <chartFormats count="2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7"/>
          </reference>
        </references>
      </pivotArea>
    </chartFormat>
    <chartFormat chart="0" format="2">
      <pivotArea type="data" outline="0" fieldPosition="0">
        <references count="2">
          <reference field="4294967294" count="1" selected="0">
            <x v="0"/>
          </reference>
          <reference field="1" count="1" selected="0">
            <x v="11"/>
          </reference>
        </references>
      </pivotArea>
    </chartFormat>
    <chartFormat chart="0" format="3">
      <pivotArea type="data" outline="0" fieldPosition="0">
        <references count="2">
          <reference field="4294967294" count="1" selected="0">
            <x v="0"/>
          </reference>
          <reference field="1" count="1" selected="0">
            <x v="8"/>
          </reference>
        </references>
      </pivotArea>
    </chartFormat>
    <chartFormat chart="0" format="4">
      <pivotArea type="data" outline="0" fieldPosition="0">
        <references count="2">
          <reference field="4294967294" count="1" selected="0">
            <x v="0"/>
          </reference>
          <reference field="1" count="1" selected="0">
            <x v="9"/>
          </reference>
        </references>
      </pivotArea>
    </chartFormat>
    <chartFormat chart="0" format="5">
      <pivotArea type="data" outline="0" fieldPosition="0">
        <references count="2">
          <reference field="4294967294" count="1" selected="0">
            <x v="0"/>
          </reference>
          <reference field="1" count="1" selected="0">
            <x v="6"/>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3"/>
          </reference>
        </references>
      </pivotArea>
    </chartFormat>
    <chartFormat chart="0" format="8">
      <pivotArea type="data" outline="0" fieldPosition="0">
        <references count="2">
          <reference field="4294967294" count="1" selected="0">
            <x v="0"/>
          </reference>
          <reference field="1" count="1" selected="0">
            <x v="1"/>
          </reference>
        </references>
      </pivotArea>
    </chartFormat>
    <chartFormat chart="0" format="9">
      <pivotArea type="data" outline="0" fieldPosition="0">
        <references count="2">
          <reference field="4294967294" count="1" selected="0">
            <x v="0"/>
          </reference>
          <reference field="1" count="1" selected="0">
            <x v="0"/>
          </reference>
        </references>
      </pivotArea>
    </chartFormat>
    <chartFormat chart="0" format="10">
      <pivotArea type="data" outline="0" fieldPosition="0">
        <references count="2">
          <reference field="4294967294" count="1" selected="0">
            <x v="0"/>
          </reference>
          <reference field="1" count="1" selected="0">
            <x v="2"/>
          </reference>
        </references>
      </pivotArea>
    </chartFormat>
    <chartFormat chart="0" format="11">
      <pivotArea type="data" outline="0" fieldPosition="0">
        <references count="2">
          <reference field="4294967294" count="1" selected="0">
            <x v="0"/>
          </reference>
          <reference field="1" count="1" selected="0">
            <x v="4"/>
          </reference>
        </references>
      </pivotArea>
    </chartFormat>
    <chartFormat chart="3" format="24" series="1">
      <pivotArea type="data" outline="0" fieldPosition="0">
        <references count="1">
          <reference field="4294967294" count="1" selected="0">
            <x v="0"/>
          </reference>
        </references>
      </pivotArea>
    </chartFormat>
    <chartFormat chart="3" format="25">
      <pivotArea type="data" outline="0" fieldPosition="0">
        <references count="2">
          <reference field="4294967294" count="1" selected="0">
            <x v="0"/>
          </reference>
          <reference field="1" count="1" selected="0">
            <x v="0"/>
          </reference>
        </references>
      </pivotArea>
    </chartFormat>
    <chartFormat chart="3" format="26">
      <pivotArea type="data" outline="0" fieldPosition="0">
        <references count="2">
          <reference field="4294967294" count="1" selected="0">
            <x v="0"/>
          </reference>
          <reference field="1" count="1" selected="0">
            <x v="1"/>
          </reference>
        </references>
      </pivotArea>
    </chartFormat>
    <chartFormat chart="3" format="27">
      <pivotArea type="data" outline="0" fieldPosition="0">
        <references count="2">
          <reference field="4294967294" count="1" selected="0">
            <x v="0"/>
          </reference>
          <reference field="1" count="1" selected="0">
            <x v="2"/>
          </reference>
        </references>
      </pivotArea>
    </chartFormat>
    <chartFormat chart="3" format="28">
      <pivotArea type="data" outline="0" fieldPosition="0">
        <references count="2">
          <reference field="4294967294" count="1" selected="0">
            <x v="0"/>
          </reference>
          <reference field="1" count="1" selected="0">
            <x v="3"/>
          </reference>
        </references>
      </pivotArea>
    </chartFormat>
    <chartFormat chart="3" format="29">
      <pivotArea type="data" outline="0" fieldPosition="0">
        <references count="2">
          <reference field="4294967294" count="1" selected="0">
            <x v="0"/>
          </reference>
          <reference field="1" count="1" selected="0">
            <x v="4"/>
          </reference>
        </references>
      </pivotArea>
    </chartFormat>
    <chartFormat chart="3" format="30">
      <pivotArea type="data" outline="0" fieldPosition="0">
        <references count="2">
          <reference field="4294967294" count="1" selected="0">
            <x v="0"/>
          </reference>
          <reference field="1" count="1" selected="0">
            <x v="5"/>
          </reference>
        </references>
      </pivotArea>
    </chartFormat>
    <chartFormat chart="3" format="31">
      <pivotArea type="data" outline="0" fieldPosition="0">
        <references count="2">
          <reference field="4294967294" count="1" selected="0">
            <x v="0"/>
          </reference>
          <reference field="1" count="1" selected="0">
            <x v="6"/>
          </reference>
        </references>
      </pivotArea>
    </chartFormat>
    <chartFormat chart="3" format="32">
      <pivotArea type="data" outline="0" fieldPosition="0">
        <references count="2">
          <reference field="4294967294" count="1" selected="0">
            <x v="0"/>
          </reference>
          <reference field="1" count="1" selected="0">
            <x v="7"/>
          </reference>
        </references>
      </pivotArea>
    </chartFormat>
    <chartFormat chart="3" format="33">
      <pivotArea type="data" outline="0" fieldPosition="0">
        <references count="2">
          <reference field="4294967294" count="1" selected="0">
            <x v="0"/>
          </reference>
          <reference field="1" count="1" selected="0">
            <x v="8"/>
          </reference>
        </references>
      </pivotArea>
    </chartFormat>
    <chartFormat chart="3" format="34">
      <pivotArea type="data" outline="0" fieldPosition="0">
        <references count="2">
          <reference field="4294967294" count="1" selected="0">
            <x v="0"/>
          </reference>
          <reference field="1" count="1" selected="0">
            <x v="9"/>
          </reference>
        </references>
      </pivotArea>
    </chartFormat>
    <chartFormat chart="3" format="35">
      <pivotArea type="data" outline="0" fieldPosition="0">
        <references count="2">
          <reference field="4294967294" count="1" selected="0">
            <x v="0"/>
          </reference>
          <reference field="1" count="1" selected="0">
            <x v="11"/>
          </reference>
        </references>
      </pivotArea>
    </chartFormat>
    <chartFormat chart="3" format="36">
      <pivotArea type="data" outline="0" fieldPosition="0">
        <references count="2">
          <reference field="4294967294" count="1" selected="0">
            <x v="0"/>
          </reference>
          <reference field="1" count="1" selected="0">
            <x v="10"/>
          </reference>
        </references>
      </pivotArea>
    </chartFormat>
    <chartFormat chart="5" format="41" series="1">
      <pivotArea type="data" outline="0" fieldPosition="0">
        <references count="1">
          <reference field="4294967294" count="1" selected="0">
            <x v="0"/>
          </reference>
        </references>
      </pivotArea>
    </chartFormat>
    <chartFormat chart="5" format="42">
      <pivotArea type="data" outline="0" fieldPosition="0">
        <references count="2">
          <reference field="4294967294" count="1" selected="0">
            <x v="0"/>
          </reference>
          <reference field="1" count="1" selected="0">
            <x v="7"/>
          </reference>
        </references>
      </pivotArea>
    </chartFormat>
    <chartFormat chart="5" format="43">
      <pivotArea type="data" outline="0" fieldPosition="0">
        <references count="2">
          <reference field="4294967294" count="1" selected="0">
            <x v="0"/>
          </reference>
          <reference field="1" count="1" selected="0">
            <x v="9"/>
          </reference>
        </references>
      </pivotArea>
    </chartFormat>
    <chartFormat chart="5" format="44">
      <pivotArea type="data" outline="0" fieldPosition="0">
        <references count="2">
          <reference field="4294967294" count="1" selected="0">
            <x v="0"/>
          </reference>
          <reference field="1" count="1" selected="0">
            <x v="1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93BA71-BB7C-4612-A66C-F2FF5A1CD639}"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12:L20" firstHeaderRow="1" firstDataRow="1" firstDataCol="1"/>
  <pivotFields count="10">
    <pivotField numFmtId="14" showAll="0"/>
    <pivotField showAll="0">
      <items count="13">
        <item x="0"/>
        <item x="1"/>
        <item x="2"/>
        <item x="3"/>
        <item x="4"/>
        <item x="5"/>
        <item x="6"/>
        <item x="7"/>
        <item x="8"/>
        <item x="9"/>
        <item x="10"/>
        <item x="11"/>
        <item t="default"/>
      </items>
    </pivotField>
    <pivotField showAll="0"/>
    <pivotField showAll="0">
      <items count="5">
        <item x="0"/>
        <item x="1"/>
        <item x="2"/>
        <item x="3"/>
        <item t="default"/>
      </items>
    </pivotField>
    <pivotField showAll="0"/>
    <pivotField showAll="0"/>
    <pivotField showAll="0"/>
    <pivotField numFmtId="164" showAll="0"/>
    <pivotField dataField="1" numFmtId="164" showAll="0"/>
    <pivotField axis="axisRow" showAll="0" sortType="descending">
      <items count="8">
        <item x="4"/>
        <item x="0"/>
        <item x="3"/>
        <item x="2"/>
        <item x="1"/>
        <item x="5"/>
        <item x="6"/>
        <item t="default"/>
      </items>
      <autoSortScope>
        <pivotArea dataOnly="0" outline="0" fieldPosition="0">
          <references count="1">
            <reference field="4294967294" count="1" selected="0">
              <x v="0"/>
            </reference>
          </references>
        </pivotArea>
      </autoSortScope>
    </pivotField>
  </pivotFields>
  <rowFields count="1">
    <field x="9"/>
  </rowFields>
  <rowItems count="8">
    <i>
      <x v="4"/>
    </i>
    <i>
      <x v="2"/>
    </i>
    <i>
      <x/>
    </i>
    <i>
      <x v="5"/>
    </i>
    <i>
      <x v="6"/>
    </i>
    <i>
      <x v="3"/>
    </i>
    <i>
      <x v="1"/>
    </i>
    <i t="grand">
      <x/>
    </i>
  </rowItems>
  <colItems count="1">
    <i/>
  </colItems>
  <dataFields count="1">
    <dataField name="Sum of TotalPrice" fld="8" baseField="0" baseItem="0" numFmtId="44"/>
  </dataFields>
  <formats count="1">
    <format dxfId="5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442328-E712-4930-96DF-6990441672D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0">
    <pivotField numFmtId="14" showAll="0"/>
    <pivotField showAll="0">
      <items count="13">
        <item x="0"/>
        <item x="1"/>
        <item x="2"/>
        <item x="3"/>
        <item x="4"/>
        <item x="5"/>
        <item x="6"/>
        <item x="7"/>
        <item x="8"/>
        <item x="9"/>
        <item x="10"/>
        <item x="11"/>
        <item t="default"/>
      </items>
    </pivotField>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dataField="1" numFmtId="164" showAll="0"/>
    <pivotField showAll="0"/>
  </pivotFields>
  <rowFields count="1">
    <field x="3"/>
  </rowFields>
  <rowItems count="5">
    <i>
      <x/>
    </i>
    <i>
      <x v="2"/>
    </i>
    <i>
      <x v="1"/>
    </i>
    <i>
      <x v="3"/>
    </i>
    <i t="grand">
      <x/>
    </i>
  </rowItems>
  <colItems count="1">
    <i/>
  </colItems>
  <dataFields count="1">
    <dataField name="Sum of TotalPrice" fld="8" baseField="0" baseItem="0"/>
  </dataFields>
  <formats count="1">
    <format dxfId="56">
      <pivotArea collapsedLevelsAreSubtotals="1" fieldPosition="0">
        <references count="1">
          <reference field="3" count="0"/>
        </references>
      </pivotArea>
    </format>
  </formats>
  <chartFormats count="1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0"/>
          </reference>
        </references>
      </pivotArea>
    </chartFormat>
    <chartFormat chart="3" format="2">
      <pivotArea type="data" outline="0" fieldPosition="0">
        <references count="2">
          <reference field="4294967294" count="1" selected="0">
            <x v="0"/>
          </reference>
          <reference field="3" count="1" selected="0">
            <x v="2"/>
          </reference>
        </references>
      </pivotArea>
    </chartFormat>
    <chartFormat chart="3" format="3">
      <pivotArea type="data" outline="0" fieldPosition="0">
        <references count="2">
          <reference field="4294967294" count="1" selected="0">
            <x v="0"/>
          </reference>
          <reference field="3" count="1" selected="0">
            <x v="1"/>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3" count="1" selected="0">
            <x v="0"/>
          </reference>
        </references>
      </pivotArea>
    </chartFormat>
    <chartFormat chart="6" format="12">
      <pivotArea type="data" outline="0" fieldPosition="0">
        <references count="2">
          <reference field="4294967294" count="1" selected="0">
            <x v="0"/>
          </reference>
          <reference field="3" count="1" selected="0">
            <x v="2"/>
          </reference>
        </references>
      </pivotArea>
    </chartFormat>
    <chartFormat chart="6" format="13">
      <pivotArea type="data" outline="0" fieldPosition="0">
        <references count="2">
          <reference field="4294967294" count="1" selected="0">
            <x v="0"/>
          </reference>
          <reference field="3" count="1" selected="0">
            <x v="1"/>
          </reference>
        </references>
      </pivotArea>
    </chartFormat>
    <chartFormat chart="6" format="14">
      <pivotArea type="data" outline="0" fieldPosition="0">
        <references count="2">
          <reference field="4294967294" count="1" selected="0">
            <x v="0"/>
          </reference>
          <reference field="3" count="1" selected="0">
            <x v="3"/>
          </reference>
        </references>
      </pivotArea>
    </chartFormat>
    <chartFormat chart="8" format="20" series="1">
      <pivotArea type="data" outline="0" fieldPosition="0">
        <references count="1">
          <reference field="4294967294" count="1" selected="0">
            <x v="0"/>
          </reference>
        </references>
      </pivotArea>
    </chartFormat>
    <chartFormat chart="8" format="21">
      <pivotArea type="data" outline="0" fieldPosition="0">
        <references count="2">
          <reference field="4294967294" count="1" selected="0">
            <x v="0"/>
          </reference>
          <reference field="3" count="1" selected="0">
            <x v="0"/>
          </reference>
        </references>
      </pivotArea>
    </chartFormat>
    <chartFormat chart="8" format="22">
      <pivotArea type="data" outline="0" fieldPosition="0">
        <references count="2">
          <reference field="4294967294" count="1" selected="0">
            <x v="0"/>
          </reference>
          <reference field="3" count="1" selected="0">
            <x v="2"/>
          </reference>
        </references>
      </pivotArea>
    </chartFormat>
    <chartFormat chart="8" format="23">
      <pivotArea type="data" outline="0" fieldPosition="0">
        <references count="2">
          <reference field="4294967294" count="1" selected="0">
            <x v="0"/>
          </reference>
          <reference field="3" count="1" selected="0">
            <x v="1"/>
          </reference>
        </references>
      </pivotArea>
    </chartFormat>
    <chartFormat chart="8" format="24">
      <pivotArea type="data" outline="0" fieldPosition="0">
        <references count="2">
          <reference field="4294967294" count="1" selected="0">
            <x v="0"/>
          </reference>
          <reference field="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067ACCA-1069-4B05-8984-C8411F8BE021}" sourceName="Month">
  <pivotTables>
    <pivotTable tabId="12" name="PivotTable5"/>
    <pivotTable tabId="15" name="PivotTable1"/>
  </pivotTables>
  <data>
    <tabular pivotCacheId="28810414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729C6A1-730E-4DE0-A05C-7C7BBDCC3087}" sourceName="City">
  <pivotTables>
    <pivotTable tabId="15" name="PivotTable1"/>
    <pivotTable tabId="12" name="PivotTable4"/>
    <pivotTable tabId="12" name="PivotTable5"/>
  </pivotTables>
  <data>
    <tabular pivotCacheId="28810414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EDA129BF-DE57-4F4B-8C4D-125B7F14546C}" cache="Slicer_Month" caption="Month" style="SlicerStyleLight6 2 2" rowHeight="241300"/>
  <slicer name="City 1" xr10:uid="{0A7441E6-FED7-4AB4-AF06-165058F57E34}" cache="Slicer_City" caption="City" style="SlicerStyleLight6 2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BC786E8-CA86-45C5-9D95-FE4AD578C5F7}" cache="Slicer_Month" caption="Month" style="SlicerStyleLight6 2 2" rowHeight="241300"/>
  <slicer name="City" xr10:uid="{35F95C06-9DD3-417B-A459-1D0C364AEE70}" cache="Slicer_City" caption="City" style="SlicerStyleLight6 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F13973-F151-4D3F-B6C1-5AFC19CCF4A7}" name="Table1" displayName="Table1" ref="A1:I123" totalsRowShown="0" headerRowDxfId="55">
  <autoFilter ref="A1:I123" xr:uid="{19F13973-F151-4D3F-B6C1-5AFC19CCF4A7}"/>
  <tableColumns count="9">
    <tableColumn id="1" xr3:uid="{43060E3D-9B27-4336-AF43-0C2107575E72}" name="Date" dataDxfId="54"/>
    <tableColumn id="2" xr3:uid="{3650E194-835C-4DEE-87B2-803EBC0C3801}" name="Region" dataDxfId="53"/>
    <tableColumn id="3" xr3:uid="{7E0BF4EA-D3BE-42A3-BF5B-66DF3B002F65}" name="City"/>
    <tableColumn id="4" xr3:uid="{DB9D0DF8-D662-4D8F-9A2E-0ACEFB4E4AF0}" name="Category"/>
    <tableColumn id="5" xr3:uid="{BA1BB770-D976-4927-A528-5D5FFABD3C2A}" name="Product"/>
    <tableColumn id="6" xr3:uid="{C9E16284-8F3A-452D-AFFE-8EB0F8B06672}" name="Quantity" dataDxfId="52"/>
    <tableColumn id="7" xr3:uid="{2E653683-B97D-45F8-905A-964A4A78D90D}" name="UnitPrice" dataDxfId="51"/>
    <tableColumn id="8" xr3:uid="{CE24803B-70AC-44E8-9208-99F6E8FEDB92}" name="TotalPrice" dataDxfId="50"/>
    <tableColumn id="9" xr3:uid="{BB73E474-0EF3-4866-8D6A-19853808509B}" name="Salespers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0EDDB19-551D-47F1-BC32-5AE11993FA2E}" name="Table1456" displayName="Table1456" ref="A1:J123" totalsRowShown="0" headerRowDxfId="49">
  <tableColumns count="10">
    <tableColumn id="1" xr3:uid="{7D63CBB7-C463-4037-BB67-7F22BD6D4AE1}" name="Date" dataDxfId="48"/>
    <tableColumn id="11" xr3:uid="{86D3A16E-3052-4A5A-B635-91E677F94AFF}" name="id" dataDxfId="47"/>
    <tableColumn id="2" xr3:uid="{2A2F2DBC-77F0-49D5-BA00-90502515F5FC}" name="Region" dataDxfId="46"/>
    <tableColumn id="3" xr3:uid="{C3ADA642-6A21-4297-9A5D-9715B49B34D9}" name="City"/>
    <tableColumn id="4" xr3:uid="{D0779C93-74FF-451A-B132-8F6B7CC35399}" name="Category"/>
    <tableColumn id="5" xr3:uid="{4145C88D-EA76-4049-914F-2E737034354D}" name="Product"/>
    <tableColumn id="6" xr3:uid="{ECD7E401-EABC-41EF-B19F-E4BC547E395C}" name="Quantity" dataDxfId="45"/>
    <tableColumn id="7" xr3:uid="{8A72EC60-A451-4A21-82AC-A7FBA057936D}" name="UnitPrice" dataDxfId="44"/>
    <tableColumn id="8" xr3:uid="{734BD53C-6522-4624-82D8-C19B985ED520}" name="TotalPrice" dataDxfId="43"/>
    <tableColumn id="9" xr3:uid="{165C0A3B-101D-4B60-BD7F-D389EB30475F}" name="Salespers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F57E0E-E6E4-42A8-A376-AC1E4E977A79}" name="Table14564" displayName="Table14564" ref="A1:J123" totalsRowShown="0" headerRowDxfId="42">
  <tableColumns count="10">
    <tableColumn id="1" xr3:uid="{021D550B-DC27-41FB-B616-29F59C0CB381}" name="Date" dataDxfId="41"/>
    <tableColumn id="11" xr3:uid="{52B5F012-786D-435E-A658-F88363325696}" name="id" dataDxfId="40"/>
    <tableColumn id="2" xr3:uid="{FD78392C-8C32-48EB-A80E-39D6E9FE499E}" name="Region" dataDxfId="39"/>
    <tableColumn id="3" xr3:uid="{C39ECFBF-2E7C-4ED8-87AC-1837EB6302FB}" name="City"/>
    <tableColumn id="4" xr3:uid="{8146BFAD-08BA-4965-83FB-15AEC5C42B85}" name="Category"/>
    <tableColumn id="5" xr3:uid="{BA2F7D1D-3902-46CA-9DF6-D53361F9EB4C}" name="Product"/>
    <tableColumn id="6" xr3:uid="{F85B6750-E7C5-48E6-9129-74F167F59B64}" name="Quantity" dataDxfId="38"/>
    <tableColumn id="7" xr3:uid="{D16C6F82-6290-4AFA-845E-F933AF204AE2}" name="UnitPrice" dataDxfId="37"/>
    <tableColumn id="8" xr3:uid="{23A9E321-4C19-490C-BC4F-8BB6D68F5A6C}" name="TotalPrice" dataDxfId="36"/>
    <tableColumn id="9" xr3:uid="{2394E71F-FE2A-4045-BC3A-ECF743C3B8CC}" name="Salespers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A20A54-1CB8-475B-B333-04A79F13F080}" name="Table145" displayName="Table145" ref="A1:I123" totalsRowShown="0" headerRowDxfId="35">
  <tableColumns count="9">
    <tableColumn id="1" xr3:uid="{4AB748F3-2ABD-45AB-B2E1-F753EDBD08C4}" name="Date" dataDxfId="34"/>
    <tableColumn id="14" xr3:uid="{6F95ABBA-326D-4B85-AE7F-CF35EEE3FFEC}" name="Month" dataDxfId="33"/>
    <tableColumn id="11" xr3:uid="{E2A2A945-22FA-4B1D-987C-B2BF6A6960DE}" name="id" dataDxfId="32"/>
    <tableColumn id="2" xr3:uid="{349184FD-CEE1-4D16-B336-7C0FB4A74499}" name="Region" dataDxfId="31"/>
    <tableColumn id="3" xr3:uid="{7F63EBA1-31EE-41A8-B791-E9AB50B5A3A8}" name="City"/>
    <tableColumn id="6" xr3:uid="{32E1CA63-6DEC-432B-9F6C-A5722AAC838E}" name="Quantity" dataDxfId="30"/>
    <tableColumn id="7" xr3:uid="{E9D9984A-B620-4A23-A094-FFF33B5C24E8}" name="UnitPrice" dataDxfId="29"/>
    <tableColumn id="8" xr3:uid="{FECEF806-AA65-4A6B-A407-8385C687DFFB}" name="TotalPrice" dataDxfId="28"/>
    <tableColumn id="9" xr3:uid="{F134E6D9-1B5B-47BF-99A3-4E307C568A77}" name="Salespers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5552AE-89FC-4BAD-942B-947FD6D816E9}" name="Table710" displayName="Table710" ref="A1:I123" totalsRowShown="0">
  <tableColumns count="9">
    <tableColumn id="1" xr3:uid="{67F8CAD1-3971-4837-A3C7-6326BFAC52D3}" name="Date" dataDxfId="27"/>
    <tableColumn id="19" xr3:uid="{29362692-1B62-42A5-8915-A27CD5E83801}" name="messy_id" dataDxfId="26"/>
    <tableColumn id="7" xr3:uid="{86562DC8-2EF1-4EF4-A51E-CF70999FDAD0}" name="City"/>
    <tableColumn id="8" xr3:uid="{59F5EAFA-75E0-49EB-B11C-2C70997351DF}" name="Category"/>
    <tableColumn id="2" xr3:uid="{BE0AB812-A883-4C15-8BA8-667EF954DC02}" name="Product" dataDxfId="25"/>
    <tableColumn id="11" xr3:uid="{6D9D3C3A-6347-4005-9B23-DB3DBA405F52}" name="UnitPrice" dataCellStyle="Currency"/>
    <tableColumn id="12" xr3:uid="{DCFACCE8-491C-486C-9BBE-EBE7A813B6D5}" name="TotalPrice" dataCellStyle="Currency"/>
    <tableColumn id="13" xr3:uid="{7136E3EC-4A1D-401D-9BC3-E164C128DCA1}" name="First_name"/>
    <tableColumn id="14" xr3:uid="{D2F90E43-AEF8-4547-94F6-9C896E65D71A}" name="Last_nam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51A003F-9063-40D9-8DB8-CF1E63D0C27D}" name="Table145611" displayName="Table145611" ref="A1:N123" totalsRowShown="0" headerRowDxfId="24">
  <autoFilter ref="A1:N123" xr:uid="{E51A003F-9063-40D9-8DB8-CF1E63D0C27D}"/>
  <tableColumns count="14">
    <tableColumn id="1" xr3:uid="{B2C14DB4-B993-4CBF-B289-A7739F357AC2}" name="Date" dataDxfId="23"/>
    <tableColumn id="12" xr3:uid="{86AA1D5C-4169-4DE3-AF50-43C8C16B66C3}" name="Day of Week" dataDxfId="22">
      <calculatedColumnFormula>WEEKDAY(Table145611[[#This Row],[Date]],2)</calculatedColumnFormula>
    </tableColumn>
    <tableColumn id="13" xr3:uid="{93189D96-82F4-4F94-8C42-98BB86628E9A}" name="Week of Year" dataDxfId="21">
      <calculatedColumnFormula>WEEKNUM(Table145611[[#This Row],[Date]],2)</calculatedColumnFormula>
    </tableColumn>
    <tableColumn id="11" xr3:uid="{44995E99-C062-46BC-94C1-BA12DB0AE082}" name="id" dataDxfId="20"/>
    <tableColumn id="10" xr3:uid="{571AFFB2-0CF6-422B-BFE3-1B19C9A60C68}" name="Month" dataDxfId="19">
      <calculatedColumnFormula>TEXT(A2,"mmm")</calculatedColumnFormula>
    </tableColumn>
    <tableColumn id="2" xr3:uid="{B0FCF57A-3F79-47A2-A937-12070BAE1DA6}" name="Region" dataDxfId="18"/>
    <tableColumn id="3" xr3:uid="{4FC93F13-E466-4DCE-8005-C043984EB28E}" name="City"/>
    <tableColumn id="4" xr3:uid="{FF44A55F-2003-4F55-94F3-CE676FC44AFE}" name="Category"/>
    <tableColumn id="5" xr3:uid="{71F3593F-EB46-47D0-9E9D-93B34895A572}" name="Product"/>
    <tableColumn id="6" xr3:uid="{9FD3D44B-2EFB-4101-B506-69F0A43ADF25}" name="Quantity" dataDxfId="17"/>
    <tableColumn id="7" xr3:uid="{7C209BB7-CF23-4848-A478-D5B6A0FD28F0}" name="UnitPrice" dataDxfId="16"/>
    <tableColumn id="8" xr3:uid="{5681F4E4-7011-464D-89B8-A3D9C1B9AE27}" name="TotalPrice" dataDxfId="15"/>
    <tableColumn id="9" xr3:uid="{89FECA68-0546-4910-9AB0-DB37840FC01D}" name="Salesperson"/>
    <tableColumn id="14" xr3:uid="{536C0111-5F31-4B0A-981F-EEFE1AAF8A93}" name="Column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A983DAC-C350-40FF-83E8-E54F2B95D4B9}" name="Table1412" displayName="Table1412" ref="A1:G123" totalsRowShown="0" headerRowDxfId="14">
  <tableColumns count="7">
    <tableColumn id="11" xr3:uid="{B55B2513-8C4C-4CCE-952C-2EEB67FE0A0B}" name="Date" dataDxfId="13"/>
    <tableColumn id="3" xr3:uid="{CD5A52C4-C4B4-4DD2-B168-FF9902D2F7D1}" name="Salesperson" dataDxfId="12"/>
    <tableColumn id="10" xr3:uid="{0910C005-7C3B-45C0-B347-352BA24A18D4}" name="id" dataDxfId="11"/>
    <tableColumn id="2" xr3:uid="{DEDE349E-2CBC-4716-A713-ACA3B45BCC9E}" name="Region" dataDxfId="10"/>
    <tableColumn id="6" xr3:uid="{1AF54FB7-16BE-4BC3-BA10-7FF78BC7F65E}" name="Quantity" dataDxfId="9"/>
    <tableColumn id="7" xr3:uid="{F5725AFE-30A3-4C66-AF12-E082573A3B09}" name="UnitPrice" dataDxfId="8"/>
    <tableColumn id="8" xr3:uid="{61ECA7BA-B72D-423D-91C3-CDCD29C4779E}" name="TotalPrice" dataDxfId="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4E7769-E526-4C63-A611-2D5F23A233D5}" name="Table13" displayName="Table13" ref="A1:J123" totalsRowShown="0" headerRowDxfId="6">
  <autoFilter ref="A1:J123" xr:uid="{E84E7769-E526-4C63-A611-2D5F23A233D5}"/>
  <tableColumns count="10">
    <tableColumn id="1" xr3:uid="{F5D23354-A6F7-46EE-8713-36DDCB6D25B4}" name="Date" dataDxfId="5"/>
    <tableColumn id="10" xr3:uid="{0BBA2743-A6D1-4F1C-92C2-A25B78981342}" name="Month" dataDxfId="4">
      <calculatedColumnFormula>TEXT(A2,"mmm")</calculatedColumnFormula>
    </tableColumn>
    <tableColumn id="2" xr3:uid="{7B80312A-2FAE-440B-BE4E-FD57DD42CAA5}" name="Region" dataDxfId="3"/>
    <tableColumn id="3" xr3:uid="{62718CA1-FC31-4D61-81B9-0F8C429F4328}" name="City"/>
    <tableColumn id="4" xr3:uid="{249BCD23-1CDC-42C0-BED3-3D8E43058C70}" name="Category"/>
    <tableColumn id="5" xr3:uid="{2F46072C-23C8-4673-A16D-63A4B3607CF1}" name="Product"/>
    <tableColumn id="6" xr3:uid="{B42EB3E8-4E01-4BAB-AB29-169786C3E97F}" name="Quantity" dataDxfId="2"/>
    <tableColumn id="7" xr3:uid="{B6F67307-7D64-456B-8B44-A6D10479F225}" name="UnitPrice" dataDxfId="1"/>
    <tableColumn id="8" xr3:uid="{CC795872-6635-40EC-B526-AE2FA4F6D85A}" name="TotalPrice" dataDxfId="0"/>
    <tableColumn id="9" xr3:uid="{C634E14C-9CAC-4F06-B213-A53B0522E636}" name="Salesperso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CB1BE-262F-4563-B9F6-7A0792FC136E}">
  <dimension ref="A3:L20"/>
  <sheetViews>
    <sheetView workbookViewId="0">
      <selection activeCell="Z13" sqref="Z13"/>
    </sheetView>
  </sheetViews>
  <sheetFormatPr defaultRowHeight="14.5" x14ac:dyDescent="0.35"/>
  <cols>
    <col min="1" max="1" width="13.1796875" bestFit="1" customWidth="1"/>
    <col min="2" max="2" width="16.54296875" bestFit="1" customWidth="1"/>
    <col min="3" max="10" width="6.54296875" bestFit="1" customWidth="1"/>
    <col min="11" max="11" width="13.54296875" bestFit="1" customWidth="1"/>
    <col min="12" max="12" width="16.54296875" bestFit="1" customWidth="1"/>
    <col min="13" max="48" width="6.54296875" bestFit="1" customWidth="1"/>
    <col min="49" max="111" width="7.54296875" bestFit="1" customWidth="1"/>
    <col min="112" max="112" width="11.26953125" bestFit="1" customWidth="1"/>
  </cols>
  <sheetData>
    <row r="3" spans="1:12" x14ac:dyDescent="0.35">
      <c r="A3" s="19" t="s">
        <v>37</v>
      </c>
      <c r="B3" t="s">
        <v>51</v>
      </c>
    </row>
    <row r="4" spans="1:12" x14ac:dyDescent="0.35">
      <c r="A4" s="20" t="s">
        <v>38</v>
      </c>
      <c r="B4" s="21">
        <v>1705.82</v>
      </c>
    </row>
    <row r="5" spans="1:12" x14ac:dyDescent="0.35">
      <c r="A5" s="20" t="s">
        <v>39</v>
      </c>
      <c r="B5" s="21">
        <v>926.05</v>
      </c>
    </row>
    <row r="6" spans="1:12" x14ac:dyDescent="0.35">
      <c r="A6" s="20" t="s">
        <v>40</v>
      </c>
      <c r="B6" s="21">
        <v>1647.6999999999998</v>
      </c>
    </row>
    <row r="7" spans="1:12" x14ac:dyDescent="0.35">
      <c r="A7" s="20" t="s">
        <v>41</v>
      </c>
      <c r="B7" s="21">
        <v>1052.0899999999999</v>
      </c>
    </row>
    <row r="8" spans="1:12" x14ac:dyDescent="0.35">
      <c r="A8" s="20" t="s">
        <v>42</v>
      </c>
      <c r="B8" s="21">
        <v>1393.4499999999998</v>
      </c>
    </row>
    <row r="9" spans="1:12" x14ac:dyDescent="0.35">
      <c r="A9" s="20" t="s">
        <v>43</v>
      </c>
      <c r="B9" s="21">
        <v>2308.7499999999995</v>
      </c>
    </row>
    <row r="10" spans="1:12" x14ac:dyDescent="0.35">
      <c r="A10" s="20" t="s">
        <v>44</v>
      </c>
      <c r="B10" s="21">
        <v>1263.1600000000001</v>
      </c>
    </row>
    <row r="11" spans="1:12" x14ac:dyDescent="0.35">
      <c r="A11" s="20" t="s">
        <v>45</v>
      </c>
      <c r="B11" s="21">
        <v>1490.8999999999999</v>
      </c>
    </row>
    <row r="12" spans="1:12" x14ac:dyDescent="0.35">
      <c r="A12" s="20" t="s">
        <v>46</v>
      </c>
      <c r="B12" s="21">
        <v>1524.06</v>
      </c>
      <c r="K12" s="19" t="s">
        <v>37</v>
      </c>
      <c r="L12" t="s">
        <v>51</v>
      </c>
    </row>
    <row r="13" spans="1:12" x14ac:dyDescent="0.35">
      <c r="A13" s="20" t="s">
        <v>47</v>
      </c>
      <c r="B13" s="21">
        <v>1755.5700000000002</v>
      </c>
      <c r="K13" s="20" t="s">
        <v>17</v>
      </c>
      <c r="L13" s="21">
        <v>4896.13</v>
      </c>
    </row>
    <row r="14" spans="1:12" x14ac:dyDescent="0.35">
      <c r="A14" s="20" t="s">
        <v>48</v>
      </c>
      <c r="B14" s="21">
        <v>1311.4699999999998</v>
      </c>
      <c r="K14" s="20" t="s">
        <v>24</v>
      </c>
      <c r="L14" s="21">
        <v>3152.11</v>
      </c>
    </row>
    <row r="15" spans="1:12" x14ac:dyDescent="0.35">
      <c r="A15" s="20" t="s">
        <v>49</v>
      </c>
      <c r="B15" s="21">
        <v>1609.64</v>
      </c>
      <c r="K15" s="20" t="s">
        <v>26</v>
      </c>
      <c r="L15" s="21">
        <v>2303.7600000000002</v>
      </c>
    </row>
    <row r="16" spans="1:12" x14ac:dyDescent="0.35">
      <c r="A16" s="20" t="s">
        <v>50</v>
      </c>
      <c r="B16" s="21">
        <v>17988.659999999996</v>
      </c>
      <c r="K16" s="20" t="s">
        <v>27</v>
      </c>
      <c r="L16" s="21">
        <v>1975.3000000000002</v>
      </c>
    </row>
    <row r="17" spans="11:12" x14ac:dyDescent="0.35">
      <c r="K17" s="20" t="s">
        <v>30</v>
      </c>
      <c r="L17" s="21">
        <v>1930.61</v>
      </c>
    </row>
    <row r="18" spans="11:12" x14ac:dyDescent="0.35">
      <c r="K18" s="20" t="s">
        <v>22</v>
      </c>
      <c r="L18" s="21">
        <v>1893.26</v>
      </c>
    </row>
    <row r="19" spans="11:12" x14ac:dyDescent="0.35">
      <c r="K19" s="20" t="s">
        <v>14</v>
      </c>
      <c r="L19" s="21">
        <v>1837.4900000000002</v>
      </c>
    </row>
    <row r="20" spans="11:12" x14ac:dyDescent="0.35">
      <c r="K20" s="20" t="s">
        <v>50</v>
      </c>
      <c r="L20" s="21">
        <v>17988.66</v>
      </c>
    </row>
  </sheetData>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2000C-A76A-423D-AD98-110A17A89552}">
  <dimension ref="A1:N123"/>
  <sheetViews>
    <sheetView workbookViewId="0">
      <selection activeCell="P17" sqref="P17"/>
    </sheetView>
  </sheetViews>
  <sheetFormatPr defaultRowHeight="14.5" x14ac:dyDescent="0.35"/>
  <cols>
    <col min="1" max="1" width="10.7265625" bestFit="1" customWidth="1"/>
    <col min="2" max="2" width="14.54296875" style="28" bestFit="1" customWidth="1"/>
    <col min="3" max="3" width="15.453125" bestFit="1" customWidth="1"/>
    <col min="4" max="4" width="5" bestFit="1" customWidth="1"/>
    <col min="5" max="5" width="9.26953125" bestFit="1" customWidth="1"/>
    <col min="6" max="6" width="11.7265625" bestFit="1" customWidth="1"/>
    <col min="7" max="7" width="11.453125" bestFit="1" customWidth="1"/>
    <col min="8" max="8" width="11.1796875" bestFit="1" customWidth="1"/>
    <col min="9" max="9" width="14.453125" bestFit="1" customWidth="1"/>
    <col min="10" max="10" width="13.26953125" bestFit="1" customWidth="1"/>
    <col min="11" max="11" width="13.81640625" bestFit="1" customWidth="1"/>
    <col min="12" max="12" width="14.453125" bestFit="1" customWidth="1"/>
    <col min="13" max="13" width="14" bestFit="1" customWidth="1"/>
  </cols>
  <sheetData>
    <row r="1" spans="1:14" x14ac:dyDescent="0.35">
      <c r="A1" s="4" t="s">
        <v>52</v>
      </c>
      <c r="B1" s="27" t="s">
        <v>197</v>
      </c>
      <c r="C1" s="6" t="s">
        <v>198</v>
      </c>
      <c r="D1" s="6" t="s">
        <v>57</v>
      </c>
      <c r="E1" s="4" t="s">
        <v>1</v>
      </c>
      <c r="F1" s="5" t="s">
        <v>2</v>
      </c>
      <c r="G1" s="6" t="s">
        <v>3</v>
      </c>
      <c r="H1" s="6" t="s">
        <v>4</v>
      </c>
      <c r="I1" s="6" t="s">
        <v>5</v>
      </c>
      <c r="J1" s="5" t="s">
        <v>6</v>
      </c>
      <c r="K1" s="5" t="s">
        <v>7</v>
      </c>
      <c r="L1" s="5" t="s">
        <v>8</v>
      </c>
      <c r="M1" s="6" t="s">
        <v>9</v>
      </c>
      <c r="N1" s="5" t="s">
        <v>0</v>
      </c>
    </row>
    <row r="2" spans="1:14" x14ac:dyDescent="0.35">
      <c r="A2" s="2">
        <v>43831</v>
      </c>
      <c r="B2" s="28">
        <f>WEEKDAY(Table145611[[#This Row],[Date]],2)</f>
        <v>3</v>
      </c>
      <c r="C2">
        <f>WEEKNUM(Table145611[[#This Row],[Date]],2)</f>
        <v>1</v>
      </c>
      <c r="D2">
        <v>1</v>
      </c>
      <c r="E2" s="2" t="str">
        <f t="shared" ref="E2:E33" si="0">TEXT(A2,"mmm")</f>
        <v>Jan</v>
      </c>
      <c r="F2" s="1" t="s">
        <v>10</v>
      </c>
      <c r="G2" t="s">
        <v>11</v>
      </c>
      <c r="H2" t="s">
        <v>12</v>
      </c>
      <c r="I2" t="s">
        <v>13</v>
      </c>
      <c r="J2" s="1">
        <v>33</v>
      </c>
      <c r="K2" s="3">
        <v>1.77</v>
      </c>
      <c r="L2" s="3">
        <v>58.41</v>
      </c>
      <c r="M2" t="s">
        <v>14</v>
      </c>
    </row>
    <row r="3" spans="1:14" x14ac:dyDescent="0.35">
      <c r="A3" s="2">
        <v>43834</v>
      </c>
      <c r="B3" s="28">
        <f>WEEKDAY(Table145611[[#This Row],[Date]],2)</f>
        <v>6</v>
      </c>
      <c r="C3">
        <f>WEEKNUM(Table145611[[#This Row],[Date]],2)</f>
        <v>1</v>
      </c>
      <c r="D3">
        <v>2</v>
      </c>
      <c r="E3" s="2" t="str">
        <f t="shared" si="0"/>
        <v>Jan</v>
      </c>
      <c r="F3" s="1" t="s">
        <v>10</v>
      </c>
      <c r="G3" t="s">
        <v>11</v>
      </c>
      <c r="H3" t="s">
        <v>15</v>
      </c>
      <c r="I3" t="s">
        <v>16</v>
      </c>
      <c r="J3" s="1">
        <v>87</v>
      </c>
      <c r="K3" s="3">
        <v>3.49</v>
      </c>
      <c r="L3" s="3">
        <v>303.63</v>
      </c>
      <c r="M3" t="s">
        <v>17</v>
      </c>
    </row>
    <row r="4" spans="1:14" ht="15.5" x14ac:dyDescent="0.35">
      <c r="A4" s="2">
        <v>43837</v>
      </c>
      <c r="B4" s="28">
        <f>WEEKDAY(Table145611[[#This Row],[Date]],2)</f>
        <v>2</v>
      </c>
      <c r="C4">
        <f>WEEKNUM(Table145611[[#This Row],[Date]],2)</f>
        <v>2</v>
      </c>
      <c r="D4">
        <v>3</v>
      </c>
      <c r="E4" s="2" t="str">
        <f t="shared" si="0"/>
        <v>Jan</v>
      </c>
      <c r="F4" s="8" t="s">
        <v>18</v>
      </c>
      <c r="G4" t="s">
        <v>19</v>
      </c>
      <c r="H4" t="s">
        <v>20</v>
      </c>
      <c r="I4" t="s">
        <v>21</v>
      </c>
      <c r="J4" s="1">
        <v>58</v>
      </c>
      <c r="K4" s="3">
        <v>1.87</v>
      </c>
      <c r="L4" s="3">
        <v>108.46</v>
      </c>
      <c r="M4" t="s">
        <v>22</v>
      </c>
    </row>
    <row r="5" spans="1:14" x14ac:dyDescent="0.35">
      <c r="A5" s="2">
        <v>43840</v>
      </c>
      <c r="B5" s="28">
        <f>WEEKDAY(Table145611[[#This Row],[Date]],2)</f>
        <v>5</v>
      </c>
      <c r="C5">
        <f>WEEKNUM(Table145611[[#This Row],[Date]],2)</f>
        <v>2</v>
      </c>
      <c r="D5">
        <v>4</v>
      </c>
      <c r="E5" s="2" t="str">
        <f t="shared" si="0"/>
        <v>Jan</v>
      </c>
      <c r="F5" s="1" t="s">
        <v>10</v>
      </c>
      <c r="G5" t="s">
        <v>23</v>
      </c>
      <c r="H5" t="s">
        <v>20</v>
      </c>
      <c r="I5" t="s">
        <v>21</v>
      </c>
      <c r="J5" s="1">
        <v>82</v>
      </c>
      <c r="K5" s="3">
        <v>1.87</v>
      </c>
      <c r="L5" s="3">
        <v>153.34</v>
      </c>
      <c r="M5" t="s">
        <v>24</v>
      </c>
    </row>
    <row r="6" spans="1:14" x14ac:dyDescent="0.35">
      <c r="A6" s="2">
        <v>43843</v>
      </c>
      <c r="B6" s="28">
        <f>WEEKDAY(Table145611[[#This Row],[Date]],2)</f>
        <v>1</v>
      </c>
      <c r="C6">
        <f>WEEKNUM(Table145611[[#This Row],[Date]],2)</f>
        <v>3</v>
      </c>
      <c r="D6">
        <v>5</v>
      </c>
      <c r="E6" s="2" t="str">
        <f t="shared" si="0"/>
        <v>Jan</v>
      </c>
      <c r="F6" s="1" t="s">
        <v>10</v>
      </c>
      <c r="G6" t="s">
        <v>11</v>
      </c>
      <c r="H6" t="s">
        <v>20</v>
      </c>
      <c r="I6" t="s">
        <v>25</v>
      </c>
      <c r="J6" s="1">
        <v>38</v>
      </c>
      <c r="K6" s="3">
        <v>2.1800000000000002</v>
      </c>
      <c r="L6" s="3">
        <v>82.84</v>
      </c>
      <c r="M6" t="s">
        <v>26</v>
      </c>
    </row>
    <row r="7" spans="1:14" x14ac:dyDescent="0.35">
      <c r="A7" s="2">
        <v>43846</v>
      </c>
      <c r="B7" s="28">
        <f>WEEKDAY(Table145611[[#This Row],[Date]],2)</f>
        <v>4</v>
      </c>
      <c r="C7">
        <f>WEEKNUM(Table145611[[#This Row],[Date]],2)</f>
        <v>3</v>
      </c>
      <c r="D7">
        <v>6</v>
      </c>
      <c r="E7" s="2" t="str">
        <f t="shared" si="0"/>
        <v>Jan</v>
      </c>
      <c r="F7" s="1" t="s">
        <v>10</v>
      </c>
      <c r="G7" t="s">
        <v>11</v>
      </c>
      <c r="H7" t="s">
        <v>12</v>
      </c>
      <c r="I7" t="s">
        <v>13</v>
      </c>
      <c r="J7" s="1">
        <v>54</v>
      </c>
      <c r="K7" s="3">
        <v>1.77</v>
      </c>
      <c r="L7" s="3">
        <v>95.58</v>
      </c>
      <c r="M7" t="s">
        <v>17</v>
      </c>
    </row>
    <row r="8" spans="1:14" x14ac:dyDescent="0.35">
      <c r="A8" s="2">
        <v>43849</v>
      </c>
      <c r="B8" s="28">
        <f>WEEKDAY(Table145611[[#This Row],[Date]],2)</f>
        <v>7</v>
      </c>
      <c r="C8">
        <f>WEEKNUM(Table145611[[#This Row],[Date]],2)</f>
        <v>3</v>
      </c>
      <c r="D8">
        <v>7</v>
      </c>
      <c r="E8" s="2" t="str">
        <f t="shared" si="0"/>
        <v>Jan</v>
      </c>
      <c r="F8" s="1" t="s">
        <v>10</v>
      </c>
      <c r="G8" t="s">
        <v>11</v>
      </c>
      <c r="H8" t="s">
        <v>15</v>
      </c>
      <c r="I8" t="s">
        <v>16</v>
      </c>
      <c r="J8" s="1">
        <v>149</v>
      </c>
      <c r="K8" s="3">
        <v>3.49</v>
      </c>
      <c r="L8" s="3">
        <v>520.01</v>
      </c>
      <c r="M8" t="s">
        <v>27</v>
      </c>
    </row>
    <row r="9" spans="1:14" x14ac:dyDescent="0.35">
      <c r="A9" s="2">
        <v>43852</v>
      </c>
      <c r="B9" s="28">
        <f>WEEKDAY(Table145611[[#This Row],[Date]],2)</f>
        <v>3</v>
      </c>
      <c r="C9">
        <f>WEEKNUM(Table145611[[#This Row],[Date]],2)</f>
        <v>4</v>
      </c>
      <c r="D9">
        <v>8</v>
      </c>
      <c r="E9" s="2" t="str">
        <f t="shared" si="0"/>
        <v>Jan</v>
      </c>
      <c r="F9" s="1" t="s">
        <v>18</v>
      </c>
      <c r="G9" t="s">
        <v>19</v>
      </c>
      <c r="H9" t="s">
        <v>12</v>
      </c>
      <c r="I9" t="s">
        <v>13</v>
      </c>
      <c r="J9" s="1">
        <v>51</v>
      </c>
      <c r="K9" s="3">
        <v>1.77</v>
      </c>
      <c r="L9" s="3">
        <v>90.27</v>
      </c>
      <c r="M9" t="s">
        <v>22</v>
      </c>
    </row>
    <row r="10" spans="1:14" x14ac:dyDescent="0.35">
      <c r="A10" s="2">
        <v>43855</v>
      </c>
      <c r="B10" s="28">
        <f>WEEKDAY(Table145611[[#This Row],[Date]],2)</f>
        <v>6</v>
      </c>
      <c r="C10">
        <f>WEEKNUM(Table145611[[#This Row],[Date]],2)</f>
        <v>4</v>
      </c>
      <c r="D10">
        <v>9</v>
      </c>
      <c r="E10" s="2" t="str">
        <f t="shared" si="0"/>
        <v>Jan</v>
      </c>
      <c r="F10" s="1" t="s">
        <v>10</v>
      </c>
      <c r="G10" t="s">
        <v>23</v>
      </c>
      <c r="H10" t="s">
        <v>12</v>
      </c>
      <c r="I10" t="s">
        <v>13</v>
      </c>
      <c r="J10" s="1">
        <v>100</v>
      </c>
      <c r="K10" s="3">
        <v>1.77</v>
      </c>
      <c r="L10" s="3">
        <v>177</v>
      </c>
      <c r="M10" t="s">
        <v>14</v>
      </c>
    </row>
    <row r="11" spans="1:14" x14ac:dyDescent="0.35">
      <c r="A11" s="2">
        <v>43858</v>
      </c>
      <c r="B11" s="28">
        <f>WEEKDAY(Table145611[[#This Row],[Date]],2)</f>
        <v>2</v>
      </c>
      <c r="C11">
        <f>WEEKNUM(Table145611[[#This Row],[Date]],2)</f>
        <v>5</v>
      </c>
      <c r="D11">
        <v>10</v>
      </c>
      <c r="E11" s="2" t="str">
        <f t="shared" si="0"/>
        <v>Jan</v>
      </c>
      <c r="F11" s="1" t="s">
        <v>10</v>
      </c>
      <c r="G11" t="s">
        <v>23</v>
      </c>
      <c r="H11" t="s">
        <v>28</v>
      </c>
      <c r="I11" t="s">
        <v>29</v>
      </c>
      <c r="J11" s="1">
        <v>28</v>
      </c>
      <c r="K11" s="3">
        <v>1.35</v>
      </c>
      <c r="L11" s="3">
        <v>37.799999999999997</v>
      </c>
      <c r="M11" t="s">
        <v>26</v>
      </c>
    </row>
    <row r="12" spans="1:14" x14ac:dyDescent="0.35">
      <c r="A12" s="2">
        <v>43861</v>
      </c>
      <c r="B12" s="28">
        <f>WEEKDAY(Table145611[[#This Row],[Date]],2)</f>
        <v>5</v>
      </c>
      <c r="C12">
        <f>WEEKNUM(Table145611[[#This Row],[Date]],2)</f>
        <v>5</v>
      </c>
      <c r="D12">
        <v>11</v>
      </c>
      <c r="E12" s="2" t="str">
        <f t="shared" si="0"/>
        <v>Jan</v>
      </c>
      <c r="F12" s="1" t="s">
        <v>10</v>
      </c>
      <c r="G12" t="s">
        <v>11</v>
      </c>
      <c r="H12" t="s">
        <v>20</v>
      </c>
      <c r="I12" t="s">
        <v>25</v>
      </c>
      <c r="J12" s="1">
        <v>36</v>
      </c>
      <c r="K12" s="3">
        <v>2.1800000000000002</v>
      </c>
      <c r="L12" s="3">
        <v>78.48</v>
      </c>
      <c r="M12" t="s">
        <v>17</v>
      </c>
    </row>
    <row r="13" spans="1:14" x14ac:dyDescent="0.35">
      <c r="A13" s="2">
        <v>43864</v>
      </c>
      <c r="B13" s="28">
        <f>WEEKDAY(Table145611[[#This Row],[Date]],2)</f>
        <v>1</v>
      </c>
      <c r="C13">
        <f>WEEKNUM(Table145611[[#This Row],[Date]],2)</f>
        <v>6</v>
      </c>
      <c r="D13">
        <v>12</v>
      </c>
      <c r="E13" s="2" t="str">
        <f t="shared" si="0"/>
        <v>Feb</v>
      </c>
      <c r="F13" s="1" t="s">
        <v>10</v>
      </c>
      <c r="G13" t="s">
        <v>11</v>
      </c>
      <c r="H13" t="s">
        <v>20</v>
      </c>
      <c r="I13" t="s">
        <v>21</v>
      </c>
      <c r="J13" s="1">
        <v>31</v>
      </c>
      <c r="K13" s="3">
        <v>1.87</v>
      </c>
      <c r="L13" s="3">
        <v>57.97</v>
      </c>
      <c r="M13" t="s">
        <v>30</v>
      </c>
    </row>
    <row r="14" spans="1:14" x14ac:dyDescent="0.35">
      <c r="A14" s="2">
        <v>43867</v>
      </c>
      <c r="B14" s="28">
        <f>WEEKDAY(Table145611[[#This Row],[Date]],2)</f>
        <v>4</v>
      </c>
      <c r="C14">
        <f>WEEKNUM(Table145611[[#This Row],[Date]],2)</f>
        <v>6</v>
      </c>
      <c r="D14">
        <v>13</v>
      </c>
      <c r="E14" s="2" t="str">
        <f t="shared" si="0"/>
        <v>Feb</v>
      </c>
      <c r="F14" s="1" t="s">
        <v>10</v>
      </c>
      <c r="G14" t="s">
        <v>11</v>
      </c>
      <c r="H14" t="s">
        <v>15</v>
      </c>
      <c r="I14" t="s">
        <v>16</v>
      </c>
      <c r="J14" s="1">
        <v>28</v>
      </c>
      <c r="K14" s="3">
        <v>3.49</v>
      </c>
      <c r="L14" s="3">
        <v>97.72</v>
      </c>
      <c r="M14" t="s">
        <v>27</v>
      </c>
    </row>
    <row r="15" spans="1:14" x14ac:dyDescent="0.35">
      <c r="A15" s="2">
        <v>43870</v>
      </c>
      <c r="B15" s="28">
        <f>WEEKDAY(Table145611[[#This Row],[Date]],2)</f>
        <v>7</v>
      </c>
      <c r="C15">
        <f>WEEKNUM(Table145611[[#This Row],[Date]],2)</f>
        <v>6</v>
      </c>
      <c r="D15">
        <v>14</v>
      </c>
      <c r="E15" s="2" t="str">
        <f t="shared" si="0"/>
        <v>Feb</v>
      </c>
      <c r="F15" s="1" t="s">
        <v>18</v>
      </c>
      <c r="G15" t="s">
        <v>19</v>
      </c>
      <c r="H15" t="s">
        <v>12</v>
      </c>
      <c r="I15" t="s">
        <v>13</v>
      </c>
      <c r="J15" s="1">
        <v>44</v>
      </c>
      <c r="K15" s="3">
        <v>1.77</v>
      </c>
      <c r="L15" s="3">
        <v>77.88</v>
      </c>
      <c r="M15" t="s">
        <v>24</v>
      </c>
    </row>
    <row r="16" spans="1:14" x14ac:dyDescent="0.35">
      <c r="A16" s="2">
        <v>43873</v>
      </c>
      <c r="B16" s="28">
        <f>WEEKDAY(Table145611[[#This Row],[Date]],2)</f>
        <v>3</v>
      </c>
      <c r="C16">
        <f>WEEKNUM(Table145611[[#This Row],[Date]],2)</f>
        <v>7</v>
      </c>
      <c r="D16">
        <v>15</v>
      </c>
      <c r="E16" s="2" t="str">
        <f t="shared" si="0"/>
        <v>Feb</v>
      </c>
      <c r="F16" s="1" t="s">
        <v>10</v>
      </c>
      <c r="G16" t="s">
        <v>23</v>
      </c>
      <c r="H16" t="s">
        <v>12</v>
      </c>
      <c r="I16" t="s">
        <v>13</v>
      </c>
      <c r="J16" s="1">
        <v>23</v>
      </c>
      <c r="K16" s="3">
        <v>1.77</v>
      </c>
      <c r="L16" s="3">
        <v>40.71</v>
      </c>
      <c r="M16" t="s">
        <v>26</v>
      </c>
    </row>
    <row r="17" spans="1:13" x14ac:dyDescent="0.35">
      <c r="A17" s="2">
        <v>43876</v>
      </c>
      <c r="B17" s="28">
        <f>WEEKDAY(Table145611[[#This Row],[Date]],2)</f>
        <v>6</v>
      </c>
      <c r="C17">
        <f>WEEKNUM(Table145611[[#This Row],[Date]],2)</f>
        <v>7</v>
      </c>
      <c r="D17">
        <v>16</v>
      </c>
      <c r="E17" s="2" t="str">
        <f t="shared" si="0"/>
        <v>Feb</v>
      </c>
      <c r="F17" s="1" t="s">
        <v>10</v>
      </c>
      <c r="G17" t="s">
        <v>23</v>
      </c>
      <c r="H17" t="s">
        <v>28</v>
      </c>
      <c r="I17" t="s">
        <v>29</v>
      </c>
      <c r="J17" s="1">
        <v>27</v>
      </c>
      <c r="K17" s="3">
        <v>1.35</v>
      </c>
      <c r="L17" s="3">
        <v>36.450000000000003</v>
      </c>
      <c r="M17" t="s">
        <v>22</v>
      </c>
    </row>
    <row r="18" spans="1:13" x14ac:dyDescent="0.35">
      <c r="A18" s="2">
        <v>43879</v>
      </c>
      <c r="B18" s="28">
        <f>WEEKDAY(Table145611[[#This Row],[Date]],2)</f>
        <v>2</v>
      </c>
      <c r="C18">
        <f>WEEKNUM(Table145611[[#This Row],[Date]],2)</f>
        <v>8</v>
      </c>
      <c r="D18">
        <v>17</v>
      </c>
      <c r="E18" s="2" t="str">
        <f t="shared" si="0"/>
        <v>Feb</v>
      </c>
      <c r="F18" s="1" t="s">
        <v>10</v>
      </c>
      <c r="G18" t="s">
        <v>11</v>
      </c>
      <c r="H18" t="s">
        <v>20</v>
      </c>
      <c r="I18" t="s">
        <v>25</v>
      </c>
      <c r="J18" s="1">
        <v>43</v>
      </c>
      <c r="K18" s="3">
        <v>2.1800000000000002</v>
      </c>
      <c r="L18" s="3">
        <v>93.74</v>
      </c>
      <c r="M18" t="s">
        <v>30</v>
      </c>
    </row>
    <row r="19" spans="1:13" x14ac:dyDescent="0.35">
      <c r="A19" s="2">
        <v>43882</v>
      </c>
      <c r="B19" s="28">
        <f>WEEKDAY(Table145611[[#This Row],[Date]],2)</f>
        <v>5</v>
      </c>
      <c r="C19">
        <f>WEEKNUM(Table145611[[#This Row],[Date]],2)</f>
        <v>8</v>
      </c>
      <c r="D19">
        <v>18</v>
      </c>
      <c r="E19" s="2" t="str">
        <f t="shared" si="0"/>
        <v>Feb</v>
      </c>
      <c r="F19" s="1" t="s">
        <v>10</v>
      </c>
      <c r="G19" t="s">
        <v>11</v>
      </c>
      <c r="H19" t="s">
        <v>20</v>
      </c>
      <c r="I19" t="s">
        <v>31</v>
      </c>
      <c r="J19" s="1">
        <v>123</v>
      </c>
      <c r="K19" s="3">
        <v>2.84</v>
      </c>
      <c r="L19" s="3">
        <v>349.32</v>
      </c>
      <c r="M19" t="s">
        <v>17</v>
      </c>
    </row>
    <row r="20" spans="1:13" x14ac:dyDescent="0.35">
      <c r="A20" s="2">
        <v>43885</v>
      </c>
      <c r="B20" s="28">
        <f>WEEKDAY(Table145611[[#This Row],[Date]],2)</f>
        <v>1</v>
      </c>
      <c r="C20">
        <f>WEEKNUM(Table145611[[#This Row],[Date]],2)</f>
        <v>9</v>
      </c>
      <c r="D20">
        <v>19</v>
      </c>
      <c r="E20" s="2" t="str">
        <f t="shared" si="0"/>
        <v>Feb</v>
      </c>
      <c r="F20" s="1" t="s">
        <v>18</v>
      </c>
      <c r="G20" t="s">
        <v>19</v>
      </c>
      <c r="H20" t="s">
        <v>12</v>
      </c>
      <c r="I20" t="s">
        <v>32</v>
      </c>
      <c r="J20" s="1">
        <v>42</v>
      </c>
      <c r="K20" s="3">
        <v>1.87</v>
      </c>
      <c r="L20" s="3">
        <v>78.540000000000006</v>
      </c>
      <c r="M20" t="s">
        <v>24</v>
      </c>
    </row>
    <row r="21" spans="1:13" x14ac:dyDescent="0.35">
      <c r="A21" s="2">
        <v>43888</v>
      </c>
      <c r="B21" s="28">
        <f>WEEKDAY(Table145611[[#This Row],[Date]],2)</f>
        <v>4</v>
      </c>
      <c r="C21">
        <f>WEEKNUM(Table145611[[#This Row],[Date]],2)</f>
        <v>9</v>
      </c>
      <c r="D21">
        <v>20</v>
      </c>
      <c r="E21" s="2" t="str">
        <f t="shared" si="0"/>
        <v>Feb</v>
      </c>
      <c r="F21" s="1" t="s">
        <v>18</v>
      </c>
      <c r="G21" t="s">
        <v>19</v>
      </c>
      <c r="H21" t="s">
        <v>20</v>
      </c>
      <c r="I21" t="s">
        <v>31</v>
      </c>
      <c r="J21" s="1">
        <v>33</v>
      </c>
      <c r="K21" s="3">
        <v>2.84</v>
      </c>
      <c r="L21" s="3">
        <v>93.72</v>
      </c>
      <c r="M21" t="s">
        <v>26</v>
      </c>
    </row>
    <row r="22" spans="1:13" x14ac:dyDescent="0.35">
      <c r="A22" s="2">
        <v>43892</v>
      </c>
      <c r="B22" s="28">
        <f>WEEKDAY(Table145611[[#This Row],[Date]],2)</f>
        <v>1</v>
      </c>
      <c r="C22">
        <f>WEEKNUM(Table145611[[#This Row],[Date]],2)</f>
        <v>10</v>
      </c>
      <c r="D22">
        <v>21</v>
      </c>
      <c r="E22" s="2" t="str">
        <f t="shared" si="0"/>
        <v>Mar</v>
      </c>
      <c r="F22" s="1" t="s">
        <v>10</v>
      </c>
      <c r="G22" t="s">
        <v>23</v>
      </c>
      <c r="H22" t="s">
        <v>20</v>
      </c>
      <c r="I22" t="s">
        <v>21</v>
      </c>
      <c r="J22" s="1">
        <v>85</v>
      </c>
      <c r="K22" s="3">
        <v>1.87</v>
      </c>
      <c r="L22" s="3">
        <v>158.94999999999999</v>
      </c>
      <c r="M22" t="s">
        <v>24</v>
      </c>
    </row>
    <row r="23" spans="1:13" x14ac:dyDescent="0.35">
      <c r="A23" s="2">
        <v>43895</v>
      </c>
      <c r="B23" s="28">
        <f>WEEKDAY(Table145611[[#This Row],[Date]],2)</f>
        <v>4</v>
      </c>
      <c r="C23">
        <f>WEEKNUM(Table145611[[#This Row],[Date]],2)</f>
        <v>10</v>
      </c>
      <c r="D23">
        <v>22</v>
      </c>
      <c r="E23" s="2" t="str">
        <f t="shared" si="0"/>
        <v>Mar</v>
      </c>
      <c r="F23" s="1" t="s">
        <v>18</v>
      </c>
      <c r="G23" t="s">
        <v>33</v>
      </c>
      <c r="H23" t="s">
        <v>20</v>
      </c>
      <c r="I23" t="s">
        <v>31</v>
      </c>
      <c r="J23" s="1">
        <v>30</v>
      </c>
      <c r="K23" s="3">
        <v>2.84</v>
      </c>
      <c r="L23" s="3">
        <v>85.2</v>
      </c>
      <c r="M23" t="s">
        <v>22</v>
      </c>
    </row>
    <row r="24" spans="1:13" x14ac:dyDescent="0.35">
      <c r="A24" s="2">
        <v>43898</v>
      </c>
      <c r="B24" s="28">
        <f>WEEKDAY(Table145611[[#This Row],[Date]],2)</f>
        <v>7</v>
      </c>
      <c r="C24">
        <f>WEEKNUM(Table145611[[#This Row],[Date]],2)</f>
        <v>10</v>
      </c>
      <c r="D24">
        <v>23</v>
      </c>
      <c r="E24" s="2" t="str">
        <f t="shared" si="0"/>
        <v>Mar</v>
      </c>
      <c r="F24" s="1" t="s">
        <v>10</v>
      </c>
      <c r="G24" t="s">
        <v>11</v>
      </c>
      <c r="H24" t="s">
        <v>12</v>
      </c>
      <c r="I24" t="s">
        <v>13</v>
      </c>
      <c r="J24" s="1">
        <v>61</v>
      </c>
      <c r="K24" s="3">
        <v>1.77</v>
      </c>
      <c r="L24" s="3">
        <v>107.97</v>
      </c>
      <c r="M24" t="s">
        <v>17</v>
      </c>
    </row>
    <row r="25" spans="1:13" x14ac:dyDescent="0.35">
      <c r="A25" s="2">
        <v>43901</v>
      </c>
      <c r="B25" s="28">
        <f>WEEKDAY(Table145611[[#This Row],[Date]],2)</f>
        <v>3</v>
      </c>
      <c r="C25">
        <f>WEEKNUM(Table145611[[#This Row],[Date]],2)</f>
        <v>11</v>
      </c>
      <c r="D25">
        <v>24</v>
      </c>
      <c r="E25" s="2" t="str">
        <f t="shared" si="0"/>
        <v>Mar</v>
      </c>
      <c r="F25" s="1" t="s">
        <v>10</v>
      </c>
      <c r="G25" t="s">
        <v>11</v>
      </c>
      <c r="H25" t="s">
        <v>15</v>
      </c>
      <c r="I25" t="s">
        <v>16</v>
      </c>
      <c r="J25" s="1">
        <v>40</v>
      </c>
      <c r="K25" s="3">
        <v>3.49</v>
      </c>
      <c r="L25" s="3">
        <v>139.6</v>
      </c>
      <c r="M25" t="s">
        <v>30</v>
      </c>
    </row>
    <row r="26" spans="1:13" x14ac:dyDescent="0.35">
      <c r="A26" s="2">
        <v>43904</v>
      </c>
      <c r="B26" s="28">
        <f>WEEKDAY(Table145611[[#This Row],[Date]],2)</f>
        <v>6</v>
      </c>
      <c r="C26">
        <f>WEEKNUM(Table145611[[#This Row],[Date]],2)</f>
        <v>11</v>
      </c>
      <c r="D26">
        <v>25</v>
      </c>
      <c r="E26" s="2" t="str">
        <f t="shared" si="0"/>
        <v>Mar</v>
      </c>
      <c r="F26" s="1" t="s">
        <v>18</v>
      </c>
      <c r="G26" t="s">
        <v>19</v>
      </c>
      <c r="H26" t="s">
        <v>20</v>
      </c>
      <c r="I26" t="s">
        <v>21</v>
      </c>
      <c r="J26" s="1">
        <v>86</v>
      </c>
      <c r="K26" s="3">
        <v>1.87</v>
      </c>
      <c r="L26" s="3">
        <v>160.82</v>
      </c>
      <c r="M26" t="s">
        <v>26</v>
      </c>
    </row>
    <row r="27" spans="1:13" x14ac:dyDescent="0.35">
      <c r="A27" s="2">
        <v>43907</v>
      </c>
      <c r="B27" s="28">
        <f>WEEKDAY(Table145611[[#This Row],[Date]],2)</f>
        <v>2</v>
      </c>
      <c r="C27">
        <f>WEEKNUM(Table145611[[#This Row],[Date]],2)</f>
        <v>12</v>
      </c>
      <c r="D27">
        <v>26</v>
      </c>
      <c r="E27" s="2" t="str">
        <f t="shared" si="0"/>
        <v>Mar</v>
      </c>
      <c r="F27" s="1" t="s">
        <v>10</v>
      </c>
      <c r="G27" t="s">
        <v>23</v>
      </c>
      <c r="H27" t="s">
        <v>12</v>
      </c>
      <c r="I27" t="s">
        <v>13</v>
      </c>
      <c r="J27" s="1">
        <v>38</v>
      </c>
      <c r="K27" s="3">
        <v>1.77</v>
      </c>
      <c r="L27" s="3">
        <v>67.260000000000005</v>
      </c>
      <c r="M27" t="s">
        <v>24</v>
      </c>
    </row>
    <row r="28" spans="1:13" x14ac:dyDescent="0.35">
      <c r="A28" s="2">
        <v>43910</v>
      </c>
      <c r="B28" s="28">
        <f>WEEKDAY(Table145611[[#This Row],[Date]],2)</f>
        <v>5</v>
      </c>
      <c r="C28">
        <f>WEEKNUM(Table145611[[#This Row],[Date]],2)</f>
        <v>12</v>
      </c>
      <c r="D28">
        <v>27</v>
      </c>
      <c r="E28" s="2" t="str">
        <f t="shared" si="0"/>
        <v>Mar</v>
      </c>
      <c r="F28" s="1" t="s">
        <v>10</v>
      </c>
      <c r="G28" t="s">
        <v>23</v>
      </c>
      <c r="H28" t="s">
        <v>28</v>
      </c>
      <c r="I28" t="s">
        <v>29</v>
      </c>
      <c r="J28" s="1">
        <v>68</v>
      </c>
      <c r="K28" s="3">
        <v>1.68</v>
      </c>
      <c r="L28" s="3">
        <v>114.24</v>
      </c>
      <c r="M28" t="s">
        <v>17</v>
      </c>
    </row>
    <row r="29" spans="1:13" x14ac:dyDescent="0.35">
      <c r="A29" s="2">
        <v>43913</v>
      </c>
      <c r="B29" s="28">
        <f>WEEKDAY(Table145611[[#This Row],[Date]],2)</f>
        <v>1</v>
      </c>
      <c r="C29">
        <f>WEEKNUM(Table145611[[#This Row],[Date]],2)</f>
        <v>13</v>
      </c>
      <c r="D29">
        <v>28</v>
      </c>
      <c r="E29" s="2" t="str">
        <f t="shared" si="0"/>
        <v>Mar</v>
      </c>
      <c r="F29" s="1" t="s">
        <v>18</v>
      </c>
      <c r="G29" t="s">
        <v>33</v>
      </c>
      <c r="H29" t="s">
        <v>20</v>
      </c>
      <c r="I29" t="s">
        <v>21</v>
      </c>
      <c r="J29" s="1">
        <v>39</v>
      </c>
      <c r="K29" s="3">
        <v>1.87</v>
      </c>
      <c r="L29" s="3">
        <v>72.930000000000007</v>
      </c>
      <c r="M29" t="s">
        <v>27</v>
      </c>
    </row>
    <row r="30" spans="1:13" x14ac:dyDescent="0.35">
      <c r="A30" s="2">
        <v>43916</v>
      </c>
      <c r="B30" s="28">
        <f>WEEKDAY(Table145611[[#This Row],[Date]],2)</f>
        <v>4</v>
      </c>
      <c r="C30">
        <f>WEEKNUM(Table145611[[#This Row],[Date]],2)</f>
        <v>13</v>
      </c>
      <c r="D30">
        <v>29</v>
      </c>
      <c r="E30" s="2" t="str">
        <f t="shared" si="0"/>
        <v>Mar</v>
      </c>
      <c r="F30" s="1" t="s">
        <v>10</v>
      </c>
      <c r="G30" t="s">
        <v>11</v>
      </c>
      <c r="H30" t="s">
        <v>12</v>
      </c>
      <c r="I30" t="s">
        <v>32</v>
      </c>
      <c r="J30" s="1">
        <v>103</v>
      </c>
      <c r="K30" s="3">
        <v>1.87</v>
      </c>
      <c r="L30" s="3">
        <v>192.61</v>
      </c>
      <c r="M30" t="s">
        <v>30</v>
      </c>
    </row>
    <row r="31" spans="1:13" x14ac:dyDescent="0.35">
      <c r="A31" s="2">
        <v>43919</v>
      </c>
      <c r="B31" s="28">
        <f>WEEKDAY(Table145611[[#This Row],[Date]],2)</f>
        <v>7</v>
      </c>
      <c r="C31">
        <f>WEEKNUM(Table145611[[#This Row],[Date]],2)</f>
        <v>13</v>
      </c>
      <c r="D31">
        <v>30</v>
      </c>
      <c r="E31" s="2" t="str">
        <f t="shared" si="0"/>
        <v>Mar</v>
      </c>
      <c r="F31" s="1" t="s">
        <v>10</v>
      </c>
      <c r="G31" t="s">
        <v>11</v>
      </c>
      <c r="H31" t="s">
        <v>20</v>
      </c>
      <c r="I31" t="s">
        <v>31</v>
      </c>
      <c r="J31" s="1">
        <v>193</v>
      </c>
      <c r="K31" s="3">
        <v>2.84</v>
      </c>
      <c r="L31" s="3">
        <v>548.12</v>
      </c>
      <c r="M31" t="s">
        <v>26</v>
      </c>
    </row>
    <row r="32" spans="1:13" x14ac:dyDescent="0.35">
      <c r="A32" s="2">
        <v>43922</v>
      </c>
      <c r="B32" s="28">
        <f>WEEKDAY(Table145611[[#This Row],[Date]],2)</f>
        <v>3</v>
      </c>
      <c r="C32">
        <f>WEEKNUM(Table145611[[#This Row],[Date]],2)</f>
        <v>14</v>
      </c>
      <c r="D32">
        <v>31</v>
      </c>
      <c r="E32" s="2" t="str">
        <f t="shared" si="0"/>
        <v>Apr</v>
      </c>
      <c r="F32" s="1" t="s">
        <v>18</v>
      </c>
      <c r="G32" t="s">
        <v>19</v>
      </c>
      <c r="H32" t="s">
        <v>12</v>
      </c>
      <c r="I32" t="s">
        <v>13</v>
      </c>
      <c r="J32" s="1">
        <v>58</v>
      </c>
      <c r="K32" s="3">
        <v>1.77</v>
      </c>
      <c r="L32" s="3">
        <v>102.66</v>
      </c>
      <c r="M32" t="s">
        <v>24</v>
      </c>
    </row>
    <row r="33" spans="1:13" x14ac:dyDescent="0.35">
      <c r="A33" s="2">
        <v>43925</v>
      </c>
      <c r="B33" s="28">
        <f>WEEKDAY(Table145611[[#This Row],[Date]],2)</f>
        <v>6</v>
      </c>
      <c r="C33">
        <f>WEEKNUM(Table145611[[#This Row],[Date]],2)</f>
        <v>14</v>
      </c>
      <c r="D33">
        <v>32</v>
      </c>
      <c r="E33" s="2" t="str">
        <f t="shared" si="0"/>
        <v>Apr</v>
      </c>
      <c r="F33" s="1" t="s">
        <v>18</v>
      </c>
      <c r="G33" t="s">
        <v>19</v>
      </c>
      <c r="H33" t="s">
        <v>28</v>
      </c>
      <c r="I33" t="s">
        <v>29</v>
      </c>
      <c r="J33" s="1">
        <v>68</v>
      </c>
      <c r="K33" s="3">
        <v>1.68</v>
      </c>
      <c r="L33" s="3">
        <v>114.24</v>
      </c>
      <c r="M33" t="s">
        <v>24</v>
      </c>
    </row>
    <row r="34" spans="1:13" x14ac:dyDescent="0.35">
      <c r="A34" s="2">
        <v>43928</v>
      </c>
      <c r="B34" s="28">
        <f>WEEKDAY(Table145611[[#This Row],[Date]],2)</f>
        <v>2</v>
      </c>
      <c r="C34">
        <f>WEEKNUM(Table145611[[#This Row],[Date]],2)</f>
        <v>15</v>
      </c>
      <c r="D34">
        <v>33</v>
      </c>
      <c r="E34" s="2" t="str">
        <f t="shared" ref="E34:E65" si="1">TEXT(A34,"mmm")</f>
        <v>Apr</v>
      </c>
      <c r="F34" s="1" t="s">
        <v>10</v>
      </c>
      <c r="G34" t="s">
        <v>23</v>
      </c>
      <c r="H34" t="s">
        <v>12</v>
      </c>
      <c r="I34" t="s">
        <v>13</v>
      </c>
      <c r="J34" s="1">
        <v>91</v>
      </c>
      <c r="K34" s="3">
        <v>1.77</v>
      </c>
      <c r="L34" s="3">
        <v>161.07</v>
      </c>
      <c r="M34" t="s">
        <v>30</v>
      </c>
    </row>
    <row r="35" spans="1:13" x14ac:dyDescent="0.35">
      <c r="A35" s="2">
        <v>43931</v>
      </c>
      <c r="B35" s="28">
        <f>WEEKDAY(Table145611[[#This Row],[Date]],2)</f>
        <v>5</v>
      </c>
      <c r="C35">
        <f>WEEKNUM(Table145611[[#This Row],[Date]],2)</f>
        <v>15</v>
      </c>
      <c r="D35">
        <v>34</v>
      </c>
      <c r="E35" s="2" t="str">
        <f t="shared" si="1"/>
        <v>Apr</v>
      </c>
      <c r="F35" s="1" t="s">
        <v>10</v>
      </c>
      <c r="G35" t="s">
        <v>23</v>
      </c>
      <c r="H35" t="s">
        <v>15</v>
      </c>
      <c r="I35" t="s">
        <v>16</v>
      </c>
      <c r="J35" s="1">
        <v>23</v>
      </c>
      <c r="K35" s="3">
        <v>3.49</v>
      </c>
      <c r="L35" s="3">
        <v>80.27</v>
      </c>
      <c r="M35" t="s">
        <v>22</v>
      </c>
    </row>
    <row r="36" spans="1:13" x14ac:dyDescent="0.35">
      <c r="A36" s="2">
        <v>43934</v>
      </c>
      <c r="B36" s="28">
        <f>WEEKDAY(Table145611[[#This Row],[Date]],2)</f>
        <v>1</v>
      </c>
      <c r="C36">
        <f>WEEKNUM(Table145611[[#This Row],[Date]],2)</f>
        <v>16</v>
      </c>
      <c r="D36">
        <v>35</v>
      </c>
      <c r="E36" s="2" t="str">
        <f t="shared" si="1"/>
        <v>Apr</v>
      </c>
      <c r="F36" s="1" t="s">
        <v>18</v>
      </c>
      <c r="G36" t="s">
        <v>33</v>
      </c>
      <c r="H36" t="s">
        <v>28</v>
      </c>
      <c r="I36" t="s">
        <v>29</v>
      </c>
      <c r="J36" s="1">
        <v>28</v>
      </c>
      <c r="K36" s="3">
        <v>1.68</v>
      </c>
      <c r="L36" s="3">
        <v>47.04</v>
      </c>
      <c r="M36" t="s">
        <v>22</v>
      </c>
    </row>
    <row r="37" spans="1:13" x14ac:dyDescent="0.35">
      <c r="A37" s="2">
        <v>43937</v>
      </c>
      <c r="B37" s="28">
        <f>WEEKDAY(Table145611[[#This Row],[Date]],2)</f>
        <v>4</v>
      </c>
      <c r="C37">
        <f>WEEKNUM(Table145611[[#This Row],[Date]],2)</f>
        <v>16</v>
      </c>
      <c r="D37">
        <v>36</v>
      </c>
      <c r="E37" s="2" t="str">
        <f t="shared" si="1"/>
        <v>Apr</v>
      </c>
      <c r="F37" s="1" t="s">
        <v>10</v>
      </c>
      <c r="G37" t="s">
        <v>11</v>
      </c>
      <c r="H37" t="s">
        <v>12</v>
      </c>
      <c r="I37" t="s">
        <v>13</v>
      </c>
      <c r="J37" s="1">
        <v>48</v>
      </c>
      <c r="K37" s="3">
        <v>1.77</v>
      </c>
      <c r="L37" s="3">
        <v>84.96</v>
      </c>
      <c r="M37" t="s">
        <v>17</v>
      </c>
    </row>
    <row r="38" spans="1:13" x14ac:dyDescent="0.35">
      <c r="A38" s="2">
        <v>43940</v>
      </c>
      <c r="B38" s="28">
        <f>WEEKDAY(Table145611[[#This Row],[Date]],2)</f>
        <v>7</v>
      </c>
      <c r="C38">
        <f>WEEKNUM(Table145611[[#This Row],[Date]],2)</f>
        <v>16</v>
      </c>
      <c r="D38">
        <v>37</v>
      </c>
      <c r="E38" s="2" t="str">
        <f t="shared" si="1"/>
        <v>Apr</v>
      </c>
      <c r="F38" s="1" t="s">
        <v>10</v>
      </c>
      <c r="G38" t="s">
        <v>11</v>
      </c>
      <c r="H38" t="s">
        <v>28</v>
      </c>
      <c r="I38" t="s">
        <v>29</v>
      </c>
      <c r="J38" s="1">
        <v>134</v>
      </c>
      <c r="K38" s="3">
        <v>1.68</v>
      </c>
      <c r="L38" s="3">
        <v>225.12</v>
      </c>
      <c r="M38" t="s">
        <v>30</v>
      </c>
    </row>
    <row r="39" spans="1:13" x14ac:dyDescent="0.35">
      <c r="A39" s="2">
        <v>43943</v>
      </c>
      <c r="B39" s="28">
        <f>WEEKDAY(Table145611[[#This Row],[Date]],2)</f>
        <v>3</v>
      </c>
      <c r="C39">
        <f>WEEKNUM(Table145611[[#This Row],[Date]],2)</f>
        <v>17</v>
      </c>
      <c r="D39">
        <v>38</v>
      </c>
      <c r="E39" s="2" t="str">
        <f t="shared" si="1"/>
        <v>Apr</v>
      </c>
      <c r="F39" s="1" t="s">
        <v>18</v>
      </c>
      <c r="G39" t="s">
        <v>19</v>
      </c>
      <c r="H39" t="s">
        <v>12</v>
      </c>
      <c r="I39" t="s">
        <v>13</v>
      </c>
      <c r="J39" s="1">
        <v>20</v>
      </c>
      <c r="K39" s="3">
        <v>1.77</v>
      </c>
      <c r="L39" s="3">
        <v>35.4</v>
      </c>
      <c r="M39" t="s">
        <v>24</v>
      </c>
    </row>
    <row r="40" spans="1:13" x14ac:dyDescent="0.35">
      <c r="A40" s="2">
        <v>43946</v>
      </c>
      <c r="B40" s="28">
        <f>WEEKDAY(Table145611[[#This Row],[Date]],2)</f>
        <v>6</v>
      </c>
      <c r="C40">
        <f>WEEKNUM(Table145611[[#This Row],[Date]],2)</f>
        <v>17</v>
      </c>
      <c r="D40">
        <v>39</v>
      </c>
      <c r="E40" s="2" t="str">
        <f t="shared" si="1"/>
        <v>Apr</v>
      </c>
      <c r="F40" s="1" t="s">
        <v>10</v>
      </c>
      <c r="G40" t="s">
        <v>23</v>
      </c>
      <c r="H40" t="s">
        <v>12</v>
      </c>
      <c r="I40" t="s">
        <v>13</v>
      </c>
      <c r="J40" s="1">
        <v>53</v>
      </c>
      <c r="K40" s="3">
        <v>1.77</v>
      </c>
      <c r="L40" s="3">
        <v>93.81</v>
      </c>
      <c r="M40" t="s">
        <v>17</v>
      </c>
    </row>
    <row r="41" spans="1:13" x14ac:dyDescent="0.35">
      <c r="A41" s="2">
        <v>43949</v>
      </c>
      <c r="B41" s="28">
        <f>WEEKDAY(Table145611[[#This Row],[Date]],2)</f>
        <v>2</v>
      </c>
      <c r="C41">
        <f>WEEKNUM(Table145611[[#This Row],[Date]],2)</f>
        <v>18</v>
      </c>
      <c r="D41">
        <v>40</v>
      </c>
      <c r="E41" s="2" t="str">
        <f t="shared" si="1"/>
        <v>Apr</v>
      </c>
      <c r="F41" s="1" t="s">
        <v>10</v>
      </c>
      <c r="G41" t="s">
        <v>23</v>
      </c>
      <c r="H41" t="s">
        <v>28</v>
      </c>
      <c r="I41" t="s">
        <v>29</v>
      </c>
      <c r="J41" s="1">
        <v>64</v>
      </c>
      <c r="K41" s="3">
        <v>1.68</v>
      </c>
      <c r="L41" s="3">
        <v>107.52</v>
      </c>
      <c r="M41" t="s">
        <v>14</v>
      </c>
    </row>
    <row r="42" spans="1:13" x14ac:dyDescent="0.35">
      <c r="A42" s="2">
        <v>43952</v>
      </c>
      <c r="B42" s="28">
        <f>WEEKDAY(Table145611[[#This Row],[Date]],2)</f>
        <v>5</v>
      </c>
      <c r="C42">
        <f>WEEKNUM(Table145611[[#This Row],[Date]],2)</f>
        <v>18</v>
      </c>
      <c r="D42">
        <v>41</v>
      </c>
      <c r="E42" s="2" t="str">
        <f t="shared" si="1"/>
        <v>May</v>
      </c>
      <c r="F42" s="1" t="s">
        <v>18</v>
      </c>
      <c r="G42" t="s">
        <v>33</v>
      </c>
      <c r="H42" t="s">
        <v>20</v>
      </c>
      <c r="I42" t="s">
        <v>21</v>
      </c>
      <c r="J42" s="1">
        <v>63</v>
      </c>
      <c r="K42" s="3">
        <v>1.87</v>
      </c>
      <c r="L42" s="3">
        <v>117.81</v>
      </c>
      <c r="M42" t="s">
        <v>22</v>
      </c>
    </row>
    <row r="43" spans="1:13" x14ac:dyDescent="0.35">
      <c r="A43" s="2">
        <v>43955</v>
      </c>
      <c r="B43" s="28">
        <f>WEEKDAY(Table145611[[#This Row],[Date]],2)</f>
        <v>1</v>
      </c>
      <c r="C43">
        <f>WEEKNUM(Table145611[[#This Row],[Date]],2)</f>
        <v>19</v>
      </c>
      <c r="D43">
        <v>42</v>
      </c>
      <c r="E43" s="2" t="str">
        <f t="shared" si="1"/>
        <v>May</v>
      </c>
      <c r="F43" s="1" t="s">
        <v>10</v>
      </c>
      <c r="G43" t="s">
        <v>11</v>
      </c>
      <c r="H43" t="s">
        <v>12</v>
      </c>
      <c r="I43" t="s">
        <v>32</v>
      </c>
      <c r="J43" s="1">
        <v>105</v>
      </c>
      <c r="K43" s="3">
        <v>1.87</v>
      </c>
      <c r="L43" s="3">
        <v>196.35</v>
      </c>
      <c r="M43" t="s">
        <v>24</v>
      </c>
    </row>
    <row r="44" spans="1:13" x14ac:dyDescent="0.35">
      <c r="A44" s="2">
        <v>43958</v>
      </c>
      <c r="B44" s="28">
        <f>WEEKDAY(Table145611[[#This Row],[Date]],2)</f>
        <v>4</v>
      </c>
      <c r="C44">
        <f>WEEKNUM(Table145611[[#This Row],[Date]],2)</f>
        <v>19</v>
      </c>
      <c r="D44">
        <v>43</v>
      </c>
      <c r="E44" s="2" t="str">
        <f t="shared" si="1"/>
        <v>May</v>
      </c>
      <c r="F44" s="1" t="s">
        <v>10</v>
      </c>
      <c r="G44" t="s">
        <v>11</v>
      </c>
      <c r="H44" t="s">
        <v>20</v>
      </c>
      <c r="I44" t="s">
        <v>31</v>
      </c>
      <c r="J44" s="1">
        <v>138</v>
      </c>
      <c r="K44" s="3">
        <v>2.84</v>
      </c>
      <c r="L44" s="3">
        <v>391.92</v>
      </c>
      <c r="M44" t="s">
        <v>17</v>
      </c>
    </row>
    <row r="45" spans="1:13" x14ac:dyDescent="0.35">
      <c r="A45" s="2">
        <v>43961</v>
      </c>
      <c r="B45" s="28">
        <f>WEEKDAY(Table145611[[#This Row],[Date]],2)</f>
        <v>7</v>
      </c>
      <c r="C45">
        <f>WEEKNUM(Table145611[[#This Row],[Date]],2)</f>
        <v>19</v>
      </c>
      <c r="D45">
        <v>44</v>
      </c>
      <c r="E45" s="2" t="str">
        <f t="shared" si="1"/>
        <v>May</v>
      </c>
      <c r="F45" s="1" t="s">
        <v>18</v>
      </c>
      <c r="G45" t="s">
        <v>19</v>
      </c>
      <c r="H45" t="s">
        <v>12</v>
      </c>
      <c r="I45" t="s">
        <v>13</v>
      </c>
      <c r="J45" s="1">
        <v>25</v>
      </c>
      <c r="K45" s="3">
        <v>1.77</v>
      </c>
      <c r="L45" s="3">
        <v>44.25</v>
      </c>
      <c r="M45" t="s">
        <v>27</v>
      </c>
    </row>
    <row r="46" spans="1:13" x14ac:dyDescent="0.35">
      <c r="A46" s="2">
        <v>43964</v>
      </c>
      <c r="B46" s="28">
        <f>WEEKDAY(Table145611[[#This Row],[Date]],2)</f>
        <v>3</v>
      </c>
      <c r="C46">
        <f>WEEKNUM(Table145611[[#This Row],[Date]],2)</f>
        <v>20</v>
      </c>
      <c r="D46">
        <v>45</v>
      </c>
      <c r="E46" s="2" t="str">
        <f t="shared" si="1"/>
        <v>May</v>
      </c>
      <c r="F46" s="1" t="s">
        <v>18</v>
      </c>
      <c r="G46" t="s">
        <v>19</v>
      </c>
      <c r="H46" t="s">
        <v>15</v>
      </c>
      <c r="I46" t="s">
        <v>16</v>
      </c>
      <c r="J46" s="1">
        <v>21</v>
      </c>
      <c r="K46" s="3">
        <v>3.49</v>
      </c>
      <c r="L46" s="3">
        <v>73.290000000000006</v>
      </c>
      <c r="M46" t="s">
        <v>30</v>
      </c>
    </row>
    <row r="47" spans="1:13" x14ac:dyDescent="0.35">
      <c r="A47" s="2">
        <v>43967</v>
      </c>
      <c r="B47" s="28">
        <f>WEEKDAY(Table145611[[#This Row],[Date]],2)</f>
        <v>6</v>
      </c>
      <c r="C47">
        <f>WEEKNUM(Table145611[[#This Row],[Date]],2)</f>
        <v>20</v>
      </c>
      <c r="D47">
        <v>46</v>
      </c>
      <c r="E47" s="2" t="str">
        <f t="shared" si="1"/>
        <v>May</v>
      </c>
      <c r="F47" s="1" t="s">
        <v>10</v>
      </c>
      <c r="G47" t="s">
        <v>23</v>
      </c>
      <c r="H47" t="s">
        <v>12</v>
      </c>
      <c r="I47" t="s">
        <v>13</v>
      </c>
      <c r="J47" s="1">
        <v>61</v>
      </c>
      <c r="K47" s="3">
        <v>1.77</v>
      </c>
      <c r="L47" s="3">
        <v>107.97</v>
      </c>
      <c r="M47" t="s">
        <v>14</v>
      </c>
    </row>
    <row r="48" spans="1:13" x14ac:dyDescent="0.35">
      <c r="A48" s="2">
        <v>43970</v>
      </c>
      <c r="B48" s="28">
        <f>WEEKDAY(Table145611[[#This Row],[Date]],2)</f>
        <v>2</v>
      </c>
      <c r="C48">
        <f>WEEKNUM(Table145611[[#This Row],[Date]],2)</f>
        <v>21</v>
      </c>
      <c r="D48">
        <v>47</v>
      </c>
      <c r="E48" s="2" t="str">
        <f t="shared" si="1"/>
        <v>May</v>
      </c>
      <c r="F48" s="1" t="s">
        <v>10</v>
      </c>
      <c r="G48" t="s">
        <v>23</v>
      </c>
      <c r="H48" t="s">
        <v>28</v>
      </c>
      <c r="I48" t="s">
        <v>29</v>
      </c>
      <c r="J48" s="1">
        <v>49</v>
      </c>
      <c r="K48" s="3">
        <v>1.68</v>
      </c>
      <c r="L48" s="3">
        <v>82.32</v>
      </c>
      <c r="M48" t="s">
        <v>17</v>
      </c>
    </row>
    <row r="49" spans="1:13" x14ac:dyDescent="0.35">
      <c r="A49" s="2">
        <v>43973</v>
      </c>
      <c r="B49" s="28">
        <f>WEEKDAY(Table145611[[#This Row],[Date]],2)</f>
        <v>5</v>
      </c>
      <c r="C49">
        <f>WEEKNUM(Table145611[[#This Row],[Date]],2)</f>
        <v>21</v>
      </c>
      <c r="D49">
        <v>48</v>
      </c>
      <c r="E49" s="2" t="str">
        <f t="shared" si="1"/>
        <v>May</v>
      </c>
      <c r="F49" s="1" t="s">
        <v>18</v>
      </c>
      <c r="G49" t="s">
        <v>33</v>
      </c>
      <c r="H49" t="s">
        <v>20</v>
      </c>
      <c r="I49" t="s">
        <v>21</v>
      </c>
      <c r="J49" s="1">
        <v>55</v>
      </c>
      <c r="K49" s="3">
        <v>1.87</v>
      </c>
      <c r="L49" s="3">
        <v>102.85</v>
      </c>
      <c r="M49" t="s">
        <v>30</v>
      </c>
    </row>
    <row r="50" spans="1:13" x14ac:dyDescent="0.35">
      <c r="A50" s="2">
        <v>43976</v>
      </c>
      <c r="B50" s="28">
        <f>WEEKDAY(Table145611[[#This Row],[Date]],2)</f>
        <v>1</v>
      </c>
      <c r="C50">
        <f>WEEKNUM(Table145611[[#This Row],[Date]],2)</f>
        <v>22</v>
      </c>
      <c r="D50">
        <v>49</v>
      </c>
      <c r="E50" s="2" t="str">
        <f t="shared" si="1"/>
        <v>May</v>
      </c>
      <c r="F50" s="1" t="s">
        <v>10</v>
      </c>
      <c r="G50" t="s">
        <v>11</v>
      </c>
      <c r="H50" t="s">
        <v>20</v>
      </c>
      <c r="I50" t="s">
        <v>25</v>
      </c>
      <c r="J50" s="1">
        <v>27</v>
      </c>
      <c r="K50" s="3">
        <v>2.1800000000000002</v>
      </c>
      <c r="L50" s="3">
        <v>58.86</v>
      </c>
      <c r="M50" t="s">
        <v>27</v>
      </c>
    </row>
    <row r="51" spans="1:13" x14ac:dyDescent="0.35">
      <c r="A51" s="2">
        <v>43979</v>
      </c>
      <c r="B51" s="28">
        <f>WEEKDAY(Table145611[[#This Row],[Date]],2)</f>
        <v>4</v>
      </c>
      <c r="C51">
        <f>WEEKNUM(Table145611[[#This Row],[Date]],2)</f>
        <v>22</v>
      </c>
      <c r="D51">
        <v>50</v>
      </c>
      <c r="E51" s="2" t="str">
        <f t="shared" si="1"/>
        <v>May</v>
      </c>
      <c r="F51" s="1" t="s">
        <v>10</v>
      </c>
      <c r="G51" t="s">
        <v>11</v>
      </c>
      <c r="H51" t="s">
        <v>12</v>
      </c>
      <c r="I51" t="s">
        <v>13</v>
      </c>
      <c r="J51" s="1">
        <v>58</v>
      </c>
      <c r="K51" s="3">
        <v>1.77</v>
      </c>
      <c r="L51" s="3">
        <v>102.66</v>
      </c>
      <c r="M51" t="s">
        <v>17</v>
      </c>
    </row>
    <row r="52" spans="1:13" x14ac:dyDescent="0.35">
      <c r="A52" s="2">
        <v>43982</v>
      </c>
      <c r="B52" s="28">
        <f>WEEKDAY(Table145611[[#This Row],[Date]],2)</f>
        <v>7</v>
      </c>
      <c r="C52">
        <f>WEEKNUM(Table145611[[#This Row],[Date]],2)</f>
        <v>22</v>
      </c>
      <c r="D52">
        <v>51</v>
      </c>
      <c r="E52" s="2" t="str">
        <f t="shared" si="1"/>
        <v>May</v>
      </c>
      <c r="F52" s="1" t="s">
        <v>10</v>
      </c>
      <c r="G52" t="s">
        <v>11</v>
      </c>
      <c r="H52" t="s">
        <v>15</v>
      </c>
      <c r="I52" t="s">
        <v>16</v>
      </c>
      <c r="J52" s="1">
        <v>33</v>
      </c>
      <c r="K52" s="3">
        <v>3.49</v>
      </c>
      <c r="L52" s="3">
        <v>115.17</v>
      </c>
      <c r="M52" t="s">
        <v>24</v>
      </c>
    </row>
    <row r="53" spans="1:13" x14ac:dyDescent="0.35">
      <c r="A53" s="2">
        <v>43985</v>
      </c>
      <c r="B53" s="28">
        <f>WEEKDAY(Table145611[[#This Row],[Date]],2)</f>
        <v>3</v>
      </c>
      <c r="C53">
        <f>WEEKNUM(Table145611[[#This Row],[Date]],2)</f>
        <v>23</v>
      </c>
      <c r="D53">
        <v>52</v>
      </c>
      <c r="E53" s="2" t="str">
        <f t="shared" si="1"/>
        <v>Jun</v>
      </c>
      <c r="F53" s="1" t="s">
        <v>18</v>
      </c>
      <c r="G53" t="s">
        <v>19</v>
      </c>
      <c r="H53" t="s">
        <v>20</v>
      </c>
      <c r="I53" t="s">
        <v>31</v>
      </c>
      <c r="J53" s="1">
        <v>288</v>
      </c>
      <c r="K53" s="3">
        <v>2.84</v>
      </c>
      <c r="L53" s="3">
        <v>817.92</v>
      </c>
      <c r="M53" t="s">
        <v>17</v>
      </c>
    </row>
    <row r="54" spans="1:13" x14ac:dyDescent="0.35">
      <c r="A54" s="2">
        <v>43988</v>
      </c>
      <c r="B54" s="28">
        <f>WEEKDAY(Table145611[[#This Row],[Date]],2)</f>
        <v>6</v>
      </c>
      <c r="C54">
        <f>WEEKNUM(Table145611[[#This Row],[Date]],2)</f>
        <v>23</v>
      </c>
      <c r="D54">
        <v>53</v>
      </c>
      <c r="E54" s="2" t="str">
        <f t="shared" si="1"/>
        <v>Jun</v>
      </c>
      <c r="F54" s="1" t="s">
        <v>10</v>
      </c>
      <c r="G54" t="s">
        <v>23</v>
      </c>
      <c r="H54" t="s">
        <v>20</v>
      </c>
      <c r="I54" t="s">
        <v>21</v>
      </c>
      <c r="J54" s="1">
        <v>76</v>
      </c>
      <c r="K54" s="3">
        <v>1.87</v>
      </c>
      <c r="L54" s="3">
        <v>142.12</v>
      </c>
      <c r="M54" t="s">
        <v>22</v>
      </c>
    </row>
    <row r="55" spans="1:13" x14ac:dyDescent="0.35">
      <c r="A55" s="2">
        <v>43991</v>
      </c>
      <c r="B55" s="28">
        <f>WEEKDAY(Table145611[[#This Row],[Date]],2)</f>
        <v>2</v>
      </c>
      <c r="C55">
        <f>WEEKNUM(Table145611[[#This Row],[Date]],2)</f>
        <v>24</v>
      </c>
      <c r="D55">
        <v>54</v>
      </c>
      <c r="E55" s="2" t="str">
        <f t="shared" si="1"/>
        <v>Jun</v>
      </c>
      <c r="F55" s="1" t="s">
        <v>18</v>
      </c>
      <c r="G55" t="s">
        <v>33</v>
      </c>
      <c r="H55" t="s">
        <v>12</v>
      </c>
      <c r="I55" t="s">
        <v>13</v>
      </c>
      <c r="J55" s="1">
        <v>42</v>
      </c>
      <c r="K55" s="3">
        <v>1.77</v>
      </c>
      <c r="L55" s="3">
        <v>74.34</v>
      </c>
      <c r="M55" t="s">
        <v>14</v>
      </c>
    </row>
    <row r="56" spans="1:13" x14ac:dyDescent="0.35">
      <c r="A56" s="2">
        <v>43994</v>
      </c>
      <c r="B56" s="28">
        <f>WEEKDAY(Table145611[[#This Row],[Date]],2)</f>
        <v>5</v>
      </c>
      <c r="C56">
        <f>WEEKNUM(Table145611[[#This Row],[Date]],2)</f>
        <v>24</v>
      </c>
      <c r="D56">
        <v>55</v>
      </c>
      <c r="E56" s="2" t="str">
        <f t="shared" si="1"/>
        <v>Jun</v>
      </c>
      <c r="F56" s="1" t="s">
        <v>18</v>
      </c>
      <c r="G56" t="s">
        <v>33</v>
      </c>
      <c r="H56" t="s">
        <v>15</v>
      </c>
      <c r="I56" t="s">
        <v>16</v>
      </c>
      <c r="J56" s="1">
        <v>20</v>
      </c>
      <c r="K56" s="3">
        <v>3.49</v>
      </c>
      <c r="L56" s="3">
        <v>69.8</v>
      </c>
      <c r="M56" t="s">
        <v>30</v>
      </c>
    </row>
    <row r="57" spans="1:13" x14ac:dyDescent="0.35">
      <c r="A57" s="2">
        <v>43997</v>
      </c>
      <c r="B57" s="28">
        <f>WEEKDAY(Table145611[[#This Row],[Date]],2)</f>
        <v>1</v>
      </c>
      <c r="C57">
        <f>WEEKNUM(Table145611[[#This Row],[Date]],2)</f>
        <v>25</v>
      </c>
      <c r="D57">
        <v>56</v>
      </c>
      <c r="E57" s="2" t="str">
        <f t="shared" si="1"/>
        <v>Jun</v>
      </c>
      <c r="F57" s="1" t="s">
        <v>10</v>
      </c>
      <c r="G57" t="s">
        <v>11</v>
      </c>
      <c r="H57" t="s">
        <v>12</v>
      </c>
      <c r="I57" t="s">
        <v>13</v>
      </c>
      <c r="J57" s="1">
        <v>75</v>
      </c>
      <c r="K57" s="3">
        <v>1.77</v>
      </c>
      <c r="L57" s="3">
        <v>132.75</v>
      </c>
      <c r="M57" t="s">
        <v>14</v>
      </c>
    </row>
    <row r="58" spans="1:13" x14ac:dyDescent="0.35">
      <c r="A58" s="2">
        <v>44000</v>
      </c>
      <c r="B58" s="28">
        <f>WEEKDAY(Table145611[[#This Row],[Date]],2)</f>
        <v>4</v>
      </c>
      <c r="C58">
        <f>WEEKNUM(Table145611[[#This Row],[Date]],2)</f>
        <v>25</v>
      </c>
      <c r="D58">
        <v>57</v>
      </c>
      <c r="E58" s="2" t="str">
        <f t="shared" si="1"/>
        <v>Jun</v>
      </c>
      <c r="F58" s="1" t="s">
        <v>10</v>
      </c>
      <c r="G58" t="s">
        <v>11</v>
      </c>
      <c r="H58" t="s">
        <v>15</v>
      </c>
      <c r="I58" t="s">
        <v>16</v>
      </c>
      <c r="J58" s="1">
        <v>38</v>
      </c>
      <c r="K58" s="3">
        <v>3.49</v>
      </c>
      <c r="L58" s="3">
        <v>132.62</v>
      </c>
      <c r="M58" t="s">
        <v>17</v>
      </c>
    </row>
    <row r="59" spans="1:13" x14ac:dyDescent="0.35">
      <c r="A59" s="2">
        <v>44003</v>
      </c>
      <c r="B59" s="28">
        <f>WEEKDAY(Table145611[[#This Row],[Date]],2)</f>
        <v>7</v>
      </c>
      <c r="C59">
        <f>WEEKNUM(Table145611[[#This Row],[Date]],2)</f>
        <v>25</v>
      </c>
      <c r="D59">
        <v>58</v>
      </c>
      <c r="E59" s="2" t="str">
        <f t="shared" si="1"/>
        <v>Jun</v>
      </c>
      <c r="F59" s="1" t="s">
        <v>18</v>
      </c>
      <c r="G59" t="s">
        <v>19</v>
      </c>
      <c r="H59" t="s">
        <v>12</v>
      </c>
      <c r="I59" t="s">
        <v>13</v>
      </c>
      <c r="J59" s="1">
        <v>306</v>
      </c>
      <c r="K59" s="3">
        <v>1.77</v>
      </c>
      <c r="L59" s="3">
        <v>541.62</v>
      </c>
      <c r="M59" t="s">
        <v>14</v>
      </c>
    </row>
    <row r="60" spans="1:13" x14ac:dyDescent="0.35">
      <c r="A60" s="2">
        <v>44006</v>
      </c>
      <c r="B60" s="28">
        <f>WEEKDAY(Table145611[[#This Row],[Date]],2)</f>
        <v>3</v>
      </c>
      <c r="C60">
        <f>WEEKNUM(Table145611[[#This Row],[Date]],2)</f>
        <v>26</v>
      </c>
      <c r="D60">
        <v>59</v>
      </c>
      <c r="E60" s="2" t="str">
        <f t="shared" si="1"/>
        <v>Jun</v>
      </c>
      <c r="F60" s="1" t="s">
        <v>18</v>
      </c>
      <c r="G60" t="s">
        <v>19</v>
      </c>
      <c r="H60" t="s">
        <v>28</v>
      </c>
      <c r="I60" t="s">
        <v>29</v>
      </c>
      <c r="J60" s="1">
        <v>28</v>
      </c>
      <c r="K60" s="3">
        <v>1.68</v>
      </c>
      <c r="L60" s="3">
        <v>47.04</v>
      </c>
      <c r="M60" t="s">
        <v>22</v>
      </c>
    </row>
    <row r="61" spans="1:13" x14ac:dyDescent="0.35">
      <c r="A61" s="2">
        <v>44009</v>
      </c>
      <c r="B61" s="28">
        <f>WEEKDAY(Table145611[[#This Row],[Date]],2)</f>
        <v>6</v>
      </c>
      <c r="C61">
        <f>WEEKNUM(Table145611[[#This Row],[Date]],2)</f>
        <v>26</v>
      </c>
      <c r="D61">
        <v>60</v>
      </c>
      <c r="E61" s="2" t="str">
        <f t="shared" si="1"/>
        <v>Jun</v>
      </c>
      <c r="F61" s="1" t="s">
        <v>10</v>
      </c>
      <c r="G61" t="s">
        <v>23</v>
      </c>
      <c r="H61" t="s">
        <v>12</v>
      </c>
      <c r="I61" t="s">
        <v>32</v>
      </c>
      <c r="J61" s="1">
        <v>110</v>
      </c>
      <c r="K61" s="3">
        <v>1.87</v>
      </c>
      <c r="L61" s="3">
        <v>205.7</v>
      </c>
      <c r="M61" t="s">
        <v>24</v>
      </c>
    </row>
    <row r="62" spans="1:13" x14ac:dyDescent="0.35">
      <c r="A62" s="2">
        <v>44012</v>
      </c>
      <c r="B62" s="28">
        <f>WEEKDAY(Table145611[[#This Row],[Date]],2)</f>
        <v>2</v>
      </c>
      <c r="C62">
        <f>WEEKNUM(Table145611[[#This Row],[Date]],2)</f>
        <v>27</v>
      </c>
      <c r="D62">
        <v>61</v>
      </c>
      <c r="E62" s="2" t="str">
        <f t="shared" si="1"/>
        <v>Jun</v>
      </c>
      <c r="F62" s="1" t="s">
        <v>10</v>
      </c>
      <c r="G62" t="s">
        <v>23</v>
      </c>
      <c r="H62" t="s">
        <v>20</v>
      </c>
      <c r="I62" t="s">
        <v>31</v>
      </c>
      <c r="J62" s="1">
        <v>51</v>
      </c>
      <c r="K62" s="3">
        <v>2.84</v>
      </c>
      <c r="L62" s="3">
        <v>144.84</v>
      </c>
      <c r="M62" t="s">
        <v>27</v>
      </c>
    </row>
    <row r="63" spans="1:13" x14ac:dyDescent="0.35">
      <c r="A63" s="2">
        <v>44015</v>
      </c>
      <c r="B63" s="28">
        <f>WEEKDAY(Table145611[[#This Row],[Date]],2)</f>
        <v>5</v>
      </c>
      <c r="C63">
        <f>WEEKNUM(Table145611[[#This Row],[Date]],2)</f>
        <v>27</v>
      </c>
      <c r="D63">
        <v>62</v>
      </c>
      <c r="E63" s="2" t="str">
        <f t="shared" si="1"/>
        <v>Jul</v>
      </c>
      <c r="F63" s="1" t="s">
        <v>18</v>
      </c>
      <c r="G63" t="s">
        <v>33</v>
      </c>
      <c r="H63" t="s">
        <v>12</v>
      </c>
      <c r="I63" t="s">
        <v>13</v>
      </c>
      <c r="J63" s="1">
        <v>52</v>
      </c>
      <c r="K63" s="3">
        <v>1.77</v>
      </c>
      <c r="L63" s="3">
        <v>92.04</v>
      </c>
      <c r="M63" t="s">
        <v>26</v>
      </c>
    </row>
    <row r="64" spans="1:13" x14ac:dyDescent="0.35">
      <c r="A64" s="2">
        <v>44018</v>
      </c>
      <c r="B64" s="28">
        <f>WEEKDAY(Table145611[[#This Row],[Date]],2)</f>
        <v>1</v>
      </c>
      <c r="C64">
        <f>WEEKNUM(Table145611[[#This Row],[Date]],2)</f>
        <v>28</v>
      </c>
      <c r="D64">
        <v>63</v>
      </c>
      <c r="E64" s="2" t="str">
        <f t="shared" si="1"/>
        <v>Jul</v>
      </c>
      <c r="F64" s="1" t="s">
        <v>18</v>
      </c>
      <c r="G64" t="s">
        <v>33</v>
      </c>
      <c r="H64" t="s">
        <v>15</v>
      </c>
      <c r="I64" t="s">
        <v>16</v>
      </c>
      <c r="J64" s="1">
        <v>28</v>
      </c>
      <c r="K64" s="3">
        <v>3.49</v>
      </c>
      <c r="L64" s="3">
        <v>97.72</v>
      </c>
      <c r="M64" t="s">
        <v>30</v>
      </c>
    </row>
    <row r="65" spans="1:13" x14ac:dyDescent="0.35">
      <c r="A65" s="2">
        <v>44021</v>
      </c>
      <c r="B65" s="28">
        <f>WEEKDAY(Table145611[[#This Row],[Date]],2)</f>
        <v>4</v>
      </c>
      <c r="C65">
        <f>WEEKNUM(Table145611[[#This Row],[Date]],2)</f>
        <v>28</v>
      </c>
      <c r="D65">
        <v>64</v>
      </c>
      <c r="E65" s="2" t="str">
        <f t="shared" si="1"/>
        <v>Jul</v>
      </c>
      <c r="F65" s="1" t="s">
        <v>10</v>
      </c>
      <c r="G65" t="s">
        <v>11</v>
      </c>
      <c r="H65" t="s">
        <v>12</v>
      </c>
      <c r="I65" t="s">
        <v>13</v>
      </c>
      <c r="J65" s="1">
        <v>136</v>
      </c>
      <c r="K65" s="3">
        <v>1.77</v>
      </c>
      <c r="L65" s="3">
        <v>240.72</v>
      </c>
      <c r="M65" t="s">
        <v>22</v>
      </c>
    </row>
    <row r="66" spans="1:13" x14ac:dyDescent="0.35">
      <c r="A66" s="2">
        <v>44024</v>
      </c>
      <c r="B66" s="28">
        <f>WEEKDAY(Table145611[[#This Row],[Date]],2)</f>
        <v>7</v>
      </c>
      <c r="C66">
        <f>WEEKNUM(Table145611[[#This Row],[Date]],2)</f>
        <v>28</v>
      </c>
      <c r="D66">
        <v>65</v>
      </c>
      <c r="E66" s="2" t="str">
        <f t="shared" ref="E66:E97" si="2">TEXT(A66,"mmm")</f>
        <v>Jul</v>
      </c>
      <c r="F66" s="1" t="s">
        <v>10</v>
      </c>
      <c r="G66" t="s">
        <v>11</v>
      </c>
      <c r="H66" t="s">
        <v>15</v>
      </c>
      <c r="I66" t="s">
        <v>16</v>
      </c>
      <c r="J66" s="1">
        <v>42</v>
      </c>
      <c r="K66" s="3">
        <v>3.49</v>
      </c>
      <c r="L66" s="3">
        <v>146.58000000000001</v>
      </c>
      <c r="M66" t="s">
        <v>14</v>
      </c>
    </row>
    <row r="67" spans="1:13" x14ac:dyDescent="0.35">
      <c r="A67" s="2">
        <v>44027</v>
      </c>
      <c r="B67" s="28">
        <f>WEEKDAY(Table145611[[#This Row],[Date]],2)</f>
        <v>3</v>
      </c>
      <c r="C67">
        <f>WEEKNUM(Table145611[[#This Row],[Date]],2)</f>
        <v>29</v>
      </c>
      <c r="D67">
        <v>66</v>
      </c>
      <c r="E67" s="2" t="str">
        <f t="shared" si="2"/>
        <v>Jul</v>
      </c>
      <c r="F67" s="1" t="s">
        <v>18</v>
      </c>
      <c r="G67" t="s">
        <v>19</v>
      </c>
      <c r="H67" t="s">
        <v>20</v>
      </c>
      <c r="I67" t="s">
        <v>21</v>
      </c>
      <c r="J67" s="1">
        <v>75</v>
      </c>
      <c r="K67" s="3">
        <v>1.87</v>
      </c>
      <c r="L67" s="3">
        <v>140.25</v>
      </c>
      <c r="M67" t="s">
        <v>17</v>
      </c>
    </row>
    <row r="68" spans="1:13" x14ac:dyDescent="0.35">
      <c r="A68" s="2">
        <v>44030</v>
      </c>
      <c r="B68" s="28">
        <f>WEEKDAY(Table145611[[#This Row],[Date]],2)</f>
        <v>6</v>
      </c>
      <c r="C68">
        <f>WEEKNUM(Table145611[[#This Row],[Date]],2)</f>
        <v>29</v>
      </c>
      <c r="D68">
        <v>67</v>
      </c>
      <c r="E68" s="2" t="str">
        <f t="shared" si="2"/>
        <v>Jul</v>
      </c>
      <c r="F68" s="1" t="s">
        <v>10</v>
      </c>
      <c r="G68" t="s">
        <v>23</v>
      </c>
      <c r="H68" t="s">
        <v>12</v>
      </c>
      <c r="I68" t="s">
        <v>32</v>
      </c>
      <c r="J68" s="1">
        <v>72</v>
      </c>
      <c r="K68" s="3">
        <v>1.87</v>
      </c>
      <c r="L68" s="3">
        <v>134.63999999999999</v>
      </c>
      <c r="M68" t="s">
        <v>26</v>
      </c>
    </row>
    <row r="69" spans="1:13" x14ac:dyDescent="0.35">
      <c r="A69" s="2">
        <v>44033</v>
      </c>
      <c r="B69" s="28">
        <f>WEEKDAY(Table145611[[#This Row],[Date]],2)</f>
        <v>2</v>
      </c>
      <c r="C69">
        <f>WEEKNUM(Table145611[[#This Row],[Date]],2)</f>
        <v>30</v>
      </c>
      <c r="D69">
        <v>68</v>
      </c>
      <c r="E69" s="2" t="str">
        <f t="shared" si="2"/>
        <v>Jul</v>
      </c>
      <c r="F69" s="1" t="s">
        <v>10</v>
      </c>
      <c r="G69" t="s">
        <v>23</v>
      </c>
      <c r="H69" t="s">
        <v>20</v>
      </c>
      <c r="I69" t="s">
        <v>31</v>
      </c>
      <c r="J69" s="1">
        <v>56</v>
      </c>
      <c r="K69" s="3">
        <v>2.84</v>
      </c>
      <c r="L69" s="3">
        <v>159.04</v>
      </c>
      <c r="M69" t="s">
        <v>27</v>
      </c>
    </row>
    <row r="70" spans="1:13" x14ac:dyDescent="0.35">
      <c r="A70" s="2">
        <v>44036</v>
      </c>
      <c r="B70" s="28">
        <f>WEEKDAY(Table145611[[#This Row],[Date]],2)</f>
        <v>5</v>
      </c>
      <c r="C70">
        <f>WEEKNUM(Table145611[[#This Row],[Date]],2)</f>
        <v>30</v>
      </c>
      <c r="D70">
        <v>69</v>
      </c>
      <c r="E70" s="2" t="str">
        <f t="shared" si="2"/>
        <v>Jul</v>
      </c>
      <c r="F70" s="1" t="s">
        <v>18</v>
      </c>
      <c r="G70" t="s">
        <v>33</v>
      </c>
      <c r="H70" t="s">
        <v>12</v>
      </c>
      <c r="I70" t="s">
        <v>32</v>
      </c>
      <c r="J70" s="1">
        <v>51</v>
      </c>
      <c r="K70" s="3">
        <v>1.87</v>
      </c>
      <c r="L70" s="3">
        <v>95.37</v>
      </c>
      <c r="M70" t="s">
        <v>30</v>
      </c>
    </row>
    <row r="71" spans="1:13" x14ac:dyDescent="0.35">
      <c r="A71" s="2">
        <v>44039</v>
      </c>
      <c r="B71" s="28">
        <f>WEEKDAY(Table145611[[#This Row],[Date]],2)</f>
        <v>1</v>
      </c>
      <c r="C71">
        <f>WEEKNUM(Table145611[[#This Row],[Date]],2)</f>
        <v>31</v>
      </c>
      <c r="D71">
        <v>70</v>
      </c>
      <c r="E71" s="2" t="str">
        <f t="shared" si="2"/>
        <v>Jul</v>
      </c>
      <c r="F71" s="1" t="s">
        <v>18</v>
      </c>
      <c r="G71" t="s">
        <v>33</v>
      </c>
      <c r="H71" t="s">
        <v>28</v>
      </c>
      <c r="I71" t="s">
        <v>29</v>
      </c>
      <c r="J71" s="1">
        <v>31</v>
      </c>
      <c r="K71" s="3">
        <v>1.68</v>
      </c>
      <c r="L71" s="3">
        <v>52.08</v>
      </c>
      <c r="M71" t="s">
        <v>26</v>
      </c>
    </row>
    <row r="72" spans="1:13" x14ac:dyDescent="0.35">
      <c r="A72" s="2">
        <v>44042</v>
      </c>
      <c r="B72" s="28">
        <f>WEEKDAY(Table145611[[#This Row],[Date]],2)</f>
        <v>4</v>
      </c>
      <c r="C72">
        <f>WEEKNUM(Table145611[[#This Row],[Date]],2)</f>
        <v>31</v>
      </c>
      <c r="D72">
        <v>71</v>
      </c>
      <c r="E72" s="2" t="str">
        <f t="shared" si="2"/>
        <v>Jul</v>
      </c>
      <c r="F72" s="1" t="s">
        <v>10</v>
      </c>
      <c r="G72" t="s">
        <v>11</v>
      </c>
      <c r="H72" t="s">
        <v>12</v>
      </c>
      <c r="I72" t="s">
        <v>32</v>
      </c>
      <c r="J72" s="1">
        <v>56</v>
      </c>
      <c r="K72" s="3">
        <v>1.87</v>
      </c>
      <c r="L72" s="3">
        <v>104.72</v>
      </c>
      <c r="M72" t="s">
        <v>14</v>
      </c>
    </row>
    <row r="73" spans="1:13" x14ac:dyDescent="0.35">
      <c r="A73" s="2">
        <v>44045</v>
      </c>
      <c r="B73" s="28">
        <f>WEEKDAY(Table145611[[#This Row],[Date]],2)</f>
        <v>7</v>
      </c>
      <c r="C73">
        <f>WEEKNUM(Table145611[[#This Row],[Date]],2)</f>
        <v>31</v>
      </c>
      <c r="D73">
        <v>72</v>
      </c>
      <c r="E73" s="2" t="str">
        <f t="shared" si="2"/>
        <v>Aug</v>
      </c>
      <c r="F73" s="1" t="s">
        <v>10</v>
      </c>
      <c r="G73" t="s">
        <v>11</v>
      </c>
      <c r="H73" t="s">
        <v>20</v>
      </c>
      <c r="I73" t="s">
        <v>31</v>
      </c>
      <c r="J73" s="1">
        <v>137</v>
      </c>
      <c r="K73" s="3">
        <v>2.84</v>
      </c>
      <c r="L73" s="3">
        <v>389.08</v>
      </c>
      <c r="M73" t="s">
        <v>17</v>
      </c>
    </row>
    <row r="74" spans="1:13" x14ac:dyDescent="0.35">
      <c r="A74" s="2">
        <v>44048</v>
      </c>
      <c r="B74" s="28">
        <f>WEEKDAY(Table145611[[#This Row],[Date]],2)</f>
        <v>3</v>
      </c>
      <c r="C74">
        <f>WEEKNUM(Table145611[[#This Row],[Date]],2)</f>
        <v>32</v>
      </c>
      <c r="D74">
        <v>73</v>
      </c>
      <c r="E74" s="2" t="str">
        <f t="shared" si="2"/>
        <v>Aug</v>
      </c>
      <c r="F74" s="1" t="s">
        <v>18</v>
      </c>
      <c r="G74" t="s">
        <v>19</v>
      </c>
      <c r="H74" t="s">
        <v>20</v>
      </c>
      <c r="I74" t="s">
        <v>21</v>
      </c>
      <c r="J74" s="1">
        <v>107</v>
      </c>
      <c r="K74" s="3">
        <v>1.87</v>
      </c>
      <c r="L74" s="3">
        <v>200.09</v>
      </c>
      <c r="M74" t="s">
        <v>26</v>
      </c>
    </row>
    <row r="75" spans="1:13" x14ac:dyDescent="0.35">
      <c r="A75" s="2">
        <v>44051</v>
      </c>
      <c r="B75" s="28">
        <f>WEEKDAY(Table145611[[#This Row],[Date]],2)</f>
        <v>6</v>
      </c>
      <c r="C75">
        <f>WEEKNUM(Table145611[[#This Row],[Date]],2)</f>
        <v>32</v>
      </c>
      <c r="D75">
        <v>74</v>
      </c>
      <c r="E75" s="2" t="str">
        <f t="shared" si="2"/>
        <v>Aug</v>
      </c>
      <c r="F75" s="1" t="s">
        <v>10</v>
      </c>
      <c r="G75" t="s">
        <v>23</v>
      </c>
      <c r="H75" t="s">
        <v>12</v>
      </c>
      <c r="I75" t="s">
        <v>13</v>
      </c>
      <c r="J75" s="1">
        <v>24</v>
      </c>
      <c r="K75" s="3">
        <v>1.77</v>
      </c>
      <c r="L75" s="3">
        <v>42.48</v>
      </c>
      <c r="M75" t="s">
        <v>27</v>
      </c>
    </row>
    <row r="76" spans="1:13" x14ac:dyDescent="0.35">
      <c r="A76" s="2">
        <v>44054</v>
      </c>
      <c r="B76" s="28">
        <f>WEEKDAY(Table145611[[#This Row],[Date]],2)</f>
        <v>2</v>
      </c>
      <c r="C76">
        <f>WEEKNUM(Table145611[[#This Row],[Date]],2)</f>
        <v>33</v>
      </c>
      <c r="D76">
        <v>75</v>
      </c>
      <c r="E76" s="2" t="str">
        <f t="shared" si="2"/>
        <v>Aug</v>
      </c>
      <c r="F76" s="1" t="s">
        <v>10</v>
      </c>
      <c r="G76" t="s">
        <v>23</v>
      </c>
      <c r="H76" t="s">
        <v>15</v>
      </c>
      <c r="I76" t="s">
        <v>16</v>
      </c>
      <c r="J76" s="1">
        <v>30</v>
      </c>
      <c r="K76" s="3">
        <v>3.49</v>
      </c>
      <c r="L76" s="3">
        <v>104.7</v>
      </c>
      <c r="M76" t="s">
        <v>26</v>
      </c>
    </row>
    <row r="77" spans="1:13" x14ac:dyDescent="0.35">
      <c r="A77" s="2">
        <v>44057</v>
      </c>
      <c r="B77" s="28">
        <f>WEEKDAY(Table145611[[#This Row],[Date]],2)</f>
        <v>5</v>
      </c>
      <c r="C77">
        <f>WEEKNUM(Table145611[[#This Row],[Date]],2)</f>
        <v>33</v>
      </c>
      <c r="D77">
        <v>76</v>
      </c>
      <c r="E77" s="2" t="str">
        <f t="shared" si="2"/>
        <v>Aug</v>
      </c>
      <c r="F77" s="1" t="s">
        <v>18</v>
      </c>
      <c r="G77" t="s">
        <v>33</v>
      </c>
      <c r="H77" t="s">
        <v>20</v>
      </c>
      <c r="I77" t="s">
        <v>21</v>
      </c>
      <c r="J77" s="1">
        <v>70</v>
      </c>
      <c r="K77" s="3">
        <v>1.87</v>
      </c>
      <c r="L77" s="3">
        <v>130.9</v>
      </c>
      <c r="M77" t="s">
        <v>24</v>
      </c>
    </row>
    <row r="78" spans="1:13" x14ac:dyDescent="0.35">
      <c r="A78" s="2">
        <v>44060</v>
      </c>
      <c r="B78" s="28">
        <f>WEEKDAY(Table145611[[#This Row],[Date]],2)</f>
        <v>1</v>
      </c>
      <c r="C78">
        <f>WEEKNUM(Table145611[[#This Row],[Date]],2)</f>
        <v>34</v>
      </c>
      <c r="D78">
        <v>77</v>
      </c>
      <c r="E78" s="2" t="str">
        <f t="shared" si="2"/>
        <v>Aug</v>
      </c>
      <c r="F78" s="1" t="s">
        <v>10</v>
      </c>
      <c r="G78" t="s">
        <v>11</v>
      </c>
      <c r="H78" t="s">
        <v>20</v>
      </c>
      <c r="I78" t="s">
        <v>25</v>
      </c>
      <c r="J78" s="1">
        <v>31</v>
      </c>
      <c r="K78" s="3">
        <v>2.1800000000000002</v>
      </c>
      <c r="L78" s="3">
        <v>67.58</v>
      </c>
      <c r="M78" t="s">
        <v>24</v>
      </c>
    </row>
    <row r="79" spans="1:13" x14ac:dyDescent="0.35">
      <c r="A79" s="2">
        <v>44063</v>
      </c>
      <c r="B79" s="28">
        <f>WEEKDAY(Table145611[[#This Row],[Date]],2)</f>
        <v>4</v>
      </c>
      <c r="C79">
        <f>WEEKNUM(Table145611[[#This Row],[Date]],2)</f>
        <v>34</v>
      </c>
      <c r="D79">
        <v>78</v>
      </c>
      <c r="E79" s="2" t="str">
        <f t="shared" si="2"/>
        <v>Aug</v>
      </c>
      <c r="F79" s="1" t="s">
        <v>10</v>
      </c>
      <c r="G79" t="s">
        <v>11</v>
      </c>
      <c r="H79" t="s">
        <v>12</v>
      </c>
      <c r="I79" t="s">
        <v>13</v>
      </c>
      <c r="J79" s="1">
        <v>109</v>
      </c>
      <c r="K79" s="3">
        <v>1.77</v>
      </c>
      <c r="L79" s="3">
        <v>192.93</v>
      </c>
      <c r="M79" t="s">
        <v>17</v>
      </c>
    </row>
    <row r="80" spans="1:13" x14ac:dyDescent="0.35">
      <c r="A80" s="2">
        <v>44066</v>
      </c>
      <c r="B80" s="28">
        <f>WEEKDAY(Table145611[[#This Row],[Date]],2)</f>
        <v>7</v>
      </c>
      <c r="C80">
        <f>WEEKNUM(Table145611[[#This Row],[Date]],2)</f>
        <v>34</v>
      </c>
      <c r="D80">
        <v>79</v>
      </c>
      <c r="E80" s="2" t="str">
        <f t="shared" si="2"/>
        <v>Aug</v>
      </c>
      <c r="F80" s="1" t="s">
        <v>10</v>
      </c>
      <c r="G80" t="s">
        <v>11</v>
      </c>
      <c r="H80" t="s">
        <v>15</v>
      </c>
      <c r="I80" t="s">
        <v>16</v>
      </c>
      <c r="J80" s="1">
        <v>21</v>
      </c>
      <c r="K80" s="3">
        <v>3.49</v>
      </c>
      <c r="L80" s="3">
        <v>73.290000000000006</v>
      </c>
      <c r="M80" t="s">
        <v>14</v>
      </c>
    </row>
    <row r="81" spans="1:13" x14ac:dyDescent="0.35">
      <c r="A81" s="2">
        <v>44069</v>
      </c>
      <c r="B81" s="28">
        <f>WEEKDAY(Table145611[[#This Row],[Date]],2)</f>
        <v>3</v>
      </c>
      <c r="C81">
        <f>WEEKNUM(Table145611[[#This Row],[Date]],2)</f>
        <v>35</v>
      </c>
      <c r="D81">
        <v>80</v>
      </c>
      <c r="E81" s="2" t="str">
        <f t="shared" si="2"/>
        <v>Aug</v>
      </c>
      <c r="F81" s="1" t="s">
        <v>18</v>
      </c>
      <c r="G81" t="s">
        <v>19</v>
      </c>
      <c r="H81" t="s">
        <v>20</v>
      </c>
      <c r="I81" t="s">
        <v>21</v>
      </c>
      <c r="J81" s="1">
        <v>80</v>
      </c>
      <c r="K81" s="3">
        <v>1.87</v>
      </c>
      <c r="L81" s="3">
        <v>149.6</v>
      </c>
      <c r="M81" t="s">
        <v>17</v>
      </c>
    </row>
    <row r="82" spans="1:13" x14ac:dyDescent="0.35">
      <c r="A82" s="2">
        <v>44072</v>
      </c>
      <c r="B82" s="28">
        <f>WEEKDAY(Table145611[[#This Row],[Date]],2)</f>
        <v>6</v>
      </c>
      <c r="C82">
        <f>WEEKNUM(Table145611[[#This Row],[Date]],2)</f>
        <v>35</v>
      </c>
      <c r="D82">
        <v>81</v>
      </c>
      <c r="E82" s="2" t="str">
        <f t="shared" si="2"/>
        <v>Aug</v>
      </c>
      <c r="F82" s="1" t="s">
        <v>10</v>
      </c>
      <c r="G82" t="s">
        <v>23</v>
      </c>
      <c r="H82" t="s">
        <v>12</v>
      </c>
      <c r="I82" t="s">
        <v>32</v>
      </c>
      <c r="J82" s="1">
        <v>75</v>
      </c>
      <c r="K82" s="3">
        <v>1.87</v>
      </c>
      <c r="L82" s="3">
        <v>140.25</v>
      </c>
      <c r="M82" t="s">
        <v>22</v>
      </c>
    </row>
    <row r="83" spans="1:13" x14ac:dyDescent="0.35">
      <c r="A83" s="2">
        <v>44075</v>
      </c>
      <c r="B83" s="28">
        <f>WEEKDAY(Table145611[[#This Row],[Date]],2)</f>
        <v>2</v>
      </c>
      <c r="C83">
        <f>WEEKNUM(Table145611[[#This Row],[Date]],2)</f>
        <v>36</v>
      </c>
      <c r="D83">
        <v>82</v>
      </c>
      <c r="E83" s="2" t="str">
        <f t="shared" si="2"/>
        <v>Sep</v>
      </c>
      <c r="F83" s="1" t="s">
        <v>10</v>
      </c>
      <c r="G83" t="s">
        <v>23</v>
      </c>
      <c r="H83" t="s">
        <v>20</v>
      </c>
      <c r="I83" t="s">
        <v>31</v>
      </c>
      <c r="J83" s="1">
        <v>74</v>
      </c>
      <c r="K83" s="3">
        <v>2.84</v>
      </c>
      <c r="L83" s="3">
        <v>210.16</v>
      </c>
      <c r="M83" t="s">
        <v>24</v>
      </c>
    </row>
    <row r="84" spans="1:13" x14ac:dyDescent="0.35">
      <c r="A84" s="2">
        <v>44078</v>
      </c>
      <c r="B84" s="28">
        <f>WEEKDAY(Table145611[[#This Row],[Date]],2)</f>
        <v>5</v>
      </c>
      <c r="C84">
        <f>WEEKNUM(Table145611[[#This Row],[Date]],2)</f>
        <v>36</v>
      </c>
      <c r="D84">
        <v>83</v>
      </c>
      <c r="E84" s="2" t="str">
        <f t="shared" si="2"/>
        <v>Sep</v>
      </c>
      <c r="F84" s="1" t="s">
        <v>18</v>
      </c>
      <c r="G84" t="s">
        <v>33</v>
      </c>
      <c r="H84" t="s">
        <v>12</v>
      </c>
      <c r="I84" t="s">
        <v>13</v>
      </c>
      <c r="J84" s="1">
        <v>45</v>
      </c>
      <c r="K84" s="3">
        <v>1.77</v>
      </c>
      <c r="L84" s="3">
        <v>79.650000000000006</v>
      </c>
      <c r="M84" t="s">
        <v>26</v>
      </c>
    </row>
    <row r="85" spans="1:13" x14ac:dyDescent="0.35">
      <c r="A85" s="2">
        <v>44081</v>
      </c>
      <c r="B85" s="28">
        <f>WEEKDAY(Table145611[[#This Row],[Date]],2)</f>
        <v>1</v>
      </c>
      <c r="C85">
        <f>WEEKNUM(Table145611[[#This Row],[Date]],2)</f>
        <v>37</v>
      </c>
      <c r="D85">
        <v>84</v>
      </c>
      <c r="E85" s="2" t="str">
        <f t="shared" si="2"/>
        <v>Sep</v>
      </c>
      <c r="F85" s="1" t="s">
        <v>10</v>
      </c>
      <c r="G85" t="s">
        <v>11</v>
      </c>
      <c r="H85" t="s">
        <v>20</v>
      </c>
      <c r="I85" t="s">
        <v>25</v>
      </c>
      <c r="J85" s="1">
        <v>28</v>
      </c>
      <c r="K85" s="3">
        <v>2.1800000000000002</v>
      </c>
      <c r="L85" s="3">
        <v>61.04</v>
      </c>
      <c r="M85" t="s">
        <v>17</v>
      </c>
    </row>
    <row r="86" spans="1:13" x14ac:dyDescent="0.35">
      <c r="A86" s="2">
        <v>44084</v>
      </c>
      <c r="B86" s="28">
        <f>WEEKDAY(Table145611[[#This Row],[Date]],2)</f>
        <v>4</v>
      </c>
      <c r="C86">
        <f>WEEKNUM(Table145611[[#This Row],[Date]],2)</f>
        <v>37</v>
      </c>
      <c r="D86">
        <v>85</v>
      </c>
      <c r="E86" s="2" t="str">
        <f t="shared" si="2"/>
        <v>Sep</v>
      </c>
      <c r="F86" s="1" t="s">
        <v>10</v>
      </c>
      <c r="G86" t="s">
        <v>11</v>
      </c>
      <c r="H86" t="s">
        <v>12</v>
      </c>
      <c r="I86" t="s">
        <v>13</v>
      </c>
      <c r="J86" s="1">
        <v>143</v>
      </c>
      <c r="K86" s="3">
        <v>1.77</v>
      </c>
      <c r="L86" s="3">
        <v>253.11</v>
      </c>
      <c r="M86" t="s">
        <v>27</v>
      </c>
    </row>
    <row r="87" spans="1:13" x14ac:dyDescent="0.35">
      <c r="A87" s="2">
        <v>44087</v>
      </c>
      <c r="B87" s="28">
        <f>WEEKDAY(Table145611[[#This Row],[Date]],2)</f>
        <v>7</v>
      </c>
      <c r="C87">
        <f>WEEKNUM(Table145611[[#This Row],[Date]],2)</f>
        <v>37</v>
      </c>
      <c r="D87">
        <v>86</v>
      </c>
      <c r="E87" s="2" t="str">
        <f t="shared" si="2"/>
        <v>Sep</v>
      </c>
      <c r="F87" s="1" t="s">
        <v>10</v>
      </c>
      <c r="G87" t="s">
        <v>11</v>
      </c>
      <c r="H87" t="s">
        <v>28</v>
      </c>
      <c r="I87" t="s">
        <v>34</v>
      </c>
      <c r="J87" s="1">
        <v>27</v>
      </c>
      <c r="K87" s="3">
        <v>3.15</v>
      </c>
      <c r="L87" s="3">
        <v>85.05</v>
      </c>
      <c r="M87" t="s">
        <v>22</v>
      </c>
    </row>
    <row r="88" spans="1:13" x14ac:dyDescent="0.35">
      <c r="A88" s="2">
        <v>44090</v>
      </c>
      <c r="B88" s="28">
        <f>WEEKDAY(Table145611[[#This Row],[Date]],2)</f>
        <v>3</v>
      </c>
      <c r="C88">
        <f>WEEKNUM(Table145611[[#This Row],[Date]],2)</f>
        <v>38</v>
      </c>
      <c r="D88">
        <v>87</v>
      </c>
      <c r="E88" s="2" t="str">
        <f t="shared" si="2"/>
        <v>Sep</v>
      </c>
      <c r="F88" s="1" t="s">
        <v>18</v>
      </c>
      <c r="G88" t="s">
        <v>19</v>
      </c>
      <c r="H88" t="s">
        <v>12</v>
      </c>
      <c r="I88" t="s">
        <v>13</v>
      </c>
      <c r="J88" s="1">
        <v>133</v>
      </c>
      <c r="K88" s="3">
        <v>1.77</v>
      </c>
      <c r="L88" s="3">
        <v>235.41</v>
      </c>
      <c r="M88" t="s">
        <v>14</v>
      </c>
    </row>
    <row r="89" spans="1:13" x14ac:dyDescent="0.35">
      <c r="A89" s="2">
        <v>44093</v>
      </c>
      <c r="B89" s="28">
        <f>WEEKDAY(Table145611[[#This Row],[Date]],2)</f>
        <v>6</v>
      </c>
      <c r="C89">
        <f>WEEKNUM(Table145611[[#This Row],[Date]],2)</f>
        <v>38</v>
      </c>
      <c r="D89">
        <v>88</v>
      </c>
      <c r="E89" s="2" t="str">
        <f t="shared" si="2"/>
        <v>Sep</v>
      </c>
      <c r="F89" s="1" t="s">
        <v>10</v>
      </c>
      <c r="G89" t="s">
        <v>23</v>
      </c>
      <c r="H89" t="s">
        <v>20</v>
      </c>
      <c r="I89" t="s">
        <v>25</v>
      </c>
      <c r="J89" s="1">
        <v>110</v>
      </c>
      <c r="K89" s="3">
        <v>2.1800000000000002</v>
      </c>
      <c r="L89" s="3">
        <v>239.8</v>
      </c>
      <c r="M89" t="s">
        <v>26</v>
      </c>
    </row>
    <row r="90" spans="1:13" x14ac:dyDescent="0.35">
      <c r="A90" s="2">
        <v>44096</v>
      </c>
      <c r="B90" s="28">
        <f>WEEKDAY(Table145611[[#This Row],[Date]],2)</f>
        <v>2</v>
      </c>
      <c r="C90">
        <f>WEEKNUM(Table145611[[#This Row],[Date]],2)</f>
        <v>39</v>
      </c>
      <c r="D90">
        <v>89</v>
      </c>
      <c r="E90" s="2" t="str">
        <f t="shared" si="2"/>
        <v>Sep</v>
      </c>
      <c r="F90" s="1" t="s">
        <v>10</v>
      </c>
      <c r="G90" t="s">
        <v>23</v>
      </c>
      <c r="H90" t="s">
        <v>20</v>
      </c>
      <c r="I90" t="s">
        <v>21</v>
      </c>
      <c r="J90" s="1">
        <v>65</v>
      </c>
      <c r="K90" s="3">
        <v>1.87</v>
      </c>
      <c r="L90" s="3">
        <v>121.55</v>
      </c>
      <c r="M90" t="s">
        <v>17</v>
      </c>
    </row>
    <row r="91" spans="1:13" x14ac:dyDescent="0.35">
      <c r="A91" s="2">
        <v>44099</v>
      </c>
      <c r="B91" s="28">
        <f>WEEKDAY(Table145611[[#This Row],[Date]],2)</f>
        <v>5</v>
      </c>
      <c r="C91">
        <f>WEEKNUM(Table145611[[#This Row],[Date]],2)</f>
        <v>39</v>
      </c>
      <c r="D91">
        <v>90</v>
      </c>
      <c r="E91" s="2" t="str">
        <f t="shared" si="2"/>
        <v>Sep</v>
      </c>
      <c r="F91" s="1" t="s">
        <v>18</v>
      </c>
      <c r="G91" t="s">
        <v>33</v>
      </c>
      <c r="H91" t="s">
        <v>12</v>
      </c>
      <c r="I91" t="s">
        <v>32</v>
      </c>
      <c r="J91" s="1">
        <v>33</v>
      </c>
      <c r="K91" s="3">
        <v>1.87</v>
      </c>
      <c r="L91" s="3">
        <v>61.71</v>
      </c>
      <c r="M91" t="s">
        <v>30</v>
      </c>
    </row>
    <row r="92" spans="1:13" x14ac:dyDescent="0.35">
      <c r="A92" s="2">
        <v>44102</v>
      </c>
      <c r="B92" s="28">
        <f>WEEKDAY(Table145611[[#This Row],[Date]],2)</f>
        <v>1</v>
      </c>
      <c r="C92">
        <f>WEEKNUM(Table145611[[#This Row],[Date]],2)</f>
        <v>40</v>
      </c>
      <c r="D92">
        <v>91</v>
      </c>
      <c r="E92" s="2" t="str">
        <f t="shared" si="2"/>
        <v>Sep</v>
      </c>
      <c r="F92" s="1" t="s">
        <v>10</v>
      </c>
      <c r="G92" t="s">
        <v>11</v>
      </c>
      <c r="H92" t="s">
        <v>20</v>
      </c>
      <c r="I92" t="s">
        <v>25</v>
      </c>
      <c r="J92" s="1">
        <v>81</v>
      </c>
      <c r="K92" s="3">
        <v>2.1800000000000002</v>
      </c>
      <c r="L92" s="3">
        <v>176.58</v>
      </c>
      <c r="M92" t="s">
        <v>27</v>
      </c>
    </row>
    <row r="93" spans="1:13" x14ac:dyDescent="0.35">
      <c r="A93" s="2">
        <v>44105</v>
      </c>
      <c r="B93" s="28">
        <f>WEEKDAY(Table145611[[#This Row],[Date]],2)</f>
        <v>4</v>
      </c>
      <c r="C93">
        <f>WEEKNUM(Table145611[[#This Row],[Date]],2)</f>
        <v>40</v>
      </c>
      <c r="D93">
        <v>92</v>
      </c>
      <c r="E93" s="2" t="str">
        <f t="shared" si="2"/>
        <v>Oct</v>
      </c>
      <c r="F93" s="1" t="s">
        <v>10</v>
      </c>
      <c r="G93" t="s">
        <v>11</v>
      </c>
      <c r="H93" t="s">
        <v>12</v>
      </c>
      <c r="I93" t="s">
        <v>13</v>
      </c>
      <c r="J93" s="1">
        <v>77</v>
      </c>
      <c r="K93" s="3">
        <v>1.77</v>
      </c>
      <c r="L93" s="3">
        <v>136.29</v>
      </c>
      <c r="M93" t="s">
        <v>24</v>
      </c>
    </row>
    <row r="94" spans="1:13" x14ac:dyDescent="0.35">
      <c r="A94" s="2">
        <v>44108</v>
      </c>
      <c r="B94" s="28">
        <f>WEEKDAY(Table145611[[#This Row],[Date]],2)</f>
        <v>7</v>
      </c>
      <c r="C94">
        <f>WEEKNUM(Table145611[[#This Row],[Date]],2)</f>
        <v>40</v>
      </c>
      <c r="D94">
        <v>93</v>
      </c>
      <c r="E94" s="2" t="str">
        <f t="shared" si="2"/>
        <v>Oct</v>
      </c>
      <c r="F94" s="1" t="s">
        <v>10</v>
      </c>
      <c r="G94" t="s">
        <v>11</v>
      </c>
      <c r="H94" t="s">
        <v>15</v>
      </c>
      <c r="I94" t="s">
        <v>16</v>
      </c>
      <c r="J94" s="1">
        <v>38</v>
      </c>
      <c r="K94" s="3">
        <v>3.49</v>
      </c>
      <c r="L94" s="3">
        <v>132.62</v>
      </c>
      <c r="M94" t="s">
        <v>26</v>
      </c>
    </row>
    <row r="95" spans="1:13" x14ac:dyDescent="0.35">
      <c r="A95" s="2">
        <v>44111</v>
      </c>
      <c r="B95" s="28">
        <f>WEEKDAY(Table145611[[#This Row],[Date]],2)</f>
        <v>3</v>
      </c>
      <c r="C95">
        <f>WEEKNUM(Table145611[[#This Row],[Date]],2)</f>
        <v>41</v>
      </c>
      <c r="D95">
        <v>94</v>
      </c>
      <c r="E95" s="2" t="str">
        <f t="shared" si="2"/>
        <v>Oct</v>
      </c>
      <c r="F95" s="1" t="s">
        <v>18</v>
      </c>
      <c r="G95" t="s">
        <v>19</v>
      </c>
      <c r="H95" t="s">
        <v>12</v>
      </c>
      <c r="I95" t="s">
        <v>13</v>
      </c>
      <c r="J95" s="1">
        <v>40</v>
      </c>
      <c r="K95" s="3">
        <v>1.77</v>
      </c>
      <c r="L95" s="3">
        <v>70.8</v>
      </c>
      <c r="M95" t="s">
        <v>22</v>
      </c>
    </row>
    <row r="96" spans="1:13" x14ac:dyDescent="0.35">
      <c r="A96" s="2">
        <v>44114</v>
      </c>
      <c r="B96" s="28">
        <f>WEEKDAY(Table145611[[#This Row],[Date]],2)</f>
        <v>6</v>
      </c>
      <c r="C96">
        <f>WEEKNUM(Table145611[[#This Row],[Date]],2)</f>
        <v>41</v>
      </c>
      <c r="D96">
        <v>95</v>
      </c>
      <c r="E96" s="2" t="str">
        <f t="shared" si="2"/>
        <v>Oct</v>
      </c>
      <c r="F96" s="1" t="s">
        <v>18</v>
      </c>
      <c r="G96" t="s">
        <v>19</v>
      </c>
      <c r="H96" t="s">
        <v>28</v>
      </c>
      <c r="I96" t="s">
        <v>29</v>
      </c>
      <c r="J96" s="1">
        <v>114</v>
      </c>
      <c r="K96" s="3">
        <v>1.68</v>
      </c>
      <c r="L96" s="3">
        <v>191.52</v>
      </c>
      <c r="M96" t="s">
        <v>30</v>
      </c>
    </row>
    <row r="97" spans="1:13" x14ac:dyDescent="0.35">
      <c r="A97" s="2">
        <v>44117</v>
      </c>
      <c r="B97" s="28">
        <f>WEEKDAY(Table145611[[#This Row],[Date]],2)</f>
        <v>2</v>
      </c>
      <c r="C97">
        <f>WEEKNUM(Table145611[[#This Row],[Date]],2)</f>
        <v>42</v>
      </c>
      <c r="D97">
        <v>96</v>
      </c>
      <c r="E97" s="2" t="str">
        <f t="shared" si="2"/>
        <v>Oct</v>
      </c>
      <c r="F97" s="1" t="s">
        <v>10</v>
      </c>
      <c r="G97" t="s">
        <v>23</v>
      </c>
      <c r="H97" t="s">
        <v>20</v>
      </c>
      <c r="I97" t="s">
        <v>25</v>
      </c>
      <c r="J97" s="1">
        <v>224</v>
      </c>
      <c r="K97" s="3">
        <v>2.1800000000000002</v>
      </c>
      <c r="L97" s="3">
        <v>488.32</v>
      </c>
      <c r="M97" t="s">
        <v>17</v>
      </c>
    </row>
    <row r="98" spans="1:13" x14ac:dyDescent="0.35">
      <c r="A98" s="2">
        <v>44120</v>
      </c>
      <c r="B98" s="28">
        <f>WEEKDAY(Table145611[[#This Row],[Date]],2)</f>
        <v>5</v>
      </c>
      <c r="C98">
        <f>WEEKNUM(Table145611[[#This Row],[Date]],2)</f>
        <v>42</v>
      </c>
      <c r="D98">
        <v>97</v>
      </c>
      <c r="E98" s="2" t="str">
        <f t="shared" ref="E98:E122" si="3">TEXT(A98,"mmm")</f>
        <v>Oct</v>
      </c>
      <c r="F98" s="1" t="s">
        <v>10</v>
      </c>
      <c r="G98" t="s">
        <v>23</v>
      </c>
      <c r="H98" t="s">
        <v>12</v>
      </c>
      <c r="I98" t="s">
        <v>13</v>
      </c>
      <c r="J98" s="1">
        <v>141</v>
      </c>
      <c r="K98" s="3">
        <v>1.77</v>
      </c>
      <c r="L98" s="3">
        <v>249.57</v>
      </c>
      <c r="M98" t="s">
        <v>24</v>
      </c>
    </row>
    <row r="99" spans="1:13" x14ac:dyDescent="0.35">
      <c r="A99" s="2">
        <v>44123</v>
      </c>
      <c r="B99" s="28">
        <f>WEEKDAY(Table145611[[#This Row],[Date]],2)</f>
        <v>1</v>
      </c>
      <c r="C99">
        <f>WEEKNUM(Table145611[[#This Row],[Date]],2)</f>
        <v>43</v>
      </c>
      <c r="D99">
        <v>98</v>
      </c>
      <c r="E99" s="2" t="str">
        <f t="shared" si="3"/>
        <v>Oct</v>
      </c>
      <c r="F99" s="1" t="s">
        <v>10</v>
      </c>
      <c r="G99" t="s">
        <v>23</v>
      </c>
      <c r="H99" t="s">
        <v>15</v>
      </c>
      <c r="I99" t="s">
        <v>16</v>
      </c>
      <c r="J99" s="1">
        <v>32</v>
      </c>
      <c r="K99" s="3">
        <v>3.49</v>
      </c>
      <c r="L99" s="3">
        <v>111.68</v>
      </c>
      <c r="M99" t="s">
        <v>26</v>
      </c>
    </row>
    <row r="100" spans="1:13" x14ac:dyDescent="0.35">
      <c r="A100" s="2">
        <v>44126</v>
      </c>
      <c r="B100" s="28">
        <f>WEEKDAY(Table145611[[#This Row],[Date]],2)</f>
        <v>4</v>
      </c>
      <c r="C100">
        <f>WEEKNUM(Table145611[[#This Row],[Date]],2)</f>
        <v>43</v>
      </c>
      <c r="D100">
        <v>99</v>
      </c>
      <c r="E100" s="2" t="str">
        <f t="shared" si="3"/>
        <v>Oct</v>
      </c>
      <c r="F100" s="1" t="s">
        <v>18</v>
      </c>
      <c r="G100" t="s">
        <v>33</v>
      </c>
      <c r="H100" t="s">
        <v>12</v>
      </c>
      <c r="I100" t="s">
        <v>13</v>
      </c>
      <c r="J100" s="1">
        <v>20</v>
      </c>
      <c r="K100" s="3">
        <v>1.77</v>
      </c>
      <c r="L100" s="3">
        <v>35.4</v>
      </c>
      <c r="M100" t="s">
        <v>24</v>
      </c>
    </row>
    <row r="101" spans="1:13" x14ac:dyDescent="0.35">
      <c r="A101" s="2">
        <v>44129</v>
      </c>
      <c r="B101" s="28">
        <f>WEEKDAY(Table145611[[#This Row],[Date]],2)</f>
        <v>7</v>
      </c>
      <c r="C101">
        <f>WEEKNUM(Table145611[[#This Row],[Date]],2)</f>
        <v>43</v>
      </c>
      <c r="D101">
        <v>100</v>
      </c>
      <c r="E101" s="2" t="str">
        <f t="shared" si="3"/>
        <v>Oct</v>
      </c>
      <c r="F101" s="1" t="s">
        <v>10</v>
      </c>
      <c r="G101" t="s">
        <v>11</v>
      </c>
      <c r="H101" t="s">
        <v>20</v>
      </c>
      <c r="I101" t="s">
        <v>25</v>
      </c>
      <c r="J101" s="1">
        <v>40</v>
      </c>
      <c r="K101" s="3">
        <v>2.1800000000000002</v>
      </c>
      <c r="L101" s="3">
        <v>87.2</v>
      </c>
      <c r="M101" t="s">
        <v>22</v>
      </c>
    </row>
    <row r="102" spans="1:13" x14ac:dyDescent="0.35">
      <c r="A102" s="2">
        <v>44132</v>
      </c>
      <c r="B102" s="28">
        <f>WEEKDAY(Table145611[[#This Row],[Date]],2)</f>
        <v>3</v>
      </c>
      <c r="C102">
        <f>WEEKNUM(Table145611[[#This Row],[Date]],2)</f>
        <v>44</v>
      </c>
      <c r="D102">
        <v>101</v>
      </c>
      <c r="E102" s="2" t="str">
        <f t="shared" si="3"/>
        <v>Oct</v>
      </c>
      <c r="F102" s="1" t="s">
        <v>10</v>
      </c>
      <c r="G102" t="s">
        <v>11</v>
      </c>
      <c r="H102" t="s">
        <v>20</v>
      </c>
      <c r="I102" t="s">
        <v>21</v>
      </c>
      <c r="J102" s="1">
        <v>49</v>
      </c>
      <c r="K102" s="3">
        <v>1.87</v>
      </c>
      <c r="L102" s="3">
        <v>91.63</v>
      </c>
      <c r="M102" t="s">
        <v>17</v>
      </c>
    </row>
    <row r="103" spans="1:13" x14ac:dyDescent="0.35">
      <c r="A103" s="2">
        <v>44135</v>
      </c>
      <c r="B103" s="28">
        <f>WEEKDAY(Table145611[[#This Row],[Date]],2)</f>
        <v>6</v>
      </c>
      <c r="C103">
        <f>WEEKNUM(Table145611[[#This Row],[Date]],2)</f>
        <v>44</v>
      </c>
      <c r="D103">
        <v>102</v>
      </c>
      <c r="E103" s="2" t="str">
        <f t="shared" si="3"/>
        <v>Oct</v>
      </c>
      <c r="F103" s="1" t="s">
        <v>10</v>
      </c>
      <c r="G103" t="s">
        <v>11</v>
      </c>
      <c r="H103" t="s">
        <v>15</v>
      </c>
      <c r="I103" t="s">
        <v>16</v>
      </c>
      <c r="J103" s="1">
        <v>46</v>
      </c>
      <c r="K103" s="3">
        <v>3.49</v>
      </c>
      <c r="L103" s="3">
        <v>160.54</v>
      </c>
      <c r="M103" t="s">
        <v>30</v>
      </c>
    </row>
    <row r="104" spans="1:13" x14ac:dyDescent="0.35">
      <c r="A104" s="2">
        <v>44138</v>
      </c>
      <c r="B104" s="28">
        <f>WEEKDAY(Table145611[[#This Row],[Date]],2)</f>
        <v>2</v>
      </c>
      <c r="C104">
        <f>WEEKNUM(Table145611[[#This Row],[Date]],2)</f>
        <v>45</v>
      </c>
      <c r="D104">
        <v>103</v>
      </c>
      <c r="E104" s="2" t="str">
        <f t="shared" si="3"/>
        <v>Nov</v>
      </c>
      <c r="F104" s="1" t="s">
        <v>18</v>
      </c>
      <c r="G104" t="s">
        <v>19</v>
      </c>
      <c r="H104" t="s">
        <v>12</v>
      </c>
      <c r="I104" t="s">
        <v>13</v>
      </c>
      <c r="J104" s="1">
        <v>39</v>
      </c>
      <c r="K104" s="3">
        <v>1.77</v>
      </c>
      <c r="L104" s="3">
        <v>69.03</v>
      </c>
      <c r="M104" t="s">
        <v>26</v>
      </c>
    </row>
    <row r="105" spans="1:13" x14ac:dyDescent="0.35">
      <c r="A105" s="2">
        <v>44141</v>
      </c>
      <c r="B105" s="28">
        <f>WEEKDAY(Table145611[[#This Row],[Date]],2)</f>
        <v>5</v>
      </c>
      <c r="C105">
        <f>WEEKNUM(Table145611[[#This Row],[Date]],2)</f>
        <v>45</v>
      </c>
      <c r="D105">
        <v>104</v>
      </c>
      <c r="E105" s="2" t="str">
        <f t="shared" si="3"/>
        <v>Nov</v>
      </c>
      <c r="F105" s="1" t="s">
        <v>18</v>
      </c>
      <c r="G105" t="s">
        <v>19</v>
      </c>
      <c r="H105" t="s">
        <v>28</v>
      </c>
      <c r="I105" t="s">
        <v>29</v>
      </c>
      <c r="J105" s="1">
        <v>62</v>
      </c>
      <c r="K105" s="3">
        <v>1.68</v>
      </c>
      <c r="L105" s="3">
        <v>104.16</v>
      </c>
      <c r="M105" t="s">
        <v>24</v>
      </c>
    </row>
    <row r="106" spans="1:13" x14ac:dyDescent="0.35">
      <c r="A106" s="2">
        <v>44144</v>
      </c>
      <c r="B106" s="28">
        <f>WEEKDAY(Table145611[[#This Row],[Date]],2)</f>
        <v>1</v>
      </c>
      <c r="C106">
        <f>WEEKNUM(Table145611[[#This Row],[Date]],2)</f>
        <v>46</v>
      </c>
      <c r="D106">
        <v>105</v>
      </c>
      <c r="E106" s="2" t="str">
        <f t="shared" si="3"/>
        <v>Nov</v>
      </c>
      <c r="F106" s="1" t="s">
        <v>10</v>
      </c>
      <c r="G106" t="s">
        <v>23</v>
      </c>
      <c r="H106" t="s">
        <v>12</v>
      </c>
      <c r="I106" t="s">
        <v>13</v>
      </c>
      <c r="J106" s="1">
        <v>90</v>
      </c>
      <c r="K106" s="3">
        <v>1.77</v>
      </c>
      <c r="L106" s="3">
        <v>159.30000000000001</v>
      </c>
      <c r="M106" t="s">
        <v>17</v>
      </c>
    </row>
    <row r="107" spans="1:13" x14ac:dyDescent="0.35">
      <c r="A107" s="2">
        <v>44147</v>
      </c>
      <c r="B107" s="28">
        <f>WEEKDAY(Table145611[[#This Row],[Date]],2)</f>
        <v>4</v>
      </c>
      <c r="C107">
        <f>WEEKNUM(Table145611[[#This Row],[Date]],2)</f>
        <v>46</v>
      </c>
      <c r="D107">
        <v>106</v>
      </c>
      <c r="E107" s="2" t="str">
        <f t="shared" si="3"/>
        <v>Nov</v>
      </c>
      <c r="F107" s="1" t="s">
        <v>18</v>
      </c>
      <c r="G107" t="s">
        <v>33</v>
      </c>
      <c r="H107" t="s">
        <v>20</v>
      </c>
      <c r="I107" t="s">
        <v>25</v>
      </c>
      <c r="J107" s="1">
        <v>103</v>
      </c>
      <c r="K107" s="3">
        <v>2.1800000000000002</v>
      </c>
      <c r="L107" s="3">
        <v>224.54</v>
      </c>
      <c r="M107" t="s">
        <v>27</v>
      </c>
    </row>
    <row r="108" spans="1:13" x14ac:dyDescent="0.35">
      <c r="A108" s="2">
        <v>44150</v>
      </c>
      <c r="B108" s="28">
        <f>WEEKDAY(Table145611[[#This Row],[Date]],2)</f>
        <v>7</v>
      </c>
      <c r="C108">
        <f>WEEKNUM(Table145611[[#This Row],[Date]],2)</f>
        <v>46</v>
      </c>
      <c r="D108">
        <v>107</v>
      </c>
      <c r="E108" s="2" t="str">
        <f t="shared" si="3"/>
        <v>Nov</v>
      </c>
      <c r="F108" s="1" t="s">
        <v>18</v>
      </c>
      <c r="G108" t="s">
        <v>33</v>
      </c>
      <c r="H108" t="s">
        <v>20</v>
      </c>
      <c r="I108" t="s">
        <v>31</v>
      </c>
      <c r="J108" s="1">
        <v>32</v>
      </c>
      <c r="K108" s="3">
        <v>2.84</v>
      </c>
      <c r="L108" s="3">
        <v>90.88</v>
      </c>
      <c r="M108" t="s">
        <v>30</v>
      </c>
    </row>
    <row r="109" spans="1:13" x14ac:dyDescent="0.35">
      <c r="A109" s="2">
        <v>44153</v>
      </c>
      <c r="B109" s="28">
        <f>WEEKDAY(Table145611[[#This Row],[Date]],2)</f>
        <v>3</v>
      </c>
      <c r="C109">
        <f>WEEKNUM(Table145611[[#This Row],[Date]],2)</f>
        <v>47</v>
      </c>
      <c r="D109">
        <v>108</v>
      </c>
      <c r="E109" s="2" t="str">
        <f t="shared" si="3"/>
        <v>Nov</v>
      </c>
      <c r="F109" s="1" t="s">
        <v>10</v>
      </c>
      <c r="G109" t="s">
        <v>11</v>
      </c>
      <c r="H109" t="s">
        <v>12</v>
      </c>
      <c r="I109" t="s">
        <v>32</v>
      </c>
      <c r="J109" s="1">
        <v>66</v>
      </c>
      <c r="K109" s="3">
        <v>1.87</v>
      </c>
      <c r="L109" s="3">
        <v>123.42</v>
      </c>
      <c r="M109" t="s">
        <v>26</v>
      </c>
    </row>
    <row r="110" spans="1:13" x14ac:dyDescent="0.35">
      <c r="A110" s="2">
        <v>44156</v>
      </c>
      <c r="B110" s="28">
        <f>WEEKDAY(Table145611[[#This Row],[Date]],2)</f>
        <v>6</v>
      </c>
      <c r="C110">
        <f>WEEKNUM(Table145611[[#This Row],[Date]],2)</f>
        <v>47</v>
      </c>
      <c r="D110">
        <v>109</v>
      </c>
      <c r="E110" s="2" t="str">
        <f t="shared" si="3"/>
        <v>Nov</v>
      </c>
      <c r="F110" s="1" t="s">
        <v>10</v>
      </c>
      <c r="G110" t="s">
        <v>11</v>
      </c>
      <c r="H110" t="s">
        <v>20</v>
      </c>
      <c r="I110" t="s">
        <v>31</v>
      </c>
      <c r="J110" s="1">
        <v>97</v>
      </c>
      <c r="K110" s="3">
        <v>2.84</v>
      </c>
      <c r="L110" s="3">
        <v>275.48</v>
      </c>
      <c r="M110" t="s">
        <v>24</v>
      </c>
    </row>
    <row r="111" spans="1:13" x14ac:dyDescent="0.35">
      <c r="A111" s="2">
        <v>44159</v>
      </c>
      <c r="B111" s="28">
        <f>WEEKDAY(Table145611[[#This Row],[Date]],2)</f>
        <v>2</v>
      </c>
      <c r="C111">
        <f>WEEKNUM(Table145611[[#This Row],[Date]],2)</f>
        <v>48</v>
      </c>
      <c r="D111">
        <v>110</v>
      </c>
      <c r="E111" s="2" t="str">
        <f t="shared" si="3"/>
        <v>Nov</v>
      </c>
      <c r="F111" s="1" t="s">
        <v>18</v>
      </c>
      <c r="G111" t="s">
        <v>19</v>
      </c>
      <c r="H111" t="s">
        <v>12</v>
      </c>
      <c r="I111" t="s">
        <v>13</v>
      </c>
      <c r="J111" s="1">
        <v>30</v>
      </c>
      <c r="K111" s="3">
        <v>1.77</v>
      </c>
      <c r="L111" s="3">
        <v>53.1</v>
      </c>
      <c r="M111" t="s">
        <v>24</v>
      </c>
    </row>
    <row r="112" spans="1:13" x14ac:dyDescent="0.35">
      <c r="A112" s="2">
        <v>44162</v>
      </c>
      <c r="B112" s="28">
        <f>WEEKDAY(Table145611[[#This Row],[Date]],2)</f>
        <v>5</v>
      </c>
      <c r="C112">
        <f>WEEKNUM(Table145611[[#This Row],[Date]],2)</f>
        <v>48</v>
      </c>
      <c r="D112">
        <v>111</v>
      </c>
      <c r="E112" s="2" t="str">
        <f t="shared" si="3"/>
        <v>Nov</v>
      </c>
      <c r="F112" s="1" t="s">
        <v>18</v>
      </c>
      <c r="G112" t="s">
        <v>19</v>
      </c>
      <c r="H112" t="s">
        <v>28</v>
      </c>
      <c r="I112" t="s">
        <v>29</v>
      </c>
      <c r="J112" s="1">
        <v>29</v>
      </c>
      <c r="K112" s="3">
        <v>1.68</v>
      </c>
      <c r="L112" s="3">
        <v>48.72</v>
      </c>
      <c r="M112" t="s">
        <v>30</v>
      </c>
    </row>
    <row r="113" spans="1:13" x14ac:dyDescent="0.35">
      <c r="A113" s="2">
        <v>44165</v>
      </c>
      <c r="B113" s="28">
        <f>WEEKDAY(Table145611[[#This Row],[Date]],2)</f>
        <v>1</v>
      </c>
      <c r="C113">
        <f>WEEKNUM(Table145611[[#This Row],[Date]],2)</f>
        <v>49</v>
      </c>
      <c r="D113">
        <v>112</v>
      </c>
      <c r="E113" s="2" t="str">
        <f t="shared" si="3"/>
        <v>Nov</v>
      </c>
      <c r="F113" s="1" t="s">
        <v>10</v>
      </c>
      <c r="G113" t="s">
        <v>23</v>
      </c>
      <c r="H113" t="s">
        <v>12</v>
      </c>
      <c r="I113" t="s">
        <v>13</v>
      </c>
      <c r="J113" s="1">
        <v>92</v>
      </c>
      <c r="K113" s="3">
        <v>1.77</v>
      </c>
      <c r="L113" s="3">
        <v>162.84</v>
      </c>
      <c r="M113" t="s">
        <v>22</v>
      </c>
    </row>
    <row r="114" spans="1:13" x14ac:dyDescent="0.35">
      <c r="A114" s="2">
        <v>44168</v>
      </c>
      <c r="B114" s="28">
        <f>WEEKDAY(Table145611[[#This Row],[Date]],2)</f>
        <v>4</v>
      </c>
      <c r="C114">
        <f>WEEKNUM(Table145611[[#This Row],[Date]],2)</f>
        <v>49</v>
      </c>
      <c r="D114">
        <v>113</v>
      </c>
      <c r="E114" s="2" t="str">
        <f t="shared" si="3"/>
        <v>Dec</v>
      </c>
      <c r="F114" s="1" t="s">
        <v>18</v>
      </c>
      <c r="G114" t="s">
        <v>33</v>
      </c>
      <c r="H114" t="s">
        <v>20</v>
      </c>
      <c r="I114" t="s">
        <v>25</v>
      </c>
      <c r="J114" s="1">
        <v>139</v>
      </c>
      <c r="K114" s="3">
        <v>2.1800000000000002</v>
      </c>
      <c r="L114" s="3">
        <v>303.02</v>
      </c>
      <c r="M114" t="s">
        <v>22</v>
      </c>
    </row>
    <row r="115" spans="1:13" x14ac:dyDescent="0.35">
      <c r="A115" s="2">
        <v>44171</v>
      </c>
      <c r="B115" s="28">
        <f>WEEKDAY(Table145611[[#This Row],[Date]],2)</f>
        <v>7</v>
      </c>
      <c r="C115">
        <f>WEEKNUM(Table145611[[#This Row],[Date]],2)</f>
        <v>49</v>
      </c>
      <c r="D115">
        <v>114</v>
      </c>
      <c r="E115" s="2" t="str">
        <f t="shared" si="3"/>
        <v>Dec</v>
      </c>
      <c r="F115" s="1" t="s">
        <v>18</v>
      </c>
      <c r="G115" t="s">
        <v>33</v>
      </c>
      <c r="H115" t="s">
        <v>20</v>
      </c>
      <c r="I115" t="s">
        <v>31</v>
      </c>
      <c r="J115" s="1">
        <v>29</v>
      </c>
      <c r="K115" s="3">
        <v>2.84</v>
      </c>
      <c r="L115" s="3">
        <v>82.36</v>
      </c>
      <c r="M115" t="s">
        <v>17</v>
      </c>
    </row>
    <row r="116" spans="1:13" x14ac:dyDescent="0.35">
      <c r="A116" s="2">
        <v>44174</v>
      </c>
      <c r="B116" s="28">
        <f>WEEKDAY(Table145611[[#This Row],[Date]],2)</f>
        <v>3</v>
      </c>
      <c r="C116">
        <f>WEEKNUM(Table145611[[#This Row],[Date]],2)</f>
        <v>50</v>
      </c>
      <c r="D116">
        <v>115</v>
      </c>
      <c r="E116" s="2" t="str">
        <f t="shared" si="3"/>
        <v>Dec</v>
      </c>
      <c r="F116" s="1" t="s">
        <v>10</v>
      </c>
      <c r="G116" t="s">
        <v>11</v>
      </c>
      <c r="H116" t="s">
        <v>12</v>
      </c>
      <c r="I116" t="s">
        <v>35</v>
      </c>
      <c r="J116" s="1">
        <v>30</v>
      </c>
      <c r="K116" s="3">
        <v>2.27</v>
      </c>
      <c r="L116" s="3">
        <v>68.099999999999994</v>
      </c>
      <c r="M116" t="s">
        <v>30</v>
      </c>
    </row>
    <row r="117" spans="1:13" x14ac:dyDescent="0.35">
      <c r="A117" s="2">
        <v>44177</v>
      </c>
      <c r="B117" s="28">
        <f>WEEKDAY(Table145611[[#This Row],[Date]],2)</f>
        <v>6</v>
      </c>
      <c r="C117">
        <f>WEEKNUM(Table145611[[#This Row],[Date]],2)</f>
        <v>50</v>
      </c>
      <c r="D117">
        <v>116</v>
      </c>
      <c r="E117" s="2" t="str">
        <f t="shared" si="3"/>
        <v>Dec</v>
      </c>
      <c r="F117" s="1" t="s">
        <v>10</v>
      </c>
      <c r="G117" t="s">
        <v>11</v>
      </c>
      <c r="H117" t="s">
        <v>20</v>
      </c>
      <c r="I117" t="s">
        <v>21</v>
      </c>
      <c r="J117" s="1">
        <v>36</v>
      </c>
      <c r="K117" s="3">
        <v>1.87</v>
      </c>
      <c r="L117" s="3">
        <v>67.319999999999993</v>
      </c>
      <c r="M117" t="s">
        <v>24</v>
      </c>
    </row>
    <row r="118" spans="1:13" x14ac:dyDescent="0.35">
      <c r="A118" s="2">
        <v>44180</v>
      </c>
      <c r="B118" s="28">
        <f>WEEKDAY(Table145611[[#This Row],[Date]],2)</f>
        <v>2</v>
      </c>
      <c r="C118">
        <f>WEEKNUM(Table145611[[#This Row],[Date]],2)</f>
        <v>51</v>
      </c>
      <c r="D118">
        <v>117</v>
      </c>
      <c r="E118" s="2" t="str">
        <f t="shared" si="3"/>
        <v>Dec</v>
      </c>
      <c r="F118" s="1" t="s">
        <v>10</v>
      </c>
      <c r="G118" t="s">
        <v>11</v>
      </c>
      <c r="H118" t="s">
        <v>15</v>
      </c>
      <c r="I118" t="s">
        <v>16</v>
      </c>
      <c r="J118" s="1">
        <v>41</v>
      </c>
      <c r="K118" s="3">
        <v>3.49</v>
      </c>
      <c r="L118" s="3">
        <v>143.09</v>
      </c>
      <c r="M118" t="s">
        <v>17</v>
      </c>
    </row>
    <row r="119" spans="1:13" x14ac:dyDescent="0.35">
      <c r="A119" s="2">
        <v>44183</v>
      </c>
      <c r="B119" s="28">
        <f>WEEKDAY(Table145611[[#This Row],[Date]],2)</f>
        <v>5</v>
      </c>
      <c r="C119">
        <f>WEEKNUM(Table145611[[#This Row],[Date]],2)</f>
        <v>51</v>
      </c>
      <c r="D119">
        <v>118</v>
      </c>
      <c r="E119" s="2" t="str">
        <f t="shared" si="3"/>
        <v>Dec</v>
      </c>
      <c r="F119" s="1" t="s">
        <v>18</v>
      </c>
      <c r="G119" t="s">
        <v>19</v>
      </c>
      <c r="H119" t="s">
        <v>12</v>
      </c>
      <c r="I119" t="s">
        <v>13</v>
      </c>
      <c r="J119" s="1">
        <v>44</v>
      </c>
      <c r="K119" s="3">
        <v>1.77</v>
      </c>
      <c r="L119" s="3">
        <v>77.88</v>
      </c>
      <c r="M119" t="s">
        <v>14</v>
      </c>
    </row>
    <row r="120" spans="1:13" x14ac:dyDescent="0.35">
      <c r="A120" s="2">
        <v>44186</v>
      </c>
      <c r="B120" s="28">
        <f>WEEKDAY(Table145611[[#This Row],[Date]],2)</f>
        <v>1</v>
      </c>
      <c r="C120">
        <f>WEEKNUM(Table145611[[#This Row],[Date]],2)</f>
        <v>52</v>
      </c>
      <c r="D120">
        <v>119</v>
      </c>
      <c r="E120" s="2" t="str">
        <f t="shared" si="3"/>
        <v>Dec</v>
      </c>
      <c r="F120" s="1" t="s">
        <v>18</v>
      </c>
      <c r="G120" t="s">
        <v>19</v>
      </c>
      <c r="H120" t="s">
        <v>28</v>
      </c>
      <c r="I120" t="s">
        <v>29</v>
      </c>
      <c r="J120" s="1">
        <v>29</v>
      </c>
      <c r="K120" s="3">
        <v>1.68</v>
      </c>
      <c r="L120" s="3">
        <v>48.72</v>
      </c>
      <c r="M120" t="s">
        <v>22</v>
      </c>
    </row>
    <row r="121" spans="1:13" x14ac:dyDescent="0.35">
      <c r="A121" s="2">
        <v>44189</v>
      </c>
      <c r="B121" s="28">
        <f>WEEKDAY(Table145611[[#This Row],[Date]],2)</f>
        <v>4</v>
      </c>
      <c r="C121">
        <f>WEEKNUM(Table145611[[#This Row],[Date]],2)</f>
        <v>52</v>
      </c>
      <c r="D121">
        <v>120</v>
      </c>
      <c r="E121" s="2" t="str">
        <f t="shared" si="3"/>
        <v>Dec</v>
      </c>
      <c r="F121" s="1" t="s">
        <v>10</v>
      </c>
      <c r="G121" t="s">
        <v>23</v>
      </c>
      <c r="H121" t="s">
        <v>20</v>
      </c>
      <c r="I121" t="s">
        <v>25</v>
      </c>
      <c r="J121" s="1">
        <v>237</v>
      </c>
      <c r="K121" s="3">
        <v>2.1800000000000002</v>
      </c>
      <c r="L121" s="3">
        <v>516.66</v>
      </c>
      <c r="M121" t="s">
        <v>24</v>
      </c>
    </row>
    <row r="122" spans="1:13" x14ac:dyDescent="0.35">
      <c r="A122" s="2">
        <v>44192</v>
      </c>
      <c r="B122" s="28">
        <f>WEEKDAY(Table145611[[#This Row],[Date]],2)</f>
        <v>7</v>
      </c>
      <c r="C122">
        <f>WEEKNUM(Table145611[[#This Row],[Date]],2)</f>
        <v>52</v>
      </c>
      <c r="D122">
        <v>121</v>
      </c>
      <c r="E122" s="2" t="str">
        <f t="shared" si="3"/>
        <v>Dec</v>
      </c>
      <c r="F122" s="1" t="s">
        <v>10</v>
      </c>
      <c r="G122" t="s">
        <v>23</v>
      </c>
      <c r="H122" t="s">
        <v>20</v>
      </c>
      <c r="I122" t="s">
        <v>21</v>
      </c>
      <c r="J122" s="1">
        <v>65</v>
      </c>
      <c r="K122" s="3">
        <v>1.87</v>
      </c>
      <c r="L122" s="3">
        <v>121.55</v>
      </c>
      <c r="M122" t="s">
        <v>17</v>
      </c>
    </row>
    <row r="123" spans="1:13" x14ac:dyDescent="0.35">
      <c r="A123" s="2">
        <v>44195</v>
      </c>
      <c r="B123" s="28">
        <f>WEEKDAY(Table145611[[#This Row],[Date]],2)</f>
        <v>3</v>
      </c>
      <c r="C123">
        <f>WEEKNUM(Table145611[[#This Row],[Date]],2)</f>
        <v>53</v>
      </c>
      <c r="D123">
        <v>122</v>
      </c>
      <c r="E123" s="2" t="str">
        <f t="shared" ref="E123" si="4">TEXT(A123,"mmm")</f>
        <v>Dec</v>
      </c>
      <c r="F123" s="1" t="s">
        <v>18</v>
      </c>
      <c r="G123" t="s">
        <v>33</v>
      </c>
      <c r="H123" t="s">
        <v>20</v>
      </c>
      <c r="I123" t="s">
        <v>25</v>
      </c>
      <c r="J123" s="1">
        <v>83</v>
      </c>
      <c r="K123" s="3">
        <v>2.1800000000000002</v>
      </c>
      <c r="L123" s="3">
        <v>180.94</v>
      </c>
      <c r="M123" t="s">
        <v>27</v>
      </c>
    </row>
  </sheetData>
  <phoneticPr fontId="4" type="noConversion"/>
  <conditionalFormatting sqref="A1:D123">
    <cfRule type="duplicateValues" priority="3"/>
  </conditionalFormatting>
  <conditionalFormatting sqref="M1:M123">
    <cfRule type="duplicateValues" priority="1"/>
    <cfRule type="duplicateValues" priority="2"/>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2D99D-F189-4999-B225-B31FF4C2C0F8}">
  <dimension ref="A1:T123"/>
  <sheetViews>
    <sheetView zoomScale="110" zoomScaleNormal="110" workbookViewId="0"/>
  </sheetViews>
  <sheetFormatPr defaultRowHeight="14.5" x14ac:dyDescent="0.35"/>
  <cols>
    <col min="1" max="1" width="10.7265625" customWidth="1"/>
    <col min="2" max="2" width="13.54296875" bestFit="1" customWidth="1"/>
    <col min="3" max="3" width="10.7265625" customWidth="1"/>
    <col min="4" max="4" width="11.7265625" bestFit="1" customWidth="1"/>
    <col min="5" max="5" width="13.26953125" bestFit="1" customWidth="1"/>
    <col min="6" max="6" width="13.81640625" bestFit="1" customWidth="1"/>
    <col min="7" max="7" width="14.453125" bestFit="1" customWidth="1"/>
    <col min="12" max="12" width="13.54296875" bestFit="1" customWidth="1"/>
    <col min="14" max="14" width="11.1796875" customWidth="1"/>
    <col min="15" max="15" width="10" customWidth="1"/>
    <col min="16" max="16" width="10.54296875" customWidth="1"/>
    <col min="17" max="17" width="9.7265625" bestFit="1" customWidth="1"/>
    <col min="19" max="19" width="12.81640625" customWidth="1"/>
  </cols>
  <sheetData>
    <row r="1" spans="1:20" x14ac:dyDescent="0.35">
      <c r="A1" s="4" t="s">
        <v>52</v>
      </c>
      <c r="B1" s="6" t="s">
        <v>9</v>
      </c>
      <c r="C1" s="4" t="s">
        <v>57</v>
      </c>
      <c r="D1" s="5" t="s">
        <v>2</v>
      </c>
      <c r="E1" s="5" t="s">
        <v>6</v>
      </c>
      <c r="F1" s="5" t="s">
        <v>7</v>
      </c>
      <c r="G1" s="5" t="s">
        <v>8</v>
      </c>
    </row>
    <row r="2" spans="1:20" x14ac:dyDescent="0.35">
      <c r="A2" s="2">
        <v>43831</v>
      </c>
      <c r="B2" t="s">
        <v>14</v>
      </c>
      <c r="C2">
        <v>1</v>
      </c>
      <c r="D2" s="1" t="s">
        <v>10</v>
      </c>
      <c r="E2" s="1">
        <v>33</v>
      </c>
      <c r="F2" s="3">
        <v>1.77</v>
      </c>
      <c r="G2" s="3">
        <v>58.41</v>
      </c>
    </row>
    <row r="3" spans="1:20" x14ac:dyDescent="0.35">
      <c r="A3" s="2">
        <v>43834</v>
      </c>
      <c r="B3" t="s">
        <v>17</v>
      </c>
      <c r="C3">
        <v>2</v>
      </c>
      <c r="D3" s="1" t="s">
        <v>10</v>
      </c>
      <c r="E3" s="1">
        <v>87</v>
      </c>
      <c r="F3" s="3">
        <v>3.49</v>
      </c>
      <c r="G3" s="3">
        <v>303.63</v>
      </c>
      <c r="L3" s="6" t="s">
        <v>229</v>
      </c>
      <c r="N3" s="10" t="s">
        <v>230</v>
      </c>
      <c r="O3" s="11"/>
      <c r="P3" s="12"/>
      <c r="R3" s="10" t="s">
        <v>246</v>
      </c>
      <c r="S3" s="11"/>
      <c r="T3" s="12"/>
    </row>
    <row r="4" spans="1:20" ht="15.5" x14ac:dyDescent="0.35">
      <c r="A4" s="2">
        <v>43837</v>
      </c>
      <c r="B4" t="s">
        <v>22</v>
      </c>
      <c r="C4">
        <v>3</v>
      </c>
      <c r="D4" s="8" t="s">
        <v>18</v>
      </c>
      <c r="E4" s="1">
        <v>58</v>
      </c>
      <c r="F4" s="3">
        <v>1.87</v>
      </c>
      <c r="G4" s="3">
        <v>108.46</v>
      </c>
      <c r="N4" s="13"/>
      <c r="O4" s="9"/>
      <c r="P4" s="14"/>
      <c r="R4" s="13"/>
      <c r="S4" s="9"/>
      <c r="T4" s="14"/>
    </row>
    <row r="5" spans="1:20" x14ac:dyDescent="0.35">
      <c r="A5" s="2">
        <v>43840</v>
      </c>
      <c r="B5" t="s">
        <v>24</v>
      </c>
      <c r="C5">
        <v>4</v>
      </c>
      <c r="D5" s="1" t="s">
        <v>10</v>
      </c>
      <c r="E5" s="1">
        <v>82</v>
      </c>
      <c r="F5" s="3">
        <v>1.87</v>
      </c>
      <c r="G5" s="3">
        <v>153.34</v>
      </c>
      <c r="N5" s="13" t="s">
        <v>52</v>
      </c>
      <c r="O5" s="29">
        <v>43961</v>
      </c>
      <c r="P5" s="18"/>
      <c r="R5" s="13" t="s">
        <v>52</v>
      </c>
      <c r="S5" s="29">
        <v>44072</v>
      </c>
      <c r="T5" s="18"/>
    </row>
    <row r="6" spans="1:20" x14ac:dyDescent="0.35">
      <c r="A6" s="2">
        <v>43843</v>
      </c>
      <c r="B6" t="s">
        <v>26</v>
      </c>
      <c r="C6">
        <v>5</v>
      </c>
      <c r="D6" s="1" t="s">
        <v>10</v>
      </c>
      <c r="E6" s="1">
        <v>38</v>
      </c>
      <c r="F6" s="3">
        <v>2.1800000000000002</v>
      </c>
      <c r="G6" s="3">
        <v>82.84</v>
      </c>
      <c r="N6" s="15" t="s">
        <v>199</v>
      </c>
      <c r="O6" s="23"/>
      <c r="P6" s="17"/>
      <c r="R6" s="15" t="s">
        <v>247</v>
      </c>
      <c r="S6" s="23"/>
      <c r="T6" s="17"/>
    </row>
    <row r="7" spans="1:20" x14ac:dyDescent="0.35">
      <c r="A7" s="2">
        <v>43846</v>
      </c>
      <c r="B7" t="s">
        <v>17</v>
      </c>
      <c r="C7">
        <v>6</v>
      </c>
      <c r="D7" s="1" t="s">
        <v>10</v>
      </c>
      <c r="E7" s="1">
        <v>54</v>
      </c>
      <c r="F7" s="3">
        <v>1.77</v>
      </c>
      <c r="G7" s="3">
        <v>95.58</v>
      </c>
    </row>
    <row r="8" spans="1:20" x14ac:dyDescent="0.35">
      <c r="A8" s="2">
        <v>43849</v>
      </c>
      <c r="B8" t="s">
        <v>27</v>
      </c>
      <c r="C8">
        <v>7</v>
      </c>
      <c r="D8" s="1" t="s">
        <v>10</v>
      </c>
      <c r="E8" s="1">
        <v>149</v>
      </c>
      <c r="F8" s="3">
        <v>3.49</v>
      </c>
      <c r="G8" s="3">
        <v>520.01</v>
      </c>
    </row>
    <row r="9" spans="1:20" x14ac:dyDescent="0.35">
      <c r="A9" s="2">
        <v>43852</v>
      </c>
      <c r="B9" t="s">
        <v>22</v>
      </c>
      <c r="C9">
        <v>8</v>
      </c>
      <c r="D9" s="1" t="s">
        <v>18</v>
      </c>
      <c r="E9" s="1">
        <v>51</v>
      </c>
      <c r="F9" s="3">
        <v>1.77</v>
      </c>
      <c r="G9" s="3">
        <v>90.27</v>
      </c>
    </row>
    <row r="10" spans="1:20" x14ac:dyDescent="0.35">
      <c r="A10" s="2">
        <v>43855</v>
      </c>
      <c r="B10" t="s">
        <v>14</v>
      </c>
      <c r="C10">
        <v>9</v>
      </c>
      <c r="D10" s="1" t="s">
        <v>10</v>
      </c>
      <c r="E10" s="1">
        <v>100</v>
      </c>
      <c r="F10" s="3">
        <v>1.77</v>
      </c>
      <c r="G10" s="3">
        <v>177</v>
      </c>
      <c r="L10" s="6" t="s">
        <v>231</v>
      </c>
      <c r="N10" s="10" t="s">
        <v>230</v>
      </c>
      <c r="O10" s="11"/>
      <c r="P10" s="12"/>
      <c r="R10" s="10" t="s">
        <v>246</v>
      </c>
      <c r="S10" s="11"/>
      <c r="T10" s="12"/>
    </row>
    <row r="11" spans="1:20" x14ac:dyDescent="0.35">
      <c r="A11" s="2">
        <v>43858</v>
      </c>
      <c r="B11" t="s">
        <v>26</v>
      </c>
      <c r="C11">
        <v>10</v>
      </c>
      <c r="D11" s="1" t="s">
        <v>10</v>
      </c>
      <c r="E11" s="1">
        <v>28</v>
      </c>
      <c r="F11" s="3">
        <v>1.35</v>
      </c>
      <c r="G11" s="3">
        <v>37.799999999999997</v>
      </c>
      <c r="N11" s="13"/>
      <c r="O11" s="9"/>
      <c r="P11" s="14"/>
      <c r="R11" s="13"/>
      <c r="S11" s="9"/>
      <c r="T11" s="14"/>
    </row>
    <row r="12" spans="1:20" x14ac:dyDescent="0.35">
      <c r="A12" s="2">
        <v>43861</v>
      </c>
      <c r="B12" t="s">
        <v>17</v>
      </c>
      <c r="C12">
        <v>11</v>
      </c>
      <c r="D12" s="1" t="s">
        <v>10</v>
      </c>
      <c r="E12" s="1">
        <v>36</v>
      </c>
      <c r="F12" s="3">
        <v>2.1800000000000002</v>
      </c>
      <c r="G12" s="3">
        <v>78.48</v>
      </c>
      <c r="N12" s="13" t="s">
        <v>52</v>
      </c>
      <c r="O12" s="29">
        <v>43961</v>
      </c>
      <c r="P12" s="18"/>
      <c r="R12" s="13" t="s">
        <v>52</v>
      </c>
      <c r="S12" s="29">
        <v>44072</v>
      </c>
      <c r="T12" s="18"/>
    </row>
    <row r="13" spans="1:20" x14ac:dyDescent="0.35">
      <c r="A13" s="2">
        <v>43864</v>
      </c>
      <c r="B13" t="s">
        <v>30</v>
      </c>
      <c r="C13">
        <v>12</v>
      </c>
      <c r="D13" s="1" t="s">
        <v>10</v>
      </c>
      <c r="E13" s="1">
        <v>31</v>
      </c>
      <c r="F13" s="3">
        <v>1.87</v>
      </c>
      <c r="G13" s="3">
        <v>57.97</v>
      </c>
      <c r="N13" s="15" t="s">
        <v>199</v>
      </c>
      <c r="O13" s="23"/>
      <c r="P13" s="17"/>
      <c r="R13" s="15" t="s">
        <v>247</v>
      </c>
      <c r="S13" s="23"/>
      <c r="T13" s="17"/>
    </row>
    <row r="14" spans="1:20" x14ac:dyDescent="0.35">
      <c r="A14" s="2">
        <v>43867</v>
      </c>
      <c r="B14" t="s">
        <v>27</v>
      </c>
      <c r="C14">
        <v>13</v>
      </c>
      <c r="D14" s="1" t="s">
        <v>10</v>
      </c>
      <c r="E14" s="1">
        <v>28</v>
      </c>
      <c r="F14" s="3">
        <v>3.49</v>
      </c>
      <c r="G14" s="3">
        <v>97.72</v>
      </c>
    </row>
    <row r="15" spans="1:20" x14ac:dyDescent="0.35">
      <c r="A15" s="2">
        <v>43870</v>
      </c>
      <c r="B15" t="s">
        <v>24</v>
      </c>
      <c r="C15">
        <v>14</v>
      </c>
      <c r="D15" s="1" t="s">
        <v>18</v>
      </c>
      <c r="E15" s="1">
        <v>44</v>
      </c>
      <c r="F15" s="3">
        <v>1.77</v>
      </c>
      <c r="G15" s="3">
        <v>77.88</v>
      </c>
    </row>
    <row r="16" spans="1:20" x14ac:dyDescent="0.35">
      <c r="A16" s="2">
        <v>43873</v>
      </c>
      <c r="B16" t="s">
        <v>26</v>
      </c>
      <c r="C16">
        <v>15</v>
      </c>
      <c r="D16" s="1" t="s">
        <v>10</v>
      </c>
      <c r="E16" s="1">
        <v>23</v>
      </c>
      <c r="F16" s="3">
        <v>1.77</v>
      </c>
      <c r="G16" s="3">
        <v>40.71</v>
      </c>
    </row>
    <row r="17" spans="1:20" x14ac:dyDescent="0.35">
      <c r="A17" s="2">
        <v>43876</v>
      </c>
      <c r="B17" t="s">
        <v>22</v>
      </c>
      <c r="C17">
        <v>16</v>
      </c>
      <c r="D17" s="1" t="s">
        <v>10</v>
      </c>
      <c r="E17" s="1">
        <v>27</v>
      </c>
      <c r="F17" s="3">
        <v>1.35</v>
      </c>
      <c r="G17" s="3">
        <v>36.450000000000003</v>
      </c>
      <c r="L17" s="6" t="s">
        <v>232</v>
      </c>
      <c r="N17" s="10" t="s">
        <v>230</v>
      </c>
      <c r="O17" s="11"/>
      <c r="P17" s="12"/>
      <c r="R17" s="10" t="s">
        <v>246</v>
      </c>
      <c r="S17" s="11"/>
      <c r="T17" s="12"/>
    </row>
    <row r="18" spans="1:20" x14ac:dyDescent="0.35">
      <c r="A18" s="2">
        <v>43879</v>
      </c>
      <c r="B18" t="s">
        <v>30</v>
      </c>
      <c r="C18">
        <v>17</v>
      </c>
      <c r="D18" s="1" t="s">
        <v>10</v>
      </c>
      <c r="E18" s="1">
        <v>43</v>
      </c>
      <c r="F18" s="3">
        <v>2.1800000000000002</v>
      </c>
      <c r="G18" s="3">
        <v>93.74</v>
      </c>
      <c r="N18" s="13"/>
      <c r="O18" s="9"/>
      <c r="P18" s="14"/>
      <c r="R18" s="13"/>
      <c r="S18" s="9"/>
      <c r="T18" s="14"/>
    </row>
    <row r="19" spans="1:20" x14ac:dyDescent="0.35">
      <c r="A19" s="2">
        <v>43882</v>
      </c>
      <c r="B19" t="s">
        <v>17</v>
      </c>
      <c r="C19">
        <v>18</v>
      </c>
      <c r="D19" s="1" t="s">
        <v>10</v>
      </c>
      <c r="E19" s="1">
        <v>123</v>
      </c>
      <c r="F19" s="3">
        <v>2.84</v>
      </c>
      <c r="G19" s="3">
        <v>349.32</v>
      </c>
      <c r="N19" s="13" t="s">
        <v>52</v>
      </c>
      <c r="O19" s="29">
        <v>43961</v>
      </c>
      <c r="P19" s="18"/>
      <c r="R19" s="13" t="s">
        <v>52</v>
      </c>
      <c r="S19" s="29">
        <v>44072</v>
      </c>
      <c r="T19" s="18"/>
    </row>
    <row r="20" spans="1:20" x14ac:dyDescent="0.35">
      <c r="A20" s="2">
        <v>43885</v>
      </c>
      <c r="B20" t="s">
        <v>24</v>
      </c>
      <c r="C20">
        <v>19</v>
      </c>
      <c r="D20" s="1" t="s">
        <v>18</v>
      </c>
      <c r="E20" s="1">
        <v>42</v>
      </c>
      <c r="F20" s="3">
        <v>1.87</v>
      </c>
      <c r="G20" s="3">
        <v>78.540000000000006</v>
      </c>
      <c r="N20" s="15" t="s">
        <v>199</v>
      </c>
      <c r="O20" s="23"/>
      <c r="P20" s="17"/>
      <c r="R20" s="15" t="s">
        <v>247</v>
      </c>
      <c r="S20" s="23"/>
      <c r="T20" s="17"/>
    </row>
    <row r="21" spans="1:20" x14ac:dyDescent="0.35">
      <c r="A21" s="2">
        <v>43888</v>
      </c>
      <c r="B21" t="s">
        <v>26</v>
      </c>
      <c r="C21">
        <v>20</v>
      </c>
      <c r="D21" s="1" t="s">
        <v>18</v>
      </c>
      <c r="E21" s="1">
        <v>33</v>
      </c>
      <c r="F21" s="3">
        <v>2.84</v>
      </c>
      <c r="G21" s="3">
        <v>93.72</v>
      </c>
    </row>
    <row r="22" spans="1:20" x14ac:dyDescent="0.35">
      <c r="A22" s="2">
        <v>43892</v>
      </c>
      <c r="B22" t="s">
        <v>24</v>
      </c>
      <c r="C22">
        <v>21</v>
      </c>
      <c r="D22" s="1" t="s">
        <v>10</v>
      </c>
      <c r="E22" s="1">
        <v>85</v>
      </c>
      <c r="F22" s="3">
        <v>1.87</v>
      </c>
      <c r="G22" s="3">
        <v>158.94999999999999</v>
      </c>
      <c r="Q22" s="2"/>
    </row>
    <row r="23" spans="1:20" x14ac:dyDescent="0.35">
      <c r="A23" s="2">
        <v>43895</v>
      </c>
      <c r="B23" t="s">
        <v>22</v>
      </c>
      <c r="C23">
        <v>22</v>
      </c>
      <c r="D23" s="1" t="s">
        <v>18</v>
      </c>
      <c r="E23" s="1">
        <v>30</v>
      </c>
      <c r="F23" s="3">
        <v>2.84</v>
      </c>
      <c r="G23" s="3">
        <v>85.2</v>
      </c>
    </row>
    <row r="24" spans="1:20" x14ac:dyDescent="0.35">
      <c r="A24" s="2">
        <v>43898</v>
      </c>
      <c r="B24" t="s">
        <v>17</v>
      </c>
      <c r="C24">
        <v>23</v>
      </c>
      <c r="D24" s="1" t="s">
        <v>10</v>
      </c>
      <c r="E24" s="1">
        <v>61</v>
      </c>
      <c r="F24" s="3">
        <v>1.77</v>
      </c>
      <c r="G24" s="3">
        <v>107.97</v>
      </c>
      <c r="L24" s="6"/>
    </row>
    <row r="25" spans="1:20" x14ac:dyDescent="0.35">
      <c r="A25" s="2">
        <v>43901</v>
      </c>
      <c r="B25" t="s">
        <v>30</v>
      </c>
      <c r="C25">
        <v>24</v>
      </c>
      <c r="D25" s="1" t="s">
        <v>10</v>
      </c>
      <c r="E25" s="1">
        <v>40</v>
      </c>
      <c r="F25" s="3">
        <v>3.49</v>
      </c>
      <c r="G25" s="3">
        <v>139.6</v>
      </c>
    </row>
    <row r="26" spans="1:20" x14ac:dyDescent="0.35">
      <c r="A26" s="2">
        <v>43904</v>
      </c>
      <c r="B26" t="s">
        <v>26</v>
      </c>
      <c r="C26">
        <v>25</v>
      </c>
      <c r="D26" s="1" t="s">
        <v>18</v>
      </c>
      <c r="E26" s="1">
        <v>86</v>
      </c>
      <c r="F26" s="3">
        <v>1.87</v>
      </c>
      <c r="G26" s="3">
        <v>160.82</v>
      </c>
      <c r="O26" s="2"/>
    </row>
    <row r="27" spans="1:20" x14ac:dyDescent="0.35">
      <c r="A27" s="2">
        <v>43907</v>
      </c>
      <c r="B27" t="s">
        <v>24</v>
      </c>
      <c r="C27">
        <v>26</v>
      </c>
      <c r="D27" s="1" t="s">
        <v>10</v>
      </c>
      <c r="E27" s="1">
        <v>38</v>
      </c>
      <c r="F27" s="3">
        <v>1.77</v>
      </c>
      <c r="G27" s="3">
        <v>67.260000000000005</v>
      </c>
    </row>
    <row r="28" spans="1:20" x14ac:dyDescent="0.35">
      <c r="A28" s="2">
        <v>43910</v>
      </c>
      <c r="B28" t="s">
        <v>17</v>
      </c>
      <c r="C28">
        <v>27</v>
      </c>
      <c r="D28" s="1" t="s">
        <v>10</v>
      </c>
      <c r="E28" s="1">
        <v>68</v>
      </c>
      <c r="F28" s="3">
        <v>1.68</v>
      </c>
      <c r="G28" s="3">
        <v>114.24</v>
      </c>
    </row>
    <row r="29" spans="1:20" x14ac:dyDescent="0.35">
      <c r="A29" s="2">
        <v>43913</v>
      </c>
      <c r="B29" t="s">
        <v>27</v>
      </c>
      <c r="C29">
        <v>28</v>
      </c>
      <c r="D29" s="1" t="s">
        <v>18</v>
      </c>
      <c r="E29" s="1">
        <v>39</v>
      </c>
      <c r="F29" s="3">
        <v>1.87</v>
      </c>
      <c r="G29" s="3">
        <v>72.930000000000007</v>
      </c>
    </row>
    <row r="30" spans="1:20" x14ac:dyDescent="0.35">
      <c r="A30" s="2">
        <v>43916</v>
      </c>
      <c r="B30" t="s">
        <v>30</v>
      </c>
      <c r="C30">
        <v>29</v>
      </c>
      <c r="D30" s="1" t="s">
        <v>10</v>
      </c>
      <c r="E30" s="1">
        <v>103</v>
      </c>
      <c r="F30" s="3">
        <v>1.87</v>
      </c>
      <c r="G30" s="3">
        <v>192.61</v>
      </c>
    </row>
    <row r="31" spans="1:20" x14ac:dyDescent="0.35">
      <c r="A31" s="2">
        <v>43919</v>
      </c>
      <c r="B31" t="s">
        <v>26</v>
      </c>
      <c r="C31">
        <v>30</v>
      </c>
      <c r="D31" s="1" t="s">
        <v>10</v>
      </c>
      <c r="E31" s="1">
        <v>193</v>
      </c>
      <c r="F31" s="3">
        <v>2.84</v>
      </c>
      <c r="G31" s="3">
        <v>548.12</v>
      </c>
    </row>
    <row r="32" spans="1:20" x14ac:dyDescent="0.35">
      <c r="A32" s="2">
        <v>43922</v>
      </c>
      <c r="B32" t="s">
        <v>24</v>
      </c>
      <c r="C32">
        <v>31</v>
      </c>
      <c r="D32" s="1" t="s">
        <v>18</v>
      </c>
      <c r="E32" s="1">
        <v>58</v>
      </c>
      <c r="F32" s="3">
        <v>1.77</v>
      </c>
      <c r="G32" s="3">
        <v>102.66</v>
      </c>
    </row>
    <row r="33" spans="1:7" x14ac:dyDescent="0.35">
      <c r="A33" s="2">
        <v>43925</v>
      </c>
      <c r="B33" t="s">
        <v>24</v>
      </c>
      <c r="C33">
        <v>32</v>
      </c>
      <c r="D33" s="1" t="s">
        <v>18</v>
      </c>
      <c r="E33" s="1">
        <v>68</v>
      </c>
      <c r="F33" s="3">
        <v>1.68</v>
      </c>
      <c r="G33" s="3">
        <v>114.24</v>
      </c>
    </row>
    <row r="34" spans="1:7" x14ac:dyDescent="0.35">
      <c r="A34" s="2">
        <v>43928</v>
      </c>
      <c r="B34" t="s">
        <v>30</v>
      </c>
      <c r="C34">
        <v>33</v>
      </c>
      <c r="D34" s="1" t="s">
        <v>10</v>
      </c>
      <c r="E34" s="1">
        <v>91</v>
      </c>
      <c r="F34" s="3">
        <v>1.77</v>
      </c>
      <c r="G34" s="3">
        <v>161.07</v>
      </c>
    </row>
    <row r="35" spans="1:7" x14ac:dyDescent="0.35">
      <c r="A35" s="2">
        <v>43931</v>
      </c>
      <c r="B35" t="s">
        <v>22</v>
      </c>
      <c r="C35">
        <v>34</v>
      </c>
      <c r="D35" s="1" t="s">
        <v>10</v>
      </c>
      <c r="E35" s="1">
        <v>23</v>
      </c>
      <c r="F35" s="3">
        <v>3.49</v>
      </c>
      <c r="G35" s="3">
        <v>80.27</v>
      </c>
    </row>
    <row r="36" spans="1:7" x14ac:dyDescent="0.35">
      <c r="A36" s="2">
        <v>43934</v>
      </c>
      <c r="B36" t="s">
        <v>22</v>
      </c>
      <c r="C36">
        <v>35</v>
      </c>
      <c r="D36" s="1" t="s">
        <v>18</v>
      </c>
      <c r="E36" s="1">
        <v>28</v>
      </c>
      <c r="F36" s="3">
        <v>1.68</v>
      </c>
      <c r="G36" s="3">
        <v>47.04</v>
      </c>
    </row>
    <row r="37" spans="1:7" x14ac:dyDescent="0.35">
      <c r="A37" s="2">
        <v>43937</v>
      </c>
      <c r="B37" t="s">
        <v>17</v>
      </c>
      <c r="C37">
        <v>36</v>
      </c>
      <c r="D37" s="1" t="s">
        <v>10</v>
      </c>
      <c r="E37" s="1">
        <v>48</v>
      </c>
      <c r="F37" s="3">
        <v>1.77</v>
      </c>
      <c r="G37" s="3">
        <v>84.96</v>
      </c>
    </row>
    <row r="38" spans="1:7" x14ac:dyDescent="0.35">
      <c r="A38" s="2">
        <v>43940</v>
      </c>
      <c r="B38" t="s">
        <v>30</v>
      </c>
      <c r="C38">
        <v>37</v>
      </c>
      <c r="D38" s="1" t="s">
        <v>10</v>
      </c>
      <c r="E38" s="1">
        <v>134</v>
      </c>
      <c r="F38" s="3">
        <v>1.68</v>
      </c>
      <c r="G38" s="3">
        <v>225.12</v>
      </c>
    </row>
    <row r="39" spans="1:7" x14ac:dyDescent="0.35">
      <c r="A39" s="2">
        <v>43943</v>
      </c>
      <c r="B39" t="s">
        <v>24</v>
      </c>
      <c r="C39">
        <v>38</v>
      </c>
      <c r="D39" s="1" t="s">
        <v>18</v>
      </c>
      <c r="E39" s="1">
        <v>20</v>
      </c>
      <c r="F39" s="3">
        <v>1.77</v>
      </c>
      <c r="G39" s="3">
        <v>35.4</v>
      </c>
    </row>
    <row r="40" spans="1:7" x14ac:dyDescent="0.35">
      <c r="A40" s="2">
        <v>43946</v>
      </c>
      <c r="B40" t="s">
        <v>17</v>
      </c>
      <c r="C40">
        <v>39</v>
      </c>
      <c r="D40" s="1" t="s">
        <v>10</v>
      </c>
      <c r="E40" s="1">
        <v>53</v>
      </c>
      <c r="F40" s="3">
        <v>1.77</v>
      </c>
      <c r="G40" s="3">
        <v>93.81</v>
      </c>
    </row>
    <row r="41" spans="1:7" x14ac:dyDescent="0.35">
      <c r="A41" s="2">
        <v>43949</v>
      </c>
      <c r="B41" t="s">
        <v>14</v>
      </c>
      <c r="C41">
        <v>40</v>
      </c>
      <c r="D41" s="1" t="s">
        <v>10</v>
      </c>
      <c r="E41" s="1">
        <v>64</v>
      </c>
      <c r="F41" s="3">
        <v>1.68</v>
      </c>
      <c r="G41" s="3">
        <v>107.52</v>
      </c>
    </row>
    <row r="42" spans="1:7" x14ac:dyDescent="0.35">
      <c r="A42" s="2">
        <v>43952</v>
      </c>
      <c r="B42" t="s">
        <v>22</v>
      </c>
      <c r="C42">
        <v>41</v>
      </c>
      <c r="D42" s="1" t="s">
        <v>18</v>
      </c>
      <c r="E42" s="1">
        <v>63</v>
      </c>
      <c r="F42" s="3">
        <v>1.87</v>
      </c>
      <c r="G42" s="3">
        <v>117.81</v>
      </c>
    </row>
    <row r="43" spans="1:7" x14ac:dyDescent="0.35">
      <c r="A43" s="2">
        <v>43955</v>
      </c>
      <c r="B43" t="s">
        <v>24</v>
      </c>
      <c r="C43">
        <v>42</v>
      </c>
      <c r="D43" s="1" t="s">
        <v>10</v>
      </c>
      <c r="E43" s="1">
        <v>105</v>
      </c>
      <c r="F43" s="3">
        <v>1.87</v>
      </c>
      <c r="G43" s="3">
        <v>196.35</v>
      </c>
    </row>
    <row r="44" spans="1:7" x14ac:dyDescent="0.35">
      <c r="A44" s="2">
        <v>43958</v>
      </c>
      <c r="B44" t="s">
        <v>17</v>
      </c>
      <c r="C44">
        <v>43</v>
      </c>
      <c r="D44" s="1" t="s">
        <v>10</v>
      </c>
      <c r="E44" s="1">
        <v>138</v>
      </c>
      <c r="F44" s="3">
        <v>2.84</v>
      </c>
      <c r="G44" s="3">
        <v>391.92</v>
      </c>
    </row>
    <row r="45" spans="1:7" x14ac:dyDescent="0.35">
      <c r="A45" s="2">
        <v>43961</v>
      </c>
      <c r="B45" t="s">
        <v>27</v>
      </c>
      <c r="C45">
        <v>44</v>
      </c>
      <c r="D45" s="1" t="s">
        <v>18</v>
      </c>
      <c r="E45" s="1">
        <v>25</v>
      </c>
      <c r="F45" s="3">
        <v>1.77</v>
      </c>
      <c r="G45" s="3">
        <v>44.25</v>
      </c>
    </row>
    <row r="46" spans="1:7" x14ac:dyDescent="0.35">
      <c r="A46" s="2">
        <v>43964</v>
      </c>
      <c r="B46" t="s">
        <v>30</v>
      </c>
      <c r="C46">
        <v>45</v>
      </c>
      <c r="D46" s="1" t="s">
        <v>18</v>
      </c>
      <c r="E46" s="1">
        <v>21</v>
      </c>
      <c r="F46" s="3">
        <v>3.49</v>
      </c>
      <c r="G46" s="3">
        <v>73.290000000000006</v>
      </c>
    </row>
    <row r="47" spans="1:7" x14ac:dyDescent="0.35">
      <c r="A47" s="2">
        <v>43967</v>
      </c>
      <c r="B47" t="s">
        <v>14</v>
      </c>
      <c r="C47">
        <v>46</v>
      </c>
      <c r="D47" s="1" t="s">
        <v>10</v>
      </c>
      <c r="E47" s="1">
        <v>61</v>
      </c>
      <c r="F47" s="3">
        <v>1.77</v>
      </c>
      <c r="G47" s="3">
        <v>107.97</v>
      </c>
    </row>
    <row r="48" spans="1:7" x14ac:dyDescent="0.35">
      <c r="A48" s="2">
        <v>43970</v>
      </c>
      <c r="B48" t="s">
        <v>17</v>
      </c>
      <c r="C48">
        <v>47</v>
      </c>
      <c r="D48" s="1" t="s">
        <v>10</v>
      </c>
      <c r="E48" s="1">
        <v>49</v>
      </c>
      <c r="F48" s="3">
        <v>1.68</v>
      </c>
      <c r="G48" s="3">
        <v>82.32</v>
      </c>
    </row>
    <row r="49" spans="1:7" x14ac:dyDescent="0.35">
      <c r="A49" s="2">
        <v>43973</v>
      </c>
      <c r="B49" t="s">
        <v>30</v>
      </c>
      <c r="C49">
        <v>48</v>
      </c>
      <c r="D49" s="1" t="s">
        <v>18</v>
      </c>
      <c r="E49" s="1">
        <v>55</v>
      </c>
      <c r="F49" s="3">
        <v>1.87</v>
      </c>
      <c r="G49" s="3">
        <v>102.85</v>
      </c>
    </row>
    <row r="50" spans="1:7" x14ac:dyDescent="0.35">
      <c r="A50" s="2">
        <v>43976</v>
      </c>
      <c r="B50" t="s">
        <v>27</v>
      </c>
      <c r="C50">
        <v>49</v>
      </c>
      <c r="D50" s="1" t="s">
        <v>10</v>
      </c>
      <c r="E50" s="1">
        <v>27</v>
      </c>
      <c r="F50" s="3">
        <v>2.1800000000000002</v>
      </c>
      <c r="G50" s="3">
        <v>58.86</v>
      </c>
    </row>
    <row r="51" spans="1:7" x14ac:dyDescent="0.35">
      <c r="A51" s="2">
        <v>43979</v>
      </c>
      <c r="B51" t="s">
        <v>17</v>
      </c>
      <c r="C51">
        <v>50</v>
      </c>
      <c r="D51" s="1" t="s">
        <v>10</v>
      </c>
      <c r="E51" s="1">
        <v>58</v>
      </c>
      <c r="F51" s="3">
        <v>1.77</v>
      </c>
      <c r="G51" s="3">
        <v>102.66</v>
      </c>
    </row>
    <row r="52" spans="1:7" x14ac:dyDescent="0.35">
      <c r="A52" s="2">
        <v>43982</v>
      </c>
      <c r="B52" t="s">
        <v>24</v>
      </c>
      <c r="C52">
        <v>51</v>
      </c>
      <c r="D52" s="1" t="s">
        <v>10</v>
      </c>
      <c r="E52" s="1">
        <v>33</v>
      </c>
      <c r="F52" s="3">
        <v>3.49</v>
      </c>
      <c r="G52" s="3">
        <v>115.17</v>
      </c>
    </row>
    <row r="53" spans="1:7" x14ac:dyDescent="0.35">
      <c r="A53" s="2">
        <v>43985</v>
      </c>
      <c r="B53" t="s">
        <v>17</v>
      </c>
      <c r="C53">
        <v>52</v>
      </c>
      <c r="D53" s="1" t="s">
        <v>18</v>
      </c>
      <c r="E53" s="1">
        <v>288</v>
      </c>
      <c r="F53" s="3">
        <v>2.84</v>
      </c>
      <c r="G53" s="3">
        <v>817.92</v>
      </c>
    </row>
    <row r="54" spans="1:7" x14ac:dyDescent="0.35">
      <c r="A54" s="2">
        <v>43988</v>
      </c>
      <c r="B54" t="s">
        <v>22</v>
      </c>
      <c r="C54">
        <v>53</v>
      </c>
      <c r="D54" s="1" t="s">
        <v>10</v>
      </c>
      <c r="E54" s="1">
        <v>76</v>
      </c>
      <c r="F54" s="3">
        <v>1.87</v>
      </c>
      <c r="G54" s="3">
        <v>142.12</v>
      </c>
    </row>
    <row r="55" spans="1:7" x14ac:dyDescent="0.35">
      <c r="A55" s="2">
        <v>43991</v>
      </c>
      <c r="B55" t="s">
        <v>14</v>
      </c>
      <c r="C55">
        <v>54</v>
      </c>
      <c r="D55" s="1" t="s">
        <v>18</v>
      </c>
      <c r="E55" s="1">
        <v>42</v>
      </c>
      <c r="F55" s="3">
        <v>1.77</v>
      </c>
      <c r="G55" s="3">
        <v>74.34</v>
      </c>
    </row>
    <row r="56" spans="1:7" x14ac:dyDescent="0.35">
      <c r="A56" s="2">
        <v>43994</v>
      </c>
      <c r="B56" t="s">
        <v>30</v>
      </c>
      <c r="C56">
        <v>55</v>
      </c>
      <c r="D56" s="1" t="s">
        <v>18</v>
      </c>
      <c r="E56" s="1">
        <v>20</v>
      </c>
      <c r="F56" s="3">
        <v>3.49</v>
      </c>
      <c r="G56" s="3">
        <v>69.8</v>
      </c>
    </row>
    <row r="57" spans="1:7" x14ac:dyDescent="0.35">
      <c r="A57" s="2">
        <v>43997</v>
      </c>
      <c r="B57" t="s">
        <v>14</v>
      </c>
      <c r="C57">
        <v>56</v>
      </c>
      <c r="D57" s="1" t="s">
        <v>10</v>
      </c>
      <c r="E57" s="1">
        <v>75</v>
      </c>
      <c r="F57" s="3">
        <v>1.77</v>
      </c>
      <c r="G57" s="3">
        <v>132.75</v>
      </c>
    </row>
    <row r="58" spans="1:7" x14ac:dyDescent="0.35">
      <c r="A58" s="2">
        <v>44000</v>
      </c>
      <c r="B58" t="s">
        <v>17</v>
      </c>
      <c r="C58">
        <v>57</v>
      </c>
      <c r="D58" s="1" t="s">
        <v>10</v>
      </c>
      <c r="E58" s="1">
        <v>38</v>
      </c>
      <c r="F58" s="3">
        <v>3.49</v>
      </c>
      <c r="G58" s="3">
        <v>132.62</v>
      </c>
    </row>
    <row r="59" spans="1:7" x14ac:dyDescent="0.35">
      <c r="A59" s="2">
        <v>44003</v>
      </c>
      <c r="B59" t="s">
        <v>14</v>
      </c>
      <c r="C59">
        <v>58</v>
      </c>
      <c r="D59" s="1" t="s">
        <v>18</v>
      </c>
      <c r="E59" s="1">
        <v>306</v>
      </c>
      <c r="F59" s="3">
        <v>1.77</v>
      </c>
      <c r="G59" s="3">
        <v>541.62</v>
      </c>
    </row>
    <row r="60" spans="1:7" x14ac:dyDescent="0.35">
      <c r="A60" s="2">
        <v>44006</v>
      </c>
      <c r="B60" t="s">
        <v>22</v>
      </c>
      <c r="C60">
        <v>59</v>
      </c>
      <c r="D60" s="1" t="s">
        <v>18</v>
      </c>
      <c r="E60" s="1">
        <v>28</v>
      </c>
      <c r="F60" s="3">
        <v>1.68</v>
      </c>
      <c r="G60" s="3">
        <v>47.04</v>
      </c>
    </row>
    <row r="61" spans="1:7" x14ac:dyDescent="0.35">
      <c r="A61" s="2">
        <v>44009</v>
      </c>
      <c r="B61" t="s">
        <v>24</v>
      </c>
      <c r="C61">
        <v>60</v>
      </c>
      <c r="D61" s="1" t="s">
        <v>10</v>
      </c>
      <c r="E61" s="1">
        <v>110</v>
      </c>
      <c r="F61" s="3">
        <v>1.87</v>
      </c>
      <c r="G61" s="3">
        <v>205.7</v>
      </c>
    </row>
    <row r="62" spans="1:7" x14ac:dyDescent="0.35">
      <c r="A62" s="2">
        <v>44012</v>
      </c>
      <c r="B62" t="s">
        <v>27</v>
      </c>
      <c r="C62">
        <v>61</v>
      </c>
      <c r="D62" s="1" t="s">
        <v>10</v>
      </c>
      <c r="E62" s="1">
        <v>51</v>
      </c>
      <c r="F62" s="3">
        <v>2.84</v>
      </c>
      <c r="G62" s="3">
        <v>144.84</v>
      </c>
    </row>
    <row r="63" spans="1:7" x14ac:dyDescent="0.35">
      <c r="A63" s="2">
        <v>44015</v>
      </c>
      <c r="B63" t="s">
        <v>26</v>
      </c>
      <c r="C63">
        <v>62</v>
      </c>
      <c r="D63" s="1" t="s">
        <v>18</v>
      </c>
      <c r="E63" s="1">
        <v>52</v>
      </c>
      <c r="F63" s="3">
        <v>1.77</v>
      </c>
      <c r="G63" s="3">
        <v>92.04</v>
      </c>
    </row>
    <row r="64" spans="1:7" x14ac:dyDescent="0.35">
      <c r="A64" s="2">
        <v>44018</v>
      </c>
      <c r="B64" t="s">
        <v>30</v>
      </c>
      <c r="C64">
        <v>63</v>
      </c>
      <c r="D64" s="1" t="s">
        <v>18</v>
      </c>
      <c r="E64" s="1">
        <v>28</v>
      </c>
      <c r="F64" s="3">
        <v>3.49</v>
      </c>
      <c r="G64" s="3">
        <v>97.72</v>
      </c>
    </row>
    <row r="65" spans="1:7" x14ac:dyDescent="0.35">
      <c r="A65" s="2">
        <v>44021</v>
      </c>
      <c r="B65" t="s">
        <v>22</v>
      </c>
      <c r="C65">
        <v>64</v>
      </c>
      <c r="D65" s="1" t="s">
        <v>10</v>
      </c>
      <c r="E65" s="1">
        <v>136</v>
      </c>
      <c r="F65" s="3">
        <v>1.77</v>
      </c>
      <c r="G65" s="3">
        <v>240.72</v>
      </c>
    </row>
    <row r="66" spans="1:7" x14ac:dyDescent="0.35">
      <c r="A66" s="2">
        <v>44024</v>
      </c>
      <c r="B66" t="s">
        <v>14</v>
      </c>
      <c r="C66">
        <v>65</v>
      </c>
      <c r="D66" s="1" t="s">
        <v>10</v>
      </c>
      <c r="E66" s="1">
        <v>42</v>
      </c>
      <c r="F66" s="3">
        <v>3.49</v>
      </c>
      <c r="G66" s="3">
        <v>146.58000000000001</v>
      </c>
    </row>
    <row r="67" spans="1:7" x14ac:dyDescent="0.35">
      <c r="A67" s="2">
        <v>44027</v>
      </c>
      <c r="B67" t="s">
        <v>17</v>
      </c>
      <c r="C67">
        <v>66</v>
      </c>
      <c r="D67" s="1" t="s">
        <v>18</v>
      </c>
      <c r="E67" s="1">
        <v>75</v>
      </c>
      <c r="F67" s="3">
        <v>1.87</v>
      </c>
      <c r="G67" s="3">
        <v>140.25</v>
      </c>
    </row>
    <row r="68" spans="1:7" x14ac:dyDescent="0.35">
      <c r="A68" s="2">
        <v>44030</v>
      </c>
      <c r="B68" t="s">
        <v>26</v>
      </c>
      <c r="C68">
        <v>67</v>
      </c>
      <c r="D68" s="1" t="s">
        <v>10</v>
      </c>
      <c r="E68" s="1">
        <v>72</v>
      </c>
      <c r="F68" s="3">
        <v>1.87</v>
      </c>
      <c r="G68" s="3">
        <v>134.63999999999999</v>
      </c>
    </row>
    <row r="69" spans="1:7" x14ac:dyDescent="0.35">
      <c r="A69" s="2">
        <v>44033</v>
      </c>
      <c r="B69" t="s">
        <v>27</v>
      </c>
      <c r="C69">
        <v>68</v>
      </c>
      <c r="D69" s="1" t="s">
        <v>10</v>
      </c>
      <c r="E69" s="1">
        <v>56</v>
      </c>
      <c r="F69" s="3">
        <v>2.84</v>
      </c>
      <c r="G69" s="3">
        <v>159.04</v>
      </c>
    </row>
    <row r="70" spans="1:7" x14ac:dyDescent="0.35">
      <c r="A70" s="2">
        <v>44036</v>
      </c>
      <c r="B70" t="s">
        <v>30</v>
      </c>
      <c r="C70">
        <v>69</v>
      </c>
      <c r="D70" s="1" t="s">
        <v>18</v>
      </c>
      <c r="E70" s="1">
        <v>51</v>
      </c>
      <c r="F70" s="3">
        <v>1.87</v>
      </c>
      <c r="G70" s="3">
        <v>95.37</v>
      </c>
    </row>
    <row r="71" spans="1:7" x14ac:dyDescent="0.35">
      <c r="A71" s="2">
        <v>44039</v>
      </c>
      <c r="B71" t="s">
        <v>26</v>
      </c>
      <c r="C71">
        <v>70</v>
      </c>
      <c r="D71" s="1" t="s">
        <v>18</v>
      </c>
      <c r="E71" s="1">
        <v>31</v>
      </c>
      <c r="F71" s="3">
        <v>1.68</v>
      </c>
      <c r="G71" s="3">
        <v>52.08</v>
      </c>
    </row>
    <row r="72" spans="1:7" x14ac:dyDescent="0.35">
      <c r="A72" s="2">
        <v>44042</v>
      </c>
      <c r="B72" t="s">
        <v>14</v>
      </c>
      <c r="C72">
        <v>71</v>
      </c>
      <c r="D72" s="1" t="s">
        <v>10</v>
      </c>
      <c r="E72" s="1">
        <v>56</v>
      </c>
      <c r="F72" s="3">
        <v>1.87</v>
      </c>
      <c r="G72" s="3">
        <v>104.72</v>
      </c>
    </row>
    <row r="73" spans="1:7" x14ac:dyDescent="0.35">
      <c r="A73" s="2">
        <v>44045</v>
      </c>
      <c r="B73" t="s">
        <v>17</v>
      </c>
      <c r="C73">
        <v>72</v>
      </c>
      <c r="D73" s="1" t="s">
        <v>10</v>
      </c>
      <c r="E73" s="1">
        <v>137</v>
      </c>
      <c r="F73" s="3">
        <v>2.84</v>
      </c>
      <c r="G73" s="3">
        <v>389.08</v>
      </c>
    </row>
    <row r="74" spans="1:7" x14ac:dyDescent="0.35">
      <c r="A74" s="2">
        <v>44048</v>
      </c>
      <c r="B74" t="s">
        <v>26</v>
      </c>
      <c r="C74">
        <v>73</v>
      </c>
      <c r="D74" s="1" t="s">
        <v>18</v>
      </c>
      <c r="E74" s="1">
        <v>107</v>
      </c>
      <c r="F74" s="3">
        <v>1.87</v>
      </c>
      <c r="G74" s="3">
        <v>200.09</v>
      </c>
    </row>
    <row r="75" spans="1:7" x14ac:dyDescent="0.35">
      <c r="A75" s="2">
        <v>44051</v>
      </c>
      <c r="B75" t="s">
        <v>27</v>
      </c>
      <c r="C75">
        <v>74</v>
      </c>
      <c r="D75" s="1" t="s">
        <v>10</v>
      </c>
      <c r="E75" s="1">
        <v>24</v>
      </c>
      <c r="F75" s="3">
        <v>1.77</v>
      </c>
      <c r="G75" s="3">
        <v>42.48</v>
      </c>
    </row>
    <row r="76" spans="1:7" x14ac:dyDescent="0.35">
      <c r="A76" s="2">
        <v>44054</v>
      </c>
      <c r="B76" t="s">
        <v>26</v>
      </c>
      <c r="C76">
        <v>75</v>
      </c>
      <c r="D76" s="1" t="s">
        <v>10</v>
      </c>
      <c r="E76" s="1">
        <v>30</v>
      </c>
      <c r="F76" s="3">
        <v>3.49</v>
      </c>
      <c r="G76" s="3">
        <v>104.7</v>
      </c>
    </row>
    <row r="77" spans="1:7" x14ac:dyDescent="0.35">
      <c r="A77" s="2">
        <v>44057</v>
      </c>
      <c r="B77" t="s">
        <v>24</v>
      </c>
      <c r="C77">
        <v>76</v>
      </c>
      <c r="D77" s="1" t="s">
        <v>18</v>
      </c>
      <c r="E77" s="1">
        <v>70</v>
      </c>
      <c r="F77" s="3">
        <v>1.87</v>
      </c>
      <c r="G77" s="3">
        <v>130.9</v>
      </c>
    </row>
    <row r="78" spans="1:7" x14ac:dyDescent="0.35">
      <c r="A78" s="2">
        <v>44060</v>
      </c>
      <c r="B78" t="s">
        <v>24</v>
      </c>
      <c r="C78">
        <v>77</v>
      </c>
      <c r="D78" s="1" t="s">
        <v>10</v>
      </c>
      <c r="E78" s="1">
        <v>31</v>
      </c>
      <c r="F78" s="3">
        <v>2.1800000000000002</v>
      </c>
      <c r="G78" s="3">
        <v>67.58</v>
      </c>
    </row>
    <row r="79" spans="1:7" x14ac:dyDescent="0.35">
      <c r="A79" s="2">
        <v>44063</v>
      </c>
      <c r="B79" t="s">
        <v>17</v>
      </c>
      <c r="C79">
        <v>78</v>
      </c>
      <c r="D79" s="1" t="s">
        <v>10</v>
      </c>
      <c r="E79" s="1">
        <v>109</v>
      </c>
      <c r="F79" s="3">
        <v>1.77</v>
      </c>
      <c r="G79" s="3">
        <v>192.93</v>
      </c>
    </row>
    <row r="80" spans="1:7" x14ac:dyDescent="0.35">
      <c r="A80" s="2">
        <v>44066</v>
      </c>
      <c r="B80" t="s">
        <v>14</v>
      </c>
      <c r="C80">
        <v>79</v>
      </c>
      <c r="D80" s="1" t="s">
        <v>10</v>
      </c>
      <c r="E80" s="1">
        <v>21</v>
      </c>
      <c r="F80" s="3">
        <v>3.49</v>
      </c>
      <c r="G80" s="3">
        <v>73.290000000000006</v>
      </c>
    </row>
    <row r="81" spans="1:7" x14ac:dyDescent="0.35">
      <c r="A81" s="2">
        <v>44069</v>
      </c>
      <c r="B81" t="s">
        <v>17</v>
      </c>
      <c r="C81">
        <v>80</v>
      </c>
      <c r="D81" s="1" t="s">
        <v>18</v>
      </c>
      <c r="E81" s="1">
        <v>80</v>
      </c>
      <c r="F81" s="3">
        <v>1.87</v>
      </c>
      <c r="G81" s="3">
        <v>149.6</v>
      </c>
    </row>
    <row r="82" spans="1:7" x14ac:dyDescent="0.35">
      <c r="A82" s="2">
        <v>44072</v>
      </c>
      <c r="B82" t="s">
        <v>22</v>
      </c>
      <c r="C82">
        <v>81</v>
      </c>
      <c r="D82" s="1" t="s">
        <v>10</v>
      </c>
      <c r="E82" s="1">
        <v>75</v>
      </c>
      <c r="F82" s="3">
        <v>1.87</v>
      </c>
      <c r="G82" s="3">
        <v>140.25</v>
      </c>
    </row>
    <row r="83" spans="1:7" x14ac:dyDescent="0.35">
      <c r="A83" s="2">
        <v>44075</v>
      </c>
      <c r="B83" t="s">
        <v>24</v>
      </c>
      <c r="C83">
        <v>82</v>
      </c>
      <c r="D83" s="1" t="s">
        <v>10</v>
      </c>
      <c r="E83" s="1">
        <v>74</v>
      </c>
      <c r="F83" s="3">
        <v>2.84</v>
      </c>
      <c r="G83" s="3">
        <v>210.16</v>
      </c>
    </row>
    <row r="84" spans="1:7" x14ac:dyDescent="0.35">
      <c r="A84" s="2">
        <v>44078</v>
      </c>
      <c r="B84" t="s">
        <v>26</v>
      </c>
      <c r="C84">
        <v>83</v>
      </c>
      <c r="D84" s="1" t="s">
        <v>18</v>
      </c>
      <c r="E84" s="1">
        <v>45</v>
      </c>
      <c r="F84" s="3">
        <v>1.77</v>
      </c>
      <c r="G84" s="3">
        <v>79.650000000000006</v>
      </c>
    </row>
    <row r="85" spans="1:7" x14ac:dyDescent="0.35">
      <c r="A85" s="2">
        <v>44081</v>
      </c>
      <c r="B85" t="s">
        <v>17</v>
      </c>
      <c r="C85">
        <v>84</v>
      </c>
      <c r="D85" s="1" t="s">
        <v>10</v>
      </c>
      <c r="E85" s="1">
        <v>28</v>
      </c>
      <c r="F85" s="3">
        <v>2.1800000000000002</v>
      </c>
      <c r="G85" s="3">
        <v>61.04</v>
      </c>
    </row>
    <row r="86" spans="1:7" x14ac:dyDescent="0.35">
      <c r="A86" s="2">
        <v>44084</v>
      </c>
      <c r="B86" t="s">
        <v>27</v>
      </c>
      <c r="C86">
        <v>85</v>
      </c>
      <c r="D86" s="1" t="s">
        <v>10</v>
      </c>
      <c r="E86" s="1">
        <v>143</v>
      </c>
      <c r="F86" s="3">
        <v>1.77</v>
      </c>
      <c r="G86" s="3">
        <v>253.11</v>
      </c>
    </row>
    <row r="87" spans="1:7" x14ac:dyDescent="0.35">
      <c r="A87" s="2">
        <v>44087</v>
      </c>
      <c r="B87" t="s">
        <v>22</v>
      </c>
      <c r="C87">
        <v>86</v>
      </c>
      <c r="D87" s="1" t="s">
        <v>10</v>
      </c>
      <c r="E87" s="1">
        <v>27</v>
      </c>
      <c r="F87" s="3">
        <v>3.15</v>
      </c>
      <c r="G87" s="3">
        <v>85.05</v>
      </c>
    </row>
    <row r="88" spans="1:7" x14ac:dyDescent="0.35">
      <c r="A88" s="2">
        <v>44090</v>
      </c>
      <c r="B88" t="s">
        <v>14</v>
      </c>
      <c r="C88">
        <v>87</v>
      </c>
      <c r="D88" s="1" t="s">
        <v>18</v>
      </c>
      <c r="E88" s="1">
        <v>133</v>
      </c>
      <c r="F88" s="3">
        <v>1.77</v>
      </c>
      <c r="G88" s="3">
        <v>235.41</v>
      </c>
    </row>
    <row r="89" spans="1:7" x14ac:dyDescent="0.35">
      <c r="A89" s="2">
        <v>44093</v>
      </c>
      <c r="B89" t="s">
        <v>26</v>
      </c>
      <c r="C89">
        <v>88</v>
      </c>
      <c r="D89" s="1" t="s">
        <v>10</v>
      </c>
      <c r="E89" s="1">
        <v>110</v>
      </c>
      <c r="F89" s="3">
        <v>2.1800000000000002</v>
      </c>
      <c r="G89" s="3">
        <v>239.8</v>
      </c>
    </row>
    <row r="90" spans="1:7" x14ac:dyDescent="0.35">
      <c r="A90" s="2">
        <v>44096</v>
      </c>
      <c r="B90" t="s">
        <v>17</v>
      </c>
      <c r="C90">
        <v>89</v>
      </c>
      <c r="D90" s="1" t="s">
        <v>10</v>
      </c>
      <c r="E90" s="1">
        <v>65</v>
      </c>
      <c r="F90" s="3">
        <v>1.87</v>
      </c>
      <c r="G90" s="3">
        <v>121.55</v>
      </c>
    </row>
    <row r="91" spans="1:7" x14ac:dyDescent="0.35">
      <c r="A91" s="2">
        <v>44099</v>
      </c>
      <c r="B91" t="s">
        <v>30</v>
      </c>
      <c r="C91">
        <v>90</v>
      </c>
      <c r="D91" s="1" t="s">
        <v>18</v>
      </c>
      <c r="E91" s="1">
        <v>33</v>
      </c>
      <c r="F91" s="3">
        <v>1.87</v>
      </c>
      <c r="G91" s="3">
        <v>61.71</v>
      </c>
    </row>
    <row r="92" spans="1:7" x14ac:dyDescent="0.35">
      <c r="A92" s="2">
        <v>44102</v>
      </c>
      <c r="B92" t="s">
        <v>27</v>
      </c>
      <c r="C92">
        <v>91</v>
      </c>
      <c r="D92" s="1" t="s">
        <v>10</v>
      </c>
      <c r="E92" s="1">
        <v>81</v>
      </c>
      <c r="F92" s="3">
        <v>2.1800000000000002</v>
      </c>
      <c r="G92" s="3">
        <v>176.58</v>
      </c>
    </row>
    <row r="93" spans="1:7" x14ac:dyDescent="0.35">
      <c r="A93" s="2">
        <v>44105</v>
      </c>
      <c r="B93" t="s">
        <v>24</v>
      </c>
      <c r="C93">
        <v>92</v>
      </c>
      <c r="D93" s="1" t="s">
        <v>10</v>
      </c>
      <c r="E93" s="1">
        <v>77</v>
      </c>
      <c r="F93" s="3">
        <v>1.77</v>
      </c>
      <c r="G93" s="3">
        <v>136.29</v>
      </c>
    </row>
    <row r="94" spans="1:7" x14ac:dyDescent="0.35">
      <c r="A94" s="2">
        <v>44108</v>
      </c>
      <c r="B94" t="s">
        <v>26</v>
      </c>
      <c r="C94">
        <v>93</v>
      </c>
      <c r="D94" s="1" t="s">
        <v>10</v>
      </c>
      <c r="E94" s="1">
        <v>38</v>
      </c>
      <c r="F94" s="3">
        <v>3.49</v>
      </c>
      <c r="G94" s="3">
        <v>132.62</v>
      </c>
    </row>
    <row r="95" spans="1:7" x14ac:dyDescent="0.35">
      <c r="A95" s="2">
        <v>44111</v>
      </c>
      <c r="B95" t="s">
        <v>22</v>
      </c>
      <c r="C95">
        <v>94</v>
      </c>
      <c r="D95" s="1" t="s">
        <v>18</v>
      </c>
      <c r="E95" s="1">
        <v>40</v>
      </c>
      <c r="F95" s="3">
        <v>1.77</v>
      </c>
      <c r="G95" s="3">
        <v>70.8</v>
      </c>
    </row>
    <row r="96" spans="1:7" x14ac:dyDescent="0.35">
      <c r="A96" s="2">
        <v>44114</v>
      </c>
      <c r="B96" t="s">
        <v>30</v>
      </c>
      <c r="C96">
        <v>95</v>
      </c>
      <c r="D96" s="1" t="s">
        <v>18</v>
      </c>
      <c r="E96" s="1">
        <v>114</v>
      </c>
      <c r="F96" s="3">
        <v>1.68</v>
      </c>
      <c r="G96" s="3">
        <v>191.52</v>
      </c>
    </row>
    <row r="97" spans="1:7" x14ac:dyDescent="0.35">
      <c r="A97" s="2">
        <v>44117</v>
      </c>
      <c r="B97" t="s">
        <v>17</v>
      </c>
      <c r="C97">
        <v>96</v>
      </c>
      <c r="D97" s="1" t="s">
        <v>10</v>
      </c>
      <c r="E97" s="1">
        <v>224</v>
      </c>
      <c r="F97" s="3">
        <v>2.1800000000000002</v>
      </c>
      <c r="G97" s="3">
        <v>488.32</v>
      </c>
    </row>
    <row r="98" spans="1:7" x14ac:dyDescent="0.35">
      <c r="A98" s="2">
        <v>44120</v>
      </c>
      <c r="B98" t="s">
        <v>24</v>
      </c>
      <c r="C98">
        <v>97</v>
      </c>
      <c r="D98" s="1" t="s">
        <v>10</v>
      </c>
      <c r="E98" s="1">
        <v>141</v>
      </c>
      <c r="F98" s="3">
        <v>1.77</v>
      </c>
      <c r="G98" s="3">
        <v>249.57</v>
      </c>
    </row>
    <row r="99" spans="1:7" x14ac:dyDescent="0.35">
      <c r="A99" s="2">
        <v>44123</v>
      </c>
      <c r="B99" t="s">
        <v>26</v>
      </c>
      <c r="C99">
        <v>98</v>
      </c>
      <c r="D99" s="1" t="s">
        <v>10</v>
      </c>
      <c r="E99" s="1">
        <v>32</v>
      </c>
      <c r="F99" s="3">
        <v>3.49</v>
      </c>
      <c r="G99" s="3">
        <v>111.68</v>
      </c>
    </row>
    <row r="100" spans="1:7" x14ac:dyDescent="0.35">
      <c r="A100" s="2">
        <v>44126</v>
      </c>
      <c r="B100" t="s">
        <v>24</v>
      </c>
      <c r="C100">
        <v>99</v>
      </c>
      <c r="D100" s="1" t="s">
        <v>18</v>
      </c>
      <c r="E100" s="1">
        <v>20</v>
      </c>
      <c r="F100" s="3">
        <v>1.77</v>
      </c>
      <c r="G100" s="3">
        <v>35.4</v>
      </c>
    </row>
    <row r="101" spans="1:7" x14ac:dyDescent="0.35">
      <c r="A101" s="2">
        <v>44129</v>
      </c>
      <c r="B101" t="s">
        <v>22</v>
      </c>
      <c r="C101">
        <v>100</v>
      </c>
      <c r="D101" s="1" t="s">
        <v>10</v>
      </c>
      <c r="E101" s="1">
        <v>40</v>
      </c>
      <c r="F101" s="3">
        <v>2.1800000000000002</v>
      </c>
      <c r="G101" s="3">
        <v>87.2</v>
      </c>
    </row>
    <row r="102" spans="1:7" x14ac:dyDescent="0.35">
      <c r="A102" s="2">
        <v>44132</v>
      </c>
      <c r="B102" t="s">
        <v>17</v>
      </c>
      <c r="C102">
        <v>101</v>
      </c>
      <c r="D102" s="1" t="s">
        <v>10</v>
      </c>
      <c r="E102" s="1">
        <v>49</v>
      </c>
      <c r="F102" s="3">
        <v>1.87</v>
      </c>
      <c r="G102" s="3">
        <v>91.63</v>
      </c>
    </row>
    <row r="103" spans="1:7" x14ac:dyDescent="0.35">
      <c r="A103" s="2">
        <v>44135</v>
      </c>
      <c r="B103" t="s">
        <v>30</v>
      </c>
      <c r="C103">
        <v>102</v>
      </c>
      <c r="D103" s="1" t="s">
        <v>10</v>
      </c>
      <c r="E103" s="1">
        <v>46</v>
      </c>
      <c r="F103" s="3">
        <v>3.49</v>
      </c>
      <c r="G103" s="3">
        <v>160.54</v>
      </c>
    </row>
    <row r="104" spans="1:7" x14ac:dyDescent="0.35">
      <c r="A104" s="2">
        <v>44138</v>
      </c>
      <c r="B104" t="s">
        <v>26</v>
      </c>
      <c r="C104">
        <v>103</v>
      </c>
      <c r="D104" s="1" t="s">
        <v>18</v>
      </c>
      <c r="E104" s="1">
        <v>39</v>
      </c>
      <c r="F104" s="3">
        <v>1.77</v>
      </c>
      <c r="G104" s="3">
        <v>69.03</v>
      </c>
    </row>
    <row r="105" spans="1:7" x14ac:dyDescent="0.35">
      <c r="A105" s="2">
        <v>44141</v>
      </c>
      <c r="B105" t="s">
        <v>24</v>
      </c>
      <c r="C105">
        <v>104</v>
      </c>
      <c r="D105" s="1" t="s">
        <v>18</v>
      </c>
      <c r="E105" s="1">
        <v>62</v>
      </c>
      <c r="F105" s="3">
        <v>1.68</v>
      </c>
      <c r="G105" s="3">
        <v>104.16</v>
      </c>
    </row>
    <row r="106" spans="1:7" x14ac:dyDescent="0.35">
      <c r="A106" s="2">
        <v>44144</v>
      </c>
      <c r="B106" t="s">
        <v>17</v>
      </c>
      <c r="C106">
        <v>105</v>
      </c>
      <c r="D106" s="1" t="s">
        <v>10</v>
      </c>
      <c r="E106" s="1">
        <v>90</v>
      </c>
      <c r="F106" s="3">
        <v>1.77</v>
      </c>
      <c r="G106" s="3">
        <v>159.30000000000001</v>
      </c>
    </row>
    <row r="107" spans="1:7" x14ac:dyDescent="0.35">
      <c r="A107" s="2">
        <v>44147</v>
      </c>
      <c r="B107" t="s">
        <v>27</v>
      </c>
      <c r="C107">
        <v>106</v>
      </c>
      <c r="D107" s="1" t="s">
        <v>18</v>
      </c>
      <c r="E107" s="1">
        <v>103</v>
      </c>
      <c r="F107" s="3">
        <v>2.1800000000000002</v>
      </c>
      <c r="G107" s="3">
        <v>224.54</v>
      </c>
    </row>
    <row r="108" spans="1:7" x14ac:dyDescent="0.35">
      <c r="A108" s="2">
        <v>44150</v>
      </c>
      <c r="B108" t="s">
        <v>30</v>
      </c>
      <c r="C108">
        <v>107</v>
      </c>
      <c r="D108" s="1" t="s">
        <v>18</v>
      </c>
      <c r="E108" s="1">
        <v>32</v>
      </c>
      <c r="F108" s="3">
        <v>2.84</v>
      </c>
      <c r="G108" s="3">
        <v>90.88</v>
      </c>
    </row>
    <row r="109" spans="1:7" x14ac:dyDescent="0.35">
      <c r="A109" s="2">
        <v>44153</v>
      </c>
      <c r="B109" t="s">
        <v>26</v>
      </c>
      <c r="C109">
        <v>108</v>
      </c>
      <c r="D109" s="1" t="s">
        <v>10</v>
      </c>
      <c r="E109" s="1">
        <v>66</v>
      </c>
      <c r="F109" s="3">
        <v>1.87</v>
      </c>
      <c r="G109" s="3">
        <v>123.42</v>
      </c>
    </row>
    <row r="110" spans="1:7" x14ac:dyDescent="0.35">
      <c r="A110" s="2">
        <v>44156</v>
      </c>
      <c r="B110" t="s">
        <v>24</v>
      </c>
      <c r="C110">
        <v>109</v>
      </c>
      <c r="D110" s="1" t="s">
        <v>10</v>
      </c>
      <c r="E110" s="1">
        <v>97</v>
      </c>
      <c r="F110" s="3">
        <v>2.84</v>
      </c>
      <c r="G110" s="3">
        <v>275.48</v>
      </c>
    </row>
    <row r="111" spans="1:7" x14ac:dyDescent="0.35">
      <c r="A111" s="2">
        <v>44159</v>
      </c>
      <c r="B111" t="s">
        <v>24</v>
      </c>
      <c r="C111">
        <v>110</v>
      </c>
      <c r="D111" s="1" t="s">
        <v>18</v>
      </c>
      <c r="E111" s="1">
        <v>30</v>
      </c>
      <c r="F111" s="3">
        <v>1.77</v>
      </c>
      <c r="G111" s="3">
        <v>53.1</v>
      </c>
    </row>
    <row r="112" spans="1:7" x14ac:dyDescent="0.35">
      <c r="A112" s="2">
        <v>44162</v>
      </c>
      <c r="B112" t="s">
        <v>30</v>
      </c>
      <c r="C112">
        <v>111</v>
      </c>
      <c r="D112" s="1" t="s">
        <v>18</v>
      </c>
      <c r="E112" s="1">
        <v>29</v>
      </c>
      <c r="F112" s="3">
        <v>1.68</v>
      </c>
      <c r="G112" s="3">
        <v>48.72</v>
      </c>
    </row>
    <row r="113" spans="1:7" x14ac:dyDescent="0.35">
      <c r="A113" s="2">
        <v>44165</v>
      </c>
      <c r="B113" t="s">
        <v>22</v>
      </c>
      <c r="C113">
        <v>112</v>
      </c>
      <c r="D113" s="1" t="s">
        <v>10</v>
      </c>
      <c r="E113" s="1">
        <v>92</v>
      </c>
      <c r="F113" s="3">
        <v>1.77</v>
      </c>
      <c r="G113" s="3">
        <v>162.84</v>
      </c>
    </row>
    <row r="114" spans="1:7" x14ac:dyDescent="0.35">
      <c r="A114" s="2">
        <v>44168</v>
      </c>
      <c r="B114" t="s">
        <v>22</v>
      </c>
      <c r="C114">
        <v>113</v>
      </c>
      <c r="D114" s="1" t="s">
        <v>18</v>
      </c>
      <c r="E114" s="1">
        <v>139</v>
      </c>
      <c r="F114" s="3">
        <v>2.1800000000000002</v>
      </c>
      <c r="G114" s="3">
        <v>303.02</v>
      </c>
    </row>
    <row r="115" spans="1:7" x14ac:dyDescent="0.35">
      <c r="A115" s="2">
        <v>44171</v>
      </c>
      <c r="B115" t="s">
        <v>17</v>
      </c>
      <c r="C115">
        <v>114</v>
      </c>
      <c r="D115" s="1" t="s">
        <v>18</v>
      </c>
      <c r="E115" s="1">
        <v>29</v>
      </c>
      <c r="F115" s="3">
        <v>2.84</v>
      </c>
      <c r="G115" s="3">
        <v>82.36</v>
      </c>
    </row>
    <row r="116" spans="1:7" x14ac:dyDescent="0.35">
      <c r="A116" s="2">
        <v>44174</v>
      </c>
      <c r="B116" t="s">
        <v>30</v>
      </c>
      <c r="C116">
        <v>115</v>
      </c>
      <c r="D116" s="1" t="s">
        <v>10</v>
      </c>
      <c r="E116" s="1">
        <v>30</v>
      </c>
      <c r="F116" s="3">
        <v>2.27</v>
      </c>
      <c r="G116" s="3">
        <v>68.099999999999994</v>
      </c>
    </row>
    <row r="117" spans="1:7" x14ac:dyDescent="0.35">
      <c r="A117" s="2">
        <v>44177</v>
      </c>
      <c r="B117" t="s">
        <v>24</v>
      </c>
      <c r="C117">
        <v>116</v>
      </c>
      <c r="D117" s="1" t="s">
        <v>10</v>
      </c>
      <c r="E117" s="1">
        <v>36</v>
      </c>
      <c r="F117" s="3">
        <v>1.87</v>
      </c>
      <c r="G117" s="3">
        <v>67.319999999999993</v>
      </c>
    </row>
    <row r="118" spans="1:7" x14ac:dyDescent="0.35">
      <c r="A118" s="2">
        <v>44180</v>
      </c>
      <c r="B118" t="s">
        <v>17</v>
      </c>
      <c r="C118">
        <v>117</v>
      </c>
      <c r="D118" s="1" t="s">
        <v>10</v>
      </c>
      <c r="E118" s="1">
        <v>41</v>
      </c>
      <c r="F118" s="3">
        <v>3.49</v>
      </c>
      <c r="G118" s="3">
        <v>143.09</v>
      </c>
    </row>
    <row r="119" spans="1:7" x14ac:dyDescent="0.35">
      <c r="A119" s="2">
        <v>44183</v>
      </c>
      <c r="B119" t="s">
        <v>14</v>
      </c>
      <c r="C119">
        <v>118</v>
      </c>
      <c r="D119" s="1" t="s">
        <v>18</v>
      </c>
      <c r="E119" s="1">
        <v>44</v>
      </c>
      <c r="F119" s="3">
        <v>1.77</v>
      </c>
      <c r="G119" s="3">
        <v>77.88</v>
      </c>
    </row>
    <row r="120" spans="1:7" x14ac:dyDescent="0.35">
      <c r="A120" s="2">
        <v>44186</v>
      </c>
      <c r="B120" t="s">
        <v>22</v>
      </c>
      <c r="C120">
        <v>119</v>
      </c>
      <c r="D120" s="1" t="s">
        <v>18</v>
      </c>
      <c r="E120" s="1">
        <v>29</v>
      </c>
      <c r="F120" s="3">
        <v>1.68</v>
      </c>
      <c r="G120" s="3">
        <v>48.72</v>
      </c>
    </row>
    <row r="121" spans="1:7" x14ac:dyDescent="0.35">
      <c r="A121" s="2">
        <v>44189</v>
      </c>
      <c r="B121" t="s">
        <v>24</v>
      </c>
      <c r="C121">
        <v>120</v>
      </c>
      <c r="D121" s="1" t="s">
        <v>10</v>
      </c>
      <c r="E121" s="1">
        <v>237</v>
      </c>
      <c r="F121" s="3">
        <v>2.1800000000000002</v>
      </c>
      <c r="G121" s="3">
        <v>516.66</v>
      </c>
    </row>
    <row r="122" spans="1:7" x14ac:dyDescent="0.35">
      <c r="A122" s="2">
        <v>44192</v>
      </c>
      <c r="B122" t="s">
        <v>17</v>
      </c>
      <c r="C122">
        <v>121</v>
      </c>
      <c r="D122" s="1" t="s">
        <v>10</v>
      </c>
      <c r="E122" s="1">
        <v>65</v>
      </c>
      <c r="F122" s="3">
        <v>1.87</v>
      </c>
      <c r="G122" s="3">
        <v>121.55</v>
      </c>
    </row>
    <row r="123" spans="1:7" x14ac:dyDescent="0.35">
      <c r="A123" s="2">
        <v>44195</v>
      </c>
      <c r="B123" t="s">
        <v>27</v>
      </c>
      <c r="C123">
        <v>122</v>
      </c>
      <c r="D123" s="1" t="s">
        <v>18</v>
      </c>
      <c r="E123" s="1">
        <v>83</v>
      </c>
      <c r="F123" s="3">
        <v>2.1800000000000002</v>
      </c>
      <c r="G123" s="3">
        <v>180.94</v>
      </c>
    </row>
  </sheetData>
  <conditionalFormatting sqref="A1:A123 C1:C123">
    <cfRule type="duplicateValues" priority="7"/>
  </conditionalFormatting>
  <conditionalFormatting sqref="B1:B123">
    <cfRule type="duplicateValues" priority="1"/>
    <cfRule type="duplicateValues" priority="2"/>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03184-1413-4891-9C63-9B841C6DA73E}">
  <dimension ref="A1:J123"/>
  <sheetViews>
    <sheetView topLeftCell="A86" workbookViewId="0">
      <selection sqref="A1:J123"/>
    </sheetView>
  </sheetViews>
  <sheetFormatPr defaultRowHeight="14.5" x14ac:dyDescent="0.35"/>
  <cols>
    <col min="1" max="1" width="11.1796875" bestFit="1" customWidth="1"/>
  </cols>
  <sheetData>
    <row r="1" spans="1:10" x14ac:dyDescent="0.35">
      <c r="A1" s="4" t="s">
        <v>52</v>
      </c>
      <c r="B1" s="4" t="s">
        <v>1</v>
      </c>
      <c r="C1" s="5" t="s">
        <v>2</v>
      </c>
      <c r="D1" s="6" t="s">
        <v>3</v>
      </c>
      <c r="E1" s="6" t="s">
        <v>4</v>
      </c>
      <c r="F1" s="6" t="s">
        <v>5</v>
      </c>
      <c r="G1" s="5" t="s">
        <v>6</v>
      </c>
      <c r="H1" s="5" t="s">
        <v>7</v>
      </c>
      <c r="I1" s="5" t="s">
        <v>8</v>
      </c>
      <c r="J1" s="6" t="s">
        <v>9</v>
      </c>
    </row>
    <row r="2" spans="1:10" x14ac:dyDescent="0.35">
      <c r="A2" s="2">
        <v>43831</v>
      </c>
      <c r="B2" s="2" t="str">
        <f>TEXT(A2,"mmm")</f>
        <v>Jan</v>
      </c>
      <c r="C2" s="1" t="s">
        <v>10</v>
      </c>
      <c r="D2" t="s">
        <v>11</v>
      </c>
      <c r="E2" t="s">
        <v>12</v>
      </c>
      <c r="F2" t="s">
        <v>13</v>
      </c>
      <c r="G2" s="1">
        <v>33</v>
      </c>
      <c r="H2" s="3">
        <v>1.77</v>
      </c>
      <c r="I2" s="3">
        <v>58.41</v>
      </c>
      <c r="J2" t="s">
        <v>14</v>
      </c>
    </row>
    <row r="3" spans="1:10" x14ac:dyDescent="0.35">
      <c r="A3" s="2">
        <v>43834</v>
      </c>
      <c r="B3" s="2" t="str">
        <f t="shared" ref="B3:B66" si="0">TEXT(A3,"mmm")</f>
        <v>Jan</v>
      </c>
      <c r="C3" s="1" t="s">
        <v>10</v>
      </c>
      <c r="D3" t="s">
        <v>11</v>
      </c>
      <c r="E3" t="s">
        <v>15</v>
      </c>
      <c r="F3" t="s">
        <v>16</v>
      </c>
      <c r="G3" s="1">
        <v>87</v>
      </c>
      <c r="H3" s="3">
        <v>3.49</v>
      </c>
      <c r="I3" s="3">
        <v>303.63</v>
      </c>
      <c r="J3" t="s">
        <v>17</v>
      </c>
    </row>
    <row r="4" spans="1:10" ht="15.5" x14ac:dyDescent="0.35">
      <c r="A4" s="2">
        <v>43837</v>
      </c>
      <c r="B4" s="2" t="str">
        <f t="shared" si="0"/>
        <v>Jan</v>
      </c>
      <c r="C4" s="8" t="s">
        <v>18</v>
      </c>
      <c r="D4" t="s">
        <v>19</v>
      </c>
      <c r="E4" t="s">
        <v>20</v>
      </c>
      <c r="F4" t="s">
        <v>21</v>
      </c>
      <c r="G4" s="1">
        <v>58</v>
      </c>
      <c r="H4" s="3">
        <v>1.87</v>
      </c>
      <c r="I4" s="3">
        <v>108.46</v>
      </c>
      <c r="J4" t="s">
        <v>22</v>
      </c>
    </row>
    <row r="5" spans="1:10" x14ac:dyDescent="0.35">
      <c r="A5" s="2">
        <v>43840</v>
      </c>
      <c r="B5" s="2" t="str">
        <f t="shared" si="0"/>
        <v>Jan</v>
      </c>
      <c r="C5" s="1" t="s">
        <v>10</v>
      </c>
      <c r="D5" t="s">
        <v>23</v>
      </c>
      <c r="E5" t="s">
        <v>20</v>
      </c>
      <c r="F5" t="s">
        <v>21</v>
      </c>
      <c r="G5" s="1">
        <v>82</v>
      </c>
      <c r="H5" s="3">
        <v>1.87</v>
      </c>
      <c r="I5" s="3">
        <v>153.34</v>
      </c>
      <c r="J5" t="s">
        <v>24</v>
      </c>
    </row>
    <row r="6" spans="1:10" x14ac:dyDescent="0.35">
      <c r="A6" s="2">
        <v>43843</v>
      </c>
      <c r="B6" s="2" t="str">
        <f t="shared" si="0"/>
        <v>Jan</v>
      </c>
      <c r="C6" s="1" t="s">
        <v>10</v>
      </c>
      <c r="D6" t="s">
        <v>11</v>
      </c>
      <c r="E6" t="s">
        <v>20</v>
      </c>
      <c r="F6" t="s">
        <v>25</v>
      </c>
      <c r="G6" s="1">
        <v>38</v>
      </c>
      <c r="H6" s="3">
        <v>2.1800000000000002</v>
      </c>
      <c r="I6" s="3">
        <v>82.84</v>
      </c>
      <c r="J6" t="s">
        <v>26</v>
      </c>
    </row>
    <row r="7" spans="1:10" x14ac:dyDescent="0.35">
      <c r="A7" s="2">
        <v>43846</v>
      </c>
      <c r="B7" s="2" t="str">
        <f t="shared" si="0"/>
        <v>Jan</v>
      </c>
      <c r="C7" s="1" t="s">
        <v>10</v>
      </c>
      <c r="D7" t="s">
        <v>11</v>
      </c>
      <c r="E7" t="s">
        <v>12</v>
      </c>
      <c r="F7" t="s">
        <v>13</v>
      </c>
      <c r="G7" s="1">
        <v>54</v>
      </c>
      <c r="H7" s="3">
        <v>1.77</v>
      </c>
      <c r="I7" s="3">
        <v>95.58</v>
      </c>
      <c r="J7" t="s">
        <v>17</v>
      </c>
    </row>
    <row r="8" spans="1:10" x14ac:dyDescent="0.35">
      <c r="A8" s="2">
        <v>43849</v>
      </c>
      <c r="B8" s="2" t="str">
        <f t="shared" si="0"/>
        <v>Jan</v>
      </c>
      <c r="C8" s="1" t="s">
        <v>10</v>
      </c>
      <c r="D8" t="s">
        <v>11</v>
      </c>
      <c r="E8" t="s">
        <v>15</v>
      </c>
      <c r="F8" t="s">
        <v>16</v>
      </c>
      <c r="G8" s="1">
        <v>149</v>
      </c>
      <c r="H8" s="3">
        <v>3.49</v>
      </c>
      <c r="I8" s="3">
        <v>520.01</v>
      </c>
      <c r="J8" t="s">
        <v>27</v>
      </c>
    </row>
    <row r="9" spans="1:10" x14ac:dyDescent="0.35">
      <c r="A9" s="2">
        <v>43852</v>
      </c>
      <c r="B9" s="2" t="str">
        <f t="shared" si="0"/>
        <v>Jan</v>
      </c>
      <c r="C9" s="1" t="s">
        <v>18</v>
      </c>
      <c r="D9" t="s">
        <v>19</v>
      </c>
      <c r="E9" t="s">
        <v>12</v>
      </c>
      <c r="F9" t="s">
        <v>13</v>
      </c>
      <c r="G9" s="1">
        <v>51</v>
      </c>
      <c r="H9" s="3">
        <v>1.77</v>
      </c>
      <c r="I9" s="3">
        <v>90.27</v>
      </c>
      <c r="J9" t="s">
        <v>22</v>
      </c>
    </row>
    <row r="10" spans="1:10" x14ac:dyDescent="0.35">
      <c r="A10" s="2">
        <v>43855</v>
      </c>
      <c r="B10" s="2" t="str">
        <f t="shared" si="0"/>
        <v>Jan</v>
      </c>
      <c r="C10" s="1" t="s">
        <v>10</v>
      </c>
      <c r="D10" t="s">
        <v>23</v>
      </c>
      <c r="E10" t="s">
        <v>12</v>
      </c>
      <c r="F10" t="s">
        <v>13</v>
      </c>
      <c r="G10" s="1">
        <v>100</v>
      </c>
      <c r="H10" s="3">
        <v>1.77</v>
      </c>
      <c r="I10" s="3">
        <v>177</v>
      </c>
      <c r="J10" t="s">
        <v>14</v>
      </c>
    </row>
    <row r="11" spans="1:10" x14ac:dyDescent="0.35">
      <c r="A11" s="2">
        <v>43858</v>
      </c>
      <c r="B11" s="2" t="str">
        <f t="shared" si="0"/>
        <v>Jan</v>
      </c>
      <c r="C11" s="1" t="s">
        <v>10</v>
      </c>
      <c r="D11" t="s">
        <v>23</v>
      </c>
      <c r="E11" t="s">
        <v>28</v>
      </c>
      <c r="F11" t="s">
        <v>29</v>
      </c>
      <c r="G11" s="1">
        <v>28</v>
      </c>
      <c r="H11" s="3">
        <v>1.35</v>
      </c>
      <c r="I11" s="3">
        <v>37.799999999999997</v>
      </c>
      <c r="J11" t="s">
        <v>26</v>
      </c>
    </row>
    <row r="12" spans="1:10" x14ac:dyDescent="0.35">
      <c r="A12" s="2">
        <v>43861</v>
      </c>
      <c r="B12" s="2" t="str">
        <f t="shared" si="0"/>
        <v>Jan</v>
      </c>
      <c r="C12" s="1" t="s">
        <v>10</v>
      </c>
      <c r="D12" t="s">
        <v>11</v>
      </c>
      <c r="E12" t="s">
        <v>20</v>
      </c>
      <c r="F12" t="s">
        <v>25</v>
      </c>
      <c r="G12" s="1">
        <v>36</v>
      </c>
      <c r="H12" s="3">
        <v>2.1800000000000002</v>
      </c>
      <c r="I12" s="3">
        <v>78.48</v>
      </c>
      <c r="J12" t="s">
        <v>17</v>
      </c>
    </row>
    <row r="13" spans="1:10" x14ac:dyDescent="0.35">
      <c r="A13" s="2">
        <v>43864</v>
      </c>
      <c r="B13" s="2" t="str">
        <f t="shared" si="0"/>
        <v>Feb</v>
      </c>
      <c r="C13" s="1" t="s">
        <v>10</v>
      </c>
      <c r="D13" t="s">
        <v>11</v>
      </c>
      <c r="E13" t="s">
        <v>20</v>
      </c>
      <c r="F13" t="s">
        <v>21</v>
      </c>
      <c r="G13" s="1">
        <v>31</v>
      </c>
      <c r="H13" s="3">
        <v>1.87</v>
      </c>
      <c r="I13" s="3">
        <v>57.97</v>
      </c>
      <c r="J13" t="s">
        <v>30</v>
      </c>
    </row>
    <row r="14" spans="1:10" x14ac:dyDescent="0.35">
      <c r="A14" s="2">
        <v>43867</v>
      </c>
      <c r="B14" s="2" t="str">
        <f t="shared" si="0"/>
        <v>Feb</v>
      </c>
      <c r="C14" s="1" t="s">
        <v>10</v>
      </c>
      <c r="D14" t="s">
        <v>11</v>
      </c>
      <c r="E14" t="s">
        <v>15</v>
      </c>
      <c r="F14" t="s">
        <v>16</v>
      </c>
      <c r="G14" s="1">
        <v>28</v>
      </c>
      <c r="H14" s="3">
        <v>3.49</v>
      </c>
      <c r="I14" s="3">
        <v>97.72</v>
      </c>
      <c r="J14" t="s">
        <v>27</v>
      </c>
    </row>
    <row r="15" spans="1:10" x14ac:dyDescent="0.35">
      <c r="A15" s="2">
        <v>43870</v>
      </c>
      <c r="B15" s="2" t="str">
        <f t="shared" si="0"/>
        <v>Feb</v>
      </c>
      <c r="C15" s="1" t="s">
        <v>18</v>
      </c>
      <c r="D15" t="s">
        <v>19</v>
      </c>
      <c r="E15" t="s">
        <v>12</v>
      </c>
      <c r="F15" t="s">
        <v>13</v>
      </c>
      <c r="G15" s="1">
        <v>44</v>
      </c>
      <c r="H15" s="3">
        <v>1.77</v>
      </c>
      <c r="I15" s="3">
        <v>77.88</v>
      </c>
      <c r="J15" t="s">
        <v>24</v>
      </c>
    </row>
    <row r="16" spans="1:10" x14ac:dyDescent="0.35">
      <c r="A16" s="2">
        <v>43873</v>
      </c>
      <c r="B16" s="2" t="str">
        <f t="shared" si="0"/>
        <v>Feb</v>
      </c>
      <c r="C16" s="1" t="s">
        <v>10</v>
      </c>
      <c r="D16" t="s">
        <v>23</v>
      </c>
      <c r="E16" t="s">
        <v>12</v>
      </c>
      <c r="F16" t="s">
        <v>13</v>
      </c>
      <c r="G16" s="1">
        <v>23</v>
      </c>
      <c r="H16" s="3">
        <v>1.77</v>
      </c>
      <c r="I16" s="3">
        <v>40.71</v>
      </c>
      <c r="J16" t="s">
        <v>26</v>
      </c>
    </row>
    <row r="17" spans="1:10" x14ac:dyDescent="0.35">
      <c r="A17" s="2">
        <v>43876</v>
      </c>
      <c r="B17" s="2" t="str">
        <f t="shared" si="0"/>
        <v>Feb</v>
      </c>
      <c r="C17" s="1" t="s">
        <v>10</v>
      </c>
      <c r="D17" t="s">
        <v>23</v>
      </c>
      <c r="E17" t="s">
        <v>28</v>
      </c>
      <c r="F17" t="s">
        <v>29</v>
      </c>
      <c r="G17" s="1">
        <v>27</v>
      </c>
      <c r="H17" s="3">
        <v>1.35</v>
      </c>
      <c r="I17" s="3">
        <v>36.450000000000003</v>
      </c>
      <c r="J17" t="s">
        <v>22</v>
      </c>
    </row>
    <row r="18" spans="1:10" x14ac:dyDescent="0.35">
      <c r="A18" s="2">
        <v>43879</v>
      </c>
      <c r="B18" s="2" t="str">
        <f t="shared" si="0"/>
        <v>Feb</v>
      </c>
      <c r="C18" s="1" t="s">
        <v>10</v>
      </c>
      <c r="D18" t="s">
        <v>11</v>
      </c>
      <c r="E18" t="s">
        <v>20</v>
      </c>
      <c r="F18" t="s">
        <v>25</v>
      </c>
      <c r="G18" s="1">
        <v>43</v>
      </c>
      <c r="H18" s="3">
        <v>2.1800000000000002</v>
      </c>
      <c r="I18" s="3">
        <v>93.74</v>
      </c>
      <c r="J18" t="s">
        <v>30</v>
      </c>
    </row>
    <row r="19" spans="1:10" x14ac:dyDescent="0.35">
      <c r="A19" s="2">
        <v>43882</v>
      </c>
      <c r="B19" s="2" t="str">
        <f t="shared" si="0"/>
        <v>Feb</v>
      </c>
      <c r="C19" s="1" t="s">
        <v>10</v>
      </c>
      <c r="D19" t="s">
        <v>11</v>
      </c>
      <c r="E19" t="s">
        <v>20</v>
      </c>
      <c r="F19" t="s">
        <v>31</v>
      </c>
      <c r="G19" s="1">
        <v>123</v>
      </c>
      <c r="H19" s="3">
        <v>2.84</v>
      </c>
      <c r="I19" s="3">
        <v>349.32</v>
      </c>
      <c r="J19" t="s">
        <v>17</v>
      </c>
    </row>
    <row r="20" spans="1:10" x14ac:dyDescent="0.35">
      <c r="A20" s="2">
        <v>43885</v>
      </c>
      <c r="B20" s="2" t="str">
        <f t="shared" si="0"/>
        <v>Feb</v>
      </c>
      <c r="C20" s="1" t="s">
        <v>18</v>
      </c>
      <c r="D20" t="s">
        <v>19</v>
      </c>
      <c r="E20" t="s">
        <v>12</v>
      </c>
      <c r="F20" t="s">
        <v>32</v>
      </c>
      <c r="G20" s="1">
        <v>42</v>
      </c>
      <c r="H20" s="3">
        <v>1.87</v>
      </c>
      <c r="I20" s="3">
        <v>78.540000000000006</v>
      </c>
      <c r="J20" t="s">
        <v>24</v>
      </c>
    </row>
    <row r="21" spans="1:10" x14ac:dyDescent="0.35">
      <c r="A21" s="2">
        <v>43888</v>
      </c>
      <c r="B21" s="2" t="str">
        <f t="shared" si="0"/>
        <v>Feb</v>
      </c>
      <c r="C21" s="1" t="s">
        <v>18</v>
      </c>
      <c r="D21" t="s">
        <v>19</v>
      </c>
      <c r="E21" t="s">
        <v>20</v>
      </c>
      <c r="F21" t="s">
        <v>31</v>
      </c>
      <c r="G21" s="1">
        <v>33</v>
      </c>
      <c r="H21" s="3">
        <v>2.84</v>
      </c>
      <c r="I21" s="3">
        <v>93.72</v>
      </c>
      <c r="J21" t="s">
        <v>26</v>
      </c>
    </row>
    <row r="22" spans="1:10" x14ac:dyDescent="0.35">
      <c r="A22" s="2">
        <v>43892</v>
      </c>
      <c r="B22" s="2" t="str">
        <f t="shared" si="0"/>
        <v>Mar</v>
      </c>
      <c r="C22" s="1" t="s">
        <v>10</v>
      </c>
      <c r="D22" t="s">
        <v>23</v>
      </c>
      <c r="E22" t="s">
        <v>20</v>
      </c>
      <c r="F22" t="s">
        <v>21</v>
      </c>
      <c r="G22" s="1">
        <v>85</v>
      </c>
      <c r="H22" s="3">
        <v>1.87</v>
      </c>
      <c r="I22" s="3">
        <v>158.94999999999999</v>
      </c>
      <c r="J22" t="s">
        <v>24</v>
      </c>
    </row>
    <row r="23" spans="1:10" x14ac:dyDescent="0.35">
      <c r="A23" s="2">
        <v>43895</v>
      </c>
      <c r="B23" s="2" t="str">
        <f t="shared" si="0"/>
        <v>Mar</v>
      </c>
      <c r="C23" s="1" t="s">
        <v>18</v>
      </c>
      <c r="D23" t="s">
        <v>33</v>
      </c>
      <c r="E23" t="s">
        <v>20</v>
      </c>
      <c r="F23" t="s">
        <v>31</v>
      </c>
      <c r="G23" s="1">
        <v>30</v>
      </c>
      <c r="H23" s="3">
        <v>2.84</v>
      </c>
      <c r="I23" s="3">
        <v>85.2</v>
      </c>
      <c r="J23" t="s">
        <v>22</v>
      </c>
    </row>
    <row r="24" spans="1:10" x14ac:dyDescent="0.35">
      <c r="A24" s="2">
        <v>43898</v>
      </c>
      <c r="B24" s="2" t="str">
        <f t="shared" si="0"/>
        <v>Mar</v>
      </c>
      <c r="C24" s="1" t="s">
        <v>10</v>
      </c>
      <c r="D24" t="s">
        <v>11</v>
      </c>
      <c r="E24" t="s">
        <v>12</v>
      </c>
      <c r="F24" t="s">
        <v>13</v>
      </c>
      <c r="G24" s="1">
        <v>61</v>
      </c>
      <c r="H24" s="3">
        <v>1.77</v>
      </c>
      <c r="I24" s="3">
        <v>107.97</v>
      </c>
      <c r="J24" t="s">
        <v>17</v>
      </c>
    </row>
    <row r="25" spans="1:10" x14ac:dyDescent="0.35">
      <c r="A25" s="2">
        <v>43901</v>
      </c>
      <c r="B25" s="2" t="str">
        <f t="shared" si="0"/>
        <v>Mar</v>
      </c>
      <c r="C25" s="1" t="s">
        <v>10</v>
      </c>
      <c r="D25" t="s">
        <v>11</v>
      </c>
      <c r="E25" t="s">
        <v>15</v>
      </c>
      <c r="F25" t="s">
        <v>16</v>
      </c>
      <c r="G25" s="1">
        <v>40</v>
      </c>
      <c r="H25" s="3">
        <v>3.49</v>
      </c>
      <c r="I25" s="3">
        <v>139.6</v>
      </c>
      <c r="J25" t="s">
        <v>30</v>
      </c>
    </row>
    <row r="26" spans="1:10" x14ac:dyDescent="0.35">
      <c r="A26" s="2">
        <v>43904</v>
      </c>
      <c r="B26" s="2" t="str">
        <f t="shared" si="0"/>
        <v>Mar</v>
      </c>
      <c r="C26" s="1" t="s">
        <v>18</v>
      </c>
      <c r="D26" t="s">
        <v>19</v>
      </c>
      <c r="E26" t="s">
        <v>20</v>
      </c>
      <c r="F26" t="s">
        <v>21</v>
      </c>
      <c r="G26" s="1">
        <v>86</v>
      </c>
      <c r="H26" s="3">
        <v>1.87</v>
      </c>
      <c r="I26" s="3">
        <v>160.82</v>
      </c>
      <c r="J26" t="s">
        <v>26</v>
      </c>
    </row>
    <row r="27" spans="1:10" x14ac:dyDescent="0.35">
      <c r="A27" s="2">
        <v>43907</v>
      </c>
      <c r="B27" s="2" t="str">
        <f t="shared" si="0"/>
        <v>Mar</v>
      </c>
      <c r="C27" s="1" t="s">
        <v>10</v>
      </c>
      <c r="D27" t="s">
        <v>23</v>
      </c>
      <c r="E27" t="s">
        <v>12</v>
      </c>
      <c r="F27" t="s">
        <v>13</v>
      </c>
      <c r="G27" s="1">
        <v>38</v>
      </c>
      <c r="H27" s="3">
        <v>1.77</v>
      </c>
      <c r="I27" s="3">
        <v>67.260000000000005</v>
      </c>
      <c r="J27" t="s">
        <v>24</v>
      </c>
    </row>
    <row r="28" spans="1:10" x14ac:dyDescent="0.35">
      <c r="A28" s="2">
        <v>43910</v>
      </c>
      <c r="B28" s="2" t="str">
        <f t="shared" si="0"/>
        <v>Mar</v>
      </c>
      <c r="C28" s="1" t="s">
        <v>10</v>
      </c>
      <c r="D28" t="s">
        <v>23</v>
      </c>
      <c r="E28" t="s">
        <v>28</v>
      </c>
      <c r="F28" t="s">
        <v>29</v>
      </c>
      <c r="G28" s="1">
        <v>68</v>
      </c>
      <c r="H28" s="3">
        <v>1.68</v>
      </c>
      <c r="I28" s="3">
        <v>114.24</v>
      </c>
      <c r="J28" t="s">
        <v>17</v>
      </c>
    </row>
    <row r="29" spans="1:10" x14ac:dyDescent="0.35">
      <c r="A29" s="2">
        <v>43913</v>
      </c>
      <c r="B29" s="2" t="str">
        <f t="shared" si="0"/>
        <v>Mar</v>
      </c>
      <c r="C29" s="1" t="s">
        <v>18</v>
      </c>
      <c r="D29" t="s">
        <v>33</v>
      </c>
      <c r="E29" t="s">
        <v>20</v>
      </c>
      <c r="F29" t="s">
        <v>21</v>
      </c>
      <c r="G29" s="1">
        <v>39</v>
      </c>
      <c r="H29" s="3">
        <v>1.87</v>
      </c>
      <c r="I29" s="3">
        <v>72.930000000000007</v>
      </c>
      <c r="J29" t="s">
        <v>27</v>
      </c>
    </row>
    <row r="30" spans="1:10" x14ac:dyDescent="0.35">
      <c r="A30" s="2">
        <v>43916</v>
      </c>
      <c r="B30" s="2" t="str">
        <f t="shared" si="0"/>
        <v>Mar</v>
      </c>
      <c r="C30" s="1" t="s">
        <v>10</v>
      </c>
      <c r="D30" t="s">
        <v>11</v>
      </c>
      <c r="E30" t="s">
        <v>12</v>
      </c>
      <c r="F30" t="s">
        <v>32</v>
      </c>
      <c r="G30" s="1">
        <v>103</v>
      </c>
      <c r="H30" s="3">
        <v>1.87</v>
      </c>
      <c r="I30" s="3">
        <v>192.61</v>
      </c>
      <c r="J30" t="s">
        <v>30</v>
      </c>
    </row>
    <row r="31" spans="1:10" x14ac:dyDescent="0.35">
      <c r="A31" s="2">
        <v>43919</v>
      </c>
      <c r="B31" s="2" t="str">
        <f t="shared" si="0"/>
        <v>Mar</v>
      </c>
      <c r="C31" s="1" t="s">
        <v>10</v>
      </c>
      <c r="D31" t="s">
        <v>11</v>
      </c>
      <c r="E31" t="s">
        <v>20</v>
      </c>
      <c r="F31" t="s">
        <v>31</v>
      </c>
      <c r="G31" s="1">
        <v>193</v>
      </c>
      <c r="H31" s="3">
        <v>2.84</v>
      </c>
      <c r="I31" s="3">
        <v>548.12</v>
      </c>
      <c r="J31" t="s">
        <v>26</v>
      </c>
    </row>
    <row r="32" spans="1:10" x14ac:dyDescent="0.35">
      <c r="A32" s="2">
        <v>43922</v>
      </c>
      <c r="B32" s="2" t="str">
        <f t="shared" si="0"/>
        <v>Apr</v>
      </c>
      <c r="C32" s="1" t="s">
        <v>18</v>
      </c>
      <c r="D32" t="s">
        <v>19</v>
      </c>
      <c r="E32" t="s">
        <v>12</v>
      </c>
      <c r="F32" t="s">
        <v>13</v>
      </c>
      <c r="G32" s="1">
        <v>58</v>
      </c>
      <c r="H32" s="3">
        <v>1.77</v>
      </c>
      <c r="I32" s="3">
        <v>102.66</v>
      </c>
      <c r="J32" t="s">
        <v>24</v>
      </c>
    </row>
    <row r="33" spans="1:10" x14ac:dyDescent="0.35">
      <c r="A33" s="2">
        <v>43925</v>
      </c>
      <c r="B33" s="2" t="str">
        <f t="shared" si="0"/>
        <v>Apr</v>
      </c>
      <c r="C33" s="1" t="s">
        <v>18</v>
      </c>
      <c r="D33" t="s">
        <v>19</v>
      </c>
      <c r="E33" t="s">
        <v>28</v>
      </c>
      <c r="F33" t="s">
        <v>29</v>
      </c>
      <c r="G33" s="1">
        <v>68</v>
      </c>
      <c r="H33" s="3">
        <v>1.68</v>
      </c>
      <c r="I33" s="3">
        <v>114.24</v>
      </c>
      <c r="J33" t="s">
        <v>24</v>
      </c>
    </row>
    <row r="34" spans="1:10" x14ac:dyDescent="0.35">
      <c r="A34" s="2">
        <v>43928</v>
      </c>
      <c r="B34" s="2" t="str">
        <f t="shared" si="0"/>
        <v>Apr</v>
      </c>
      <c r="C34" s="1" t="s">
        <v>10</v>
      </c>
      <c r="D34" t="s">
        <v>23</v>
      </c>
      <c r="E34" t="s">
        <v>12</v>
      </c>
      <c r="F34" t="s">
        <v>13</v>
      </c>
      <c r="G34" s="1">
        <v>91</v>
      </c>
      <c r="H34" s="3">
        <v>1.77</v>
      </c>
      <c r="I34" s="3">
        <v>161.07</v>
      </c>
      <c r="J34" t="s">
        <v>30</v>
      </c>
    </row>
    <row r="35" spans="1:10" x14ac:dyDescent="0.35">
      <c r="A35" s="2">
        <v>43931</v>
      </c>
      <c r="B35" s="2" t="str">
        <f t="shared" si="0"/>
        <v>Apr</v>
      </c>
      <c r="C35" s="1" t="s">
        <v>10</v>
      </c>
      <c r="D35" t="s">
        <v>23</v>
      </c>
      <c r="E35" t="s">
        <v>15</v>
      </c>
      <c r="F35" t="s">
        <v>16</v>
      </c>
      <c r="G35" s="1">
        <v>23</v>
      </c>
      <c r="H35" s="3">
        <v>3.49</v>
      </c>
      <c r="I35" s="3">
        <v>80.27</v>
      </c>
      <c r="J35" t="s">
        <v>22</v>
      </c>
    </row>
    <row r="36" spans="1:10" x14ac:dyDescent="0.35">
      <c r="A36" s="2">
        <v>43934</v>
      </c>
      <c r="B36" s="2" t="str">
        <f t="shared" si="0"/>
        <v>Apr</v>
      </c>
      <c r="C36" s="1" t="s">
        <v>18</v>
      </c>
      <c r="D36" t="s">
        <v>33</v>
      </c>
      <c r="E36" t="s">
        <v>28</v>
      </c>
      <c r="F36" t="s">
        <v>29</v>
      </c>
      <c r="G36" s="1">
        <v>28</v>
      </c>
      <c r="H36" s="3">
        <v>1.68</v>
      </c>
      <c r="I36" s="3">
        <v>47.04</v>
      </c>
      <c r="J36" t="s">
        <v>22</v>
      </c>
    </row>
    <row r="37" spans="1:10" x14ac:dyDescent="0.35">
      <c r="A37" s="2">
        <v>43937</v>
      </c>
      <c r="B37" s="2" t="str">
        <f t="shared" si="0"/>
        <v>Apr</v>
      </c>
      <c r="C37" s="1" t="s">
        <v>10</v>
      </c>
      <c r="D37" t="s">
        <v>11</v>
      </c>
      <c r="E37" t="s">
        <v>12</v>
      </c>
      <c r="F37" t="s">
        <v>13</v>
      </c>
      <c r="G37" s="1">
        <v>48</v>
      </c>
      <c r="H37" s="3">
        <v>1.77</v>
      </c>
      <c r="I37" s="3">
        <v>84.96</v>
      </c>
      <c r="J37" t="s">
        <v>17</v>
      </c>
    </row>
    <row r="38" spans="1:10" x14ac:dyDescent="0.35">
      <c r="A38" s="2">
        <v>43940</v>
      </c>
      <c r="B38" s="2" t="str">
        <f t="shared" si="0"/>
        <v>Apr</v>
      </c>
      <c r="C38" s="1" t="s">
        <v>10</v>
      </c>
      <c r="D38" t="s">
        <v>11</v>
      </c>
      <c r="E38" t="s">
        <v>28</v>
      </c>
      <c r="F38" t="s">
        <v>29</v>
      </c>
      <c r="G38" s="1">
        <v>134</v>
      </c>
      <c r="H38" s="3">
        <v>1.68</v>
      </c>
      <c r="I38" s="3">
        <v>225.12</v>
      </c>
      <c r="J38" t="s">
        <v>30</v>
      </c>
    </row>
    <row r="39" spans="1:10" x14ac:dyDescent="0.35">
      <c r="A39" s="2">
        <v>43943</v>
      </c>
      <c r="B39" s="2" t="str">
        <f t="shared" si="0"/>
        <v>Apr</v>
      </c>
      <c r="C39" s="1" t="s">
        <v>18</v>
      </c>
      <c r="D39" t="s">
        <v>19</v>
      </c>
      <c r="E39" t="s">
        <v>12</v>
      </c>
      <c r="F39" t="s">
        <v>13</v>
      </c>
      <c r="G39" s="1">
        <v>20</v>
      </c>
      <c r="H39" s="3">
        <v>1.77</v>
      </c>
      <c r="I39" s="3">
        <v>35.4</v>
      </c>
      <c r="J39" t="s">
        <v>24</v>
      </c>
    </row>
    <row r="40" spans="1:10" x14ac:dyDescent="0.35">
      <c r="A40" s="2">
        <v>43946</v>
      </c>
      <c r="B40" s="2" t="str">
        <f t="shared" si="0"/>
        <v>Apr</v>
      </c>
      <c r="C40" s="1" t="s">
        <v>10</v>
      </c>
      <c r="D40" t="s">
        <v>23</v>
      </c>
      <c r="E40" t="s">
        <v>12</v>
      </c>
      <c r="F40" t="s">
        <v>13</v>
      </c>
      <c r="G40" s="1">
        <v>53</v>
      </c>
      <c r="H40" s="3">
        <v>1.77</v>
      </c>
      <c r="I40" s="3">
        <v>93.81</v>
      </c>
      <c r="J40" t="s">
        <v>17</v>
      </c>
    </row>
    <row r="41" spans="1:10" x14ac:dyDescent="0.35">
      <c r="A41" s="2">
        <v>43949</v>
      </c>
      <c r="B41" s="2" t="str">
        <f t="shared" si="0"/>
        <v>Apr</v>
      </c>
      <c r="C41" s="1" t="s">
        <v>10</v>
      </c>
      <c r="D41" t="s">
        <v>23</v>
      </c>
      <c r="E41" t="s">
        <v>28</v>
      </c>
      <c r="F41" t="s">
        <v>29</v>
      </c>
      <c r="G41" s="1">
        <v>64</v>
      </c>
      <c r="H41" s="3">
        <v>1.68</v>
      </c>
      <c r="I41" s="3">
        <v>107.52</v>
      </c>
      <c r="J41" t="s">
        <v>14</v>
      </c>
    </row>
    <row r="42" spans="1:10" x14ac:dyDescent="0.35">
      <c r="A42" s="2">
        <v>43952</v>
      </c>
      <c r="B42" s="2" t="str">
        <f t="shared" si="0"/>
        <v>May</v>
      </c>
      <c r="C42" s="1" t="s">
        <v>18</v>
      </c>
      <c r="D42" t="s">
        <v>33</v>
      </c>
      <c r="E42" t="s">
        <v>20</v>
      </c>
      <c r="F42" t="s">
        <v>21</v>
      </c>
      <c r="G42" s="1">
        <v>63</v>
      </c>
      <c r="H42" s="3">
        <v>1.87</v>
      </c>
      <c r="I42" s="3">
        <v>117.81</v>
      </c>
      <c r="J42" t="s">
        <v>22</v>
      </c>
    </row>
    <row r="43" spans="1:10" x14ac:dyDescent="0.35">
      <c r="A43" s="2">
        <v>43955</v>
      </c>
      <c r="B43" s="2" t="str">
        <f t="shared" si="0"/>
        <v>May</v>
      </c>
      <c r="C43" s="1" t="s">
        <v>10</v>
      </c>
      <c r="D43" t="s">
        <v>11</v>
      </c>
      <c r="E43" t="s">
        <v>12</v>
      </c>
      <c r="F43" t="s">
        <v>32</v>
      </c>
      <c r="G43" s="1">
        <v>105</v>
      </c>
      <c r="H43" s="3">
        <v>1.87</v>
      </c>
      <c r="I43" s="3">
        <v>196.35</v>
      </c>
      <c r="J43" t="s">
        <v>24</v>
      </c>
    </row>
    <row r="44" spans="1:10" x14ac:dyDescent="0.35">
      <c r="A44" s="2">
        <v>43958</v>
      </c>
      <c r="B44" s="2" t="str">
        <f t="shared" si="0"/>
        <v>May</v>
      </c>
      <c r="C44" s="1" t="s">
        <v>10</v>
      </c>
      <c r="D44" t="s">
        <v>11</v>
      </c>
      <c r="E44" t="s">
        <v>20</v>
      </c>
      <c r="F44" t="s">
        <v>31</v>
      </c>
      <c r="G44" s="1">
        <v>138</v>
      </c>
      <c r="H44" s="3">
        <v>2.84</v>
      </c>
      <c r="I44" s="3">
        <v>391.92</v>
      </c>
      <c r="J44" t="s">
        <v>17</v>
      </c>
    </row>
    <row r="45" spans="1:10" x14ac:dyDescent="0.35">
      <c r="A45" s="2">
        <v>43961</v>
      </c>
      <c r="B45" s="2" t="str">
        <f t="shared" si="0"/>
        <v>May</v>
      </c>
      <c r="C45" s="1" t="s">
        <v>18</v>
      </c>
      <c r="D45" t="s">
        <v>19</v>
      </c>
      <c r="E45" t="s">
        <v>12</v>
      </c>
      <c r="F45" t="s">
        <v>13</v>
      </c>
      <c r="G45" s="1">
        <v>25</v>
      </c>
      <c r="H45" s="3">
        <v>1.77</v>
      </c>
      <c r="I45" s="3">
        <v>44.25</v>
      </c>
      <c r="J45" t="s">
        <v>27</v>
      </c>
    </row>
    <row r="46" spans="1:10" x14ac:dyDescent="0.35">
      <c r="A46" s="2">
        <v>43964</v>
      </c>
      <c r="B46" s="2" t="str">
        <f t="shared" si="0"/>
        <v>May</v>
      </c>
      <c r="C46" s="1" t="s">
        <v>18</v>
      </c>
      <c r="D46" t="s">
        <v>19</v>
      </c>
      <c r="E46" t="s">
        <v>15</v>
      </c>
      <c r="F46" t="s">
        <v>16</v>
      </c>
      <c r="G46" s="1">
        <v>21</v>
      </c>
      <c r="H46" s="3">
        <v>3.49</v>
      </c>
      <c r="I46" s="3">
        <v>73.290000000000006</v>
      </c>
      <c r="J46" t="s">
        <v>30</v>
      </c>
    </row>
    <row r="47" spans="1:10" x14ac:dyDescent="0.35">
      <c r="A47" s="2">
        <v>43967</v>
      </c>
      <c r="B47" s="2" t="str">
        <f t="shared" si="0"/>
        <v>May</v>
      </c>
      <c r="C47" s="1" t="s">
        <v>10</v>
      </c>
      <c r="D47" t="s">
        <v>23</v>
      </c>
      <c r="E47" t="s">
        <v>12</v>
      </c>
      <c r="F47" t="s">
        <v>13</v>
      </c>
      <c r="G47" s="1">
        <v>61</v>
      </c>
      <c r="H47" s="3">
        <v>1.77</v>
      </c>
      <c r="I47" s="3">
        <v>107.97</v>
      </c>
      <c r="J47" t="s">
        <v>14</v>
      </c>
    </row>
    <row r="48" spans="1:10" x14ac:dyDescent="0.35">
      <c r="A48" s="2">
        <v>43970</v>
      </c>
      <c r="B48" s="2" t="str">
        <f t="shared" si="0"/>
        <v>May</v>
      </c>
      <c r="C48" s="1" t="s">
        <v>10</v>
      </c>
      <c r="D48" t="s">
        <v>23</v>
      </c>
      <c r="E48" t="s">
        <v>28</v>
      </c>
      <c r="F48" t="s">
        <v>29</v>
      </c>
      <c r="G48" s="1">
        <v>49</v>
      </c>
      <c r="H48" s="3">
        <v>1.68</v>
      </c>
      <c r="I48" s="3">
        <v>82.32</v>
      </c>
      <c r="J48" t="s">
        <v>17</v>
      </c>
    </row>
    <row r="49" spans="1:10" x14ac:dyDescent="0.35">
      <c r="A49" s="2">
        <v>43973</v>
      </c>
      <c r="B49" s="2" t="str">
        <f t="shared" si="0"/>
        <v>May</v>
      </c>
      <c r="C49" s="1" t="s">
        <v>18</v>
      </c>
      <c r="D49" t="s">
        <v>33</v>
      </c>
      <c r="E49" t="s">
        <v>20</v>
      </c>
      <c r="F49" t="s">
        <v>21</v>
      </c>
      <c r="G49" s="1">
        <v>55</v>
      </c>
      <c r="H49" s="3">
        <v>1.87</v>
      </c>
      <c r="I49" s="3">
        <v>102.85</v>
      </c>
      <c r="J49" t="s">
        <v>30</v>
      </c>
    </row>
    <row r="50" spans="1:10" x14ac:dyDescent="0.35">
      <c r="A50" s="2">
        <v>43976</v>
      </c>
      <c r="B50" s="2" t="str">
        <f t="shared" si="0"/>
        <v>May</v>
      </c>
      <c r="C50" s="1" t="s">
        <v>10</v>
      </c>
      <c r="D50" t="s">
        <v>11</v>
      </c>
      <c r="E50" t="s">
        <v>20</v>
      </c>
      <c r="F50" t="s">
        <v>25</v>
      </c>
      <c r="G50" s="1">
        <v>27</v>
      </c>
      <c r="H50" s="3">
        <v>2.1800000000000002</v>
      </c>
      <c r="I50" s="3">
        <v>58.86</v>
      </c>
      <c r="J50" t="s">
        <v>27</v>
      </c>
    </row>
    <row r="51" spans="1:10" x14ac:dyDescent="0.35">
      <c r="A51" s="2">
        <v>43979</v>
      </c>
      <c r="B51" s="2" t="str">
        <f t="shared" si="0"/>
        <v>May</v>
      </c>
      <c r="C51" s="1" t="s">
        <v>10</v>
      </c>
      <c r="D51" t="s">
        <v>11</v>
      </c>
      <c r="E51" t="s">
        <v>12</v>
      </c>
      <c r="F51" t="s">
        <v>13</v>
      </c>
      <c r="G51" s="1">
        <v>58</v>
      </c>
      <c r="H51" s="3">
        <v>1.77</v>
      </c>
      <c r="I51" s="3">
        <v>102.66</v>
      </c>
      <c r="J51" t="s">
        <v>17</v>
      </c>
    </row>
    <row r="52" spans="1:10" x14ac:dyDescent="0.35">
      <c r="A52" s="2">
        <v>43982</v>
      </c>
      <c r="B52" s="2" t="str">
        <f t="shared" si="0"/>
        <v>May</v>
      </c>
      <c r="C52" s="1" t="s">
        <v>10</v>
      </c>
      <c r="D52" t="s">
        <v>11</v>
      </c>
      <c r="E52" t="s">
        <v>15</v>
      </c>
      <c r="F52" t="s">
        <v>16</v>
      </c>
      <c r="G52" s="1">
        <v>33</v>
      </c>
      <c r="H52" s="3">
        <v>3.49</v>
      </c>
      <c r="I52" s="3">
        <v>115.17</v>
      </c>
      <c r="J52" t="s">
        <v>24</v>
      </c>
    </row>
    <row r="53" spans="1:10" x14ac:dyDescent="0.35">
      <c r="A53" s="2">
        <v>43985</v>
      </c>
      <c r="B53" s="2" t="str">
        <f t="shared" si="0"/>
        <v>Jun</v>
      </c>
      <c r="C53" s="1" t="s">
        <v>18</v>
      </c>
      <c r="D53" t="s">
        <v>19</v>
      </c>
      <c r="E53" t="s">
        <v>20</v>
      </c>
      <c r="F53" t="s">
        <v>31</v>
      </c>
      <c r="G53" s="1">
        <v>288</v>
      </c>
      <c r="H53" s="3">
        <v>2.84</v>
      </c>
      <c r="I53" s="3">
        <v>817.92</v>
      </c>
      <c r="J53" t="s">
        <v>17</v>
      </c>
    </row>
    <row r="54" spans="1:10" x14ac:dyDescent="0.35">
      <c r="A54" s="2">
        <v>43988</v>
      </c>
      <c r="B54" s="2" t="str">
        <f t="shared" si="0"/>
        <v>Jun</v>
      </c>
      <c r="C54" s="1" t="s">
        <v>10</v>
      </c>
      <c r="D54" t="s">
        <v>23</v>
      </c>
      <c r="E54" t="s">
        <v>20</v>
      </c>
      <c r="F54" t="s">
        <v>21</v>
      </c>
      <c r="G54" s="1">
        <v>76</v>
      </c>
      <c r="H54" s="3">
        <v>1.87</v>
      </c>
      <c r="I54" s="3">
        <v>142.12</v>
      </c>
      <c r="J54" t="s">
        <v>22</v>
      </c>
    </row>
    <row r="55" spans="1:10" x14ac:dyDescent="0.35">
      <c r="A55" s="2">
        <v>43991</v>
      </c>
      <c r="B55" s="2" t="str">
        <f t="shared" si="0"/>
        <v>Jun</v>
      </c>
      <c r="C55" s="1" t="s">
        <v>18</v>
      </c>
      <c r="D55" t="s">
        <v>33</v>
      </c>
      <c r="E55" t="s">
        <v>12</v>
      </c>
      <c r="F55" t="s">
        <v>13</v>
      </c>
      <c r="G55" s="1">
        <v>42</v>
      </c>
      <c r="H55" s="3">
        <v>1.77</v>
      </c>
      <c r="I55" s="3">
        <v>74.34</v>
      </c>
      <c r="J55" t="s">
        <v>14</v>
      </c>
    </row>
    <row r="56" spans="1:10" x14ac:dyDescent="0.35">
      <c r="A56" s="2">
        <v>43994</v>
      </c>
      <c r="B56" s="2" t="str">
        <f t="shared" si="0"/>
        <v>Jun</v>
      </c>
      <c r="C56" s="1" t="s">
        <v>18</v>
      </c>
      <c r="D56" t="s">
        <v>33</v>
      </c>
      <c r="E56" t="s">
        <v>15</v>
      </c>
      <c r="F56" t="s">
        <v>16</v>
      </c>
      <c r="G56" s="1">
        <v>20</v>
      </c>
      <c r="H56" s="3">
        <v>3.49</v>
      </c>
      <c r="I56" s="3">
        <v>69.8</v>
      </c>
      <c r="J56" t="s">
        <v>30</v>
      </c>
    </row>
    <row r="57" spans="1:10" x14ac:dyDescent="0.35">
      <c r="A57" s="2">
        <v>43997</v>
      </c>
      <c r="B57" s="2" t="str">
        <f t="shared" si="0"/>
        <v>Jun</v>
      </c>
      <c r="C57" s="1" t="s">
        <v>10</v>
      </c>
      <c r="D57" t="s">
        <v>11</v>
      </c>
      <c r="E57" t="s">
        <v>12</v>
      </c>
      <c r="F57" t="s">
        <v>13</v>
      </c>
      <c r="G57" s="1">
        <v>75</v>
      </c>
      <c r="H57" s="3">
        <v>1.77</v>
      </c>
      <c r="I57" s="3">
        <v>132.75</v>
      </c>
      <c r="J57" t="s">
        <v>14</v>
      </c>
    </row>
    <row r="58" spans="1:10" x14ac:dyDescent="0.35">
      <c r="A58" s="2">
        <v>44000</v>
      </c>
      <c r="B58" s="2" t="str">
        <f t="shared" si="0"/>
        <v>Jun</v>
      </c>
      <c r="C58" s="1" t="s">
        <v>10</v>
      </c>
      <c r="D58" t="s">
        <v>11</v>
      </c>
      <c r="E58" t="s">
        <v>15</v>
      </c>
      <c r="F58" t="s">
        <v>16</v>
      </c>
      <c r="G58" s="1">
        <v>38</v>
      </c>
      <c r="H58" s="3">
        <v>3.49</v>
      </c>
      <c r="I58" s="3">
        <v>132.62</v>
      </c>
      <c r="J58" t="s">
        <v>17</v>
      </c>
    </row>
    <row r="59" spans="1:10" x14ac:dyDescent="0.35">
      <c r="A59" s="2">
        <v>44003</v>
      </c>
      <c r="B59" s="2" t="str">
        <f t="shared" si="0"/>
        <v>Jun</v>
      </c>
      <c r="C59" s="1" t="s">
        <v>18</v>
      </c>
      <c r="D59" t="s">
        <v>19</v>
      </c>
      <c r="E59" t="s">
        <v>12</v>
      </c>
      <c r="F59" t="s">
        <v>13</v>
      </c>
      <c r="G59" s="1">
        <v>306</v>
      </c>
      <c r="H59" s="3">
        <v>1.77</v>
      </c>
      <c r="I59" s="3">
        <v>541.62</v>
      </c>
      <c r="J59" t="s">
        <v>14</v>
      </c>
    </row>
    <row r="60" spans="1:10" x14ac:dyDescent="0.35">
      <c r="A60" s="2">
        <v>44006</v>
      </c>
      <c r="B60" s="2" t="str">
        <f t="shared" si="0"/>
        <v>Jun</v>
      </c>
      <c r="C60" s="1" t="s">
        <v>18</v>
      </c>
      <c r="D60" t="s">
        <v>19</v>
      </c>
      <c r="E60" t="s">
        <v>28</v>
      </c>
      <c r="F60" t="s">
        <v>29</v>
      </c>
      <c r="G60" s="1">
        <v>28</v>
      </c>
      <c r="H60" s="3">
        <v>1.68</v>
      </c>
      <c r="I60" s="3">
        <v>47.04</v>
      </c>
      <c r="J60" t="s">
        <v>22</v>
      </c>
    </row>
    <row r="61" spans="1:10" x14ac:dyDescent="0.35">
      <c r="A61" s="2">
        <v>44009</v>
      </c>
      <c r="B61" s="2" t="str">
        <f t="shared" si="0"/>
        <v>Jun</v>
      </c>
      <c r="C61" s="1" t="s">
        <v>10</v>
      </c>
      <c r="D61" t="s">
        <v>23</v>
      </c>
      <c r="E61" t="s">
        <v>12</v>
      </c>
      <c r="F61" t="s">
        <v>32</v>
      </c>
      <c r="G61" s="1">
        <v>110</v>
      </c>
      <c r="H61" s="3">
        <v>1.87</v>
      </c>
      <c r="I61" s="3">
        <v>205.7</v>
      </c>
      <c r="J61" t="s">
        <v>24</v>
      </c>
    </row>
    <row r="62" spans="1:10" x14ac:dyDescent="0.35">
      <c r="A62" s="2">
        <v>44012</v>
      </c>
      <c r="B62" s="2" t="str">
        <f t="shared" si="0"/>
        <v>Jun</v>
      </c>
      <c r="C62" s="1" t="s">
        <v>10</v>
      </c>
      <c r="D62" t="s">
        <v>23</v>
      </c>
      <c r="E62" t="s">
        <v>20</v>
      </c>
      <c r="F62" t="s">
        <v>31</v>
      </c>
      <c r="G62" s="1">
        <v>51</v>
      </c>
      <c r="H62" s="3">
        <v>2.84</v>
      </c>
      <c r="I62" s="3">
        <v>144.84</v>
      </c>
      <c r="J62" t="s">
        <v>27</v>
      </c>
    </row>
    <row r="63" spans="1:10" x14ac:dyDescent="0.35">
      <c r="A63" s="2">
        <v>44015</v>
      </c>
      <c r="B63" s="2" t="str">
        <f t="shared" si="0"/>
        <v>Jul</v>
      </c>
      <c r="C63" s="1" t="s">
        <v>18</v>
      </c>
      <c r="D63" t="s">
        <v>33</v>
      </c>
      <c r="E63" t="s">
        <v>12</v>
      </c>
      <c r="F63" t="s">
        <v>13</v>
      </c>
      <c r="G63" s="1">
        <v>52</v>
      </c>
      <c r="H63" s="3">
        <v>1.77</v>
      </c>
      <c r="I63" s="3">
        <v>92.04</v>
      </c>
      <c r="J63" t="s">
        <v>26</v>
      </c>
    </row>
    <row r="64" spans="1:10" x14ac:dyDescent="0.35">
      <c r="A64" s="2">
        <v>44018</v>
      </c>
      <c r="B64" s="2" t="str">
        <f t="shared" si="0"/>
        <v>Jul</v>
      </c>
      <c r="C64" s="1" t="s">
        <v>18</v>
      </c>
      <c r="D64" t="s">
        <v>33</v>
      </c>
      <c r="E64" t="s">
        <v>15</v>
      </c>
      <c r="F64" t="s">
        <v>16</v>
      </c>
      <c r="G64" s="1">
        <v>28</v>
      </c>
      <c r="H64" s="3">
        <v>3.49</v>
      </c>
      <c r="I64" s="3">
        <v>97.72</v>
      </c>
      <c r="J64" t="s">
        <v>30</v>
      </c>
    </row>
    <row r="65" spans="1:10" x14ac:dyDescent="0.35">
      <c r="A65" s="2">
        <v>44021</v>
      </c>
      <c r="B65" s="2" t="str">
        <f t="shared" si="0"/>
        <v>Jul</v>
      </c>
      <c r="C65" s="1" t="s">
        <v>10</v>
      </c>
      <c r="D65" t="s">
        <v>11</v>
      </c>
      <c r="E65" t="s">
        <v>12</v>
      </c>
      <c r="F65" t="s">
        <v>13</v>
      </c>
      <c r="G65" s="1">
        <v>136</v>
      </c>
      <c r="H65" s="3">
        <v>1.77</v>
      </c>
      <c r="I65" s="3">
        <v>240.72</v>
      </c>
      <c r="J65" t="s">
        <v>22</v>
      </c>
    </row>
    <row r="66" spans="1:10" x14ac:dyDescent="0.35">
      <c r="A66" s="2">
        <v>44024</v>
      </c>
      <c r="B66" s="2" t="str">
        <f t="shared" si="0"/>
        <v>Jul</v>
      </c>
      <c r="C66" s="1" t="s">
        <v>10</v>
      </c>
      <c r="D66" t="s">
        <v>11</v>
      </c>
      <c r="E66" t="s">
        <v>15</v>
      </c>
      <c r="F66" t="s">
        <v>16</v>
      </c>
      <c r="G66" s="1">
        <v>42</v>
      </c>
      <c r="H66" s="3">
        <v>3.49</v>
      </c>
      <c r="I66" s="3">
        <v>146.58000000000001</v>
      </c>
      <c r="J66" t="s">
        <v>14</v>
      </c>
    </row>
    <row r="67" spans="1:10" x14ac:dyDescent="0.35">
      <c r="A67" s="2">
        <v>44027</v>
      </c>
      <c r="B67" s="2" t="str">
        <f t="shared" ref="B67:B123" si="1">TEXT(A67,"mmm")</f>
        <v>Jul</v>
      </c>
      <c r="C67" s="1" t="s">
        <v>18</v>
      </c>
      <c r="D67" t="s">
        <v>19</v>
      </c>
      <c r="E67" t="s">
        <v>20</v>
      </c>
      <c r="F67" t="s">
        <v>21</v>
      </c>
      <c r="G67" s="1">
        <v>75</v>
      </c>
      <c r="H67" s="3">
        <v>1.87</v>
      </c>
      <c r="I67" s="3">
        <v>140.25</v>
      </c>
      <c r="J67" t="s">
        <v>17</v>
      </c>
    </row>
    <row r="68" spans="1:10" x14ac:dyDescent="0.35">
      <c r="A68" s="2">
        <v>44030</v>
      </c>
      <c r="B68" s="2" t="str">
        <f t="shared" si="1"/>
        <v>Jul</v>
      </c>
      <c r="C68" s="1" t="s">
        <v>10</v>
      </c>
      <c r="D68" t="s">
        <v>23</v>
      </c>
      <c r="E68" t="s">
        <v>12</v>
      </c>
      <c r="F68" t="s">
        <v>32</v>
      </c>
      <c r="G68" s="1">
        <v>72</v>
      </c>
      <c r="H68" s="3">
        <v>1.87</v>
      </c>
      <c r="I68" s="3">
        <v>134.63999999999999</v>
      </c>
      <c r="J68" t="s">
        <v>26</v>
      </c>
    </row>
    <row r="69" spans="1:10" x14ac:dyDescent="0.35">
      <c r="A69" s="2">
        <v>44033</v>
      </c>
      <c r="B69" s="2" t="str">
        <f t="shared" si="1"/>
        <v>Jul</v>
      </c>
      <c r="C69" s="1" t="s">
        <v>10</v>
      </c>
      <c r="D69" t="s">
        <v>23</v>
      </c>
      <c r="E69" t="s">
        <v>20</v>
      </c>
      <c r="F69" t="s">
        <v>31</v>
      </c>
      <c r="G69" s="1">
        <v>56</v>
      </c>
      <c r="H69" s="3">
        <v>2.84</v>
      </c>
      <c r="I69" s="3">
        <v>159.04</v>
      </c>
      <c r="J69" t="s">
        <v>27</v>
      </c>
    </row>
    <row r="70" spans="1:10" x14ac:dyDescent="0.35">
      <c r="A70" s="2">
        <v>44036</v>
      </c>
      <c r="B70" s="2" t="str">
        <f t="shared" si="1"/>
        <v>Jul</v>
      </c>
      <c r="C70" s="1" t="s">
        <v>18</v>
      </c>
      <c r="D70" t="s">
        <v>33</v>
      </c>
      <c r="E70" t="s">
        <v>12</v>
      </c>
      <c r="F70" t="s">
        <v>32</v>
      </c>
      <c r="G70" s="1">
        <v>51</v>
      </c>
      <c r="H70" s="3">
        <v>1.87</v>
      </c>
      <c r="I70" s="3">
        <v>95.37</v>
      </c>
      <c r="J70" t="s">
        <v>30</v>
      </c>
    </row>
    <row r="71" spans="1:10" x14ac:dyDescent="0.35">
      <c r="A71" s="2">
        <v>44039</v>
      </c>
      <c r="B71" s="2" t="str">
        <f t="shared" si="1"/>
        <v>Jul</v>
      </c>
      <c r="C71" s="1" t="s">
        <v>18</v>
      </c>
      <c r="D71" t="s">
        <v>33</v>
      </c>
      <c r="E71" t="s">
        <v>28</v>
      </c>
      <c r="F71" t="s">
        <v>29</v>
      </c>
      <c r="G71" s="1">
        <v>31</v>
      </c>
      <c r="H71" s="3">
        <v>1.68</v>
      </c>
      <c r="I71" s="3">
        <v>52.08</v>
      </c>
      <c r="J71" t="s">
        <v>26</v>
      </c>
    </row>
    <row r="72" spans="1:10" x14ac:dyDescent="0.35">
      <c r="A72" s="2">
        <v>44042</v>
      </c>
      <c r="B72" s="2" t="str">
        <f t="shared" si="1"/>
        <v>Jul</v>
      </c>
      <c r="C72" s="1" t="s">
        <v>10</v>
      </c>
      <c r="D72" t="s">
        <v>11</v>
      </c>
      <c r="E72" t="s">
        <v>12</v>
      </c>
      <c r="F72" t="s">
        <v>32</v>
      </c>
      <c r="G72" s="1">
        <v>56</v>
      </c>
      <c r="H72" s="3">
        <v>1.87</v>
      </c>
      <c r="I72" s="3">
        <v>104.72</v>
      </c>
      <c r="J72" t="s">
        <v>14</v>
      </c>
    </row>
    <row r="73" spans="1:10" x14ac:dyDescent="0.35">
      <c r="A73" s="2">
        <v>44045</v>
      </c>
      <c r="B73" s="2" t="str">
        <f t="shared" si="1"/>
        <v>Aug</v>
      </c>
      <c r="C73" s="1" t="s">
        <v>10</v>
      </c>
      <c r="D73" t="s">
        <v>11</v>
      </c>
      <c r="E73" t="s">
        <v>20</v>
      </c>
      <c r="F73" t="s">
        <v>31</v>
      </c>
      <c r="G73" s="1">
        <v>137</v>
      </c>
      <c r="H73" s="3">
        <v>2.84</v>
      </c>
      <c r="I73" s="3">
        <v>389.08</v>
      </c>
      <c r="J73" t="s">
        <v>17</v>
      </c>
    </row>
    <row r="74" spans="1:10" x14ac:dyDescent="0.35">
      <c r="A74" s="2">
        <v>44048</v>
      </c>
      <c r="B74" s="2" t="str">
        <f t="shared" si="1"/>
        <v>Aug</v>
      </c>
      <c r="C74" s="1" t="s">
        <v>18</v>
      </c>
      <c r="D74" t="s">
        <v>19</v>
      </c>
      <c r="E74" t="s">
        <v>20</v>
      </c>
      <c r="F74" t="s">
        <v>21</v>
      </c>
      <c r="G74" s="1">
        <v>107</v>
      </c>
      <c r="H74" s="3">
        <v>1.87</v>
      </c>
      <c r="I74" s="3">
        <v>200.09</v>
      </c>
      <c r="J74" t="s">
        <v>26</v>
      </c>
    </row>
    <row r="75" spans="1:10" x14ac:dyDescent="0.35">
      <c r="A75" s="2">
        <v>44051</v>
      </c>
      <c r="B75" s="2" t="str">
        <f t="shared" si="1"/>
        <v>Aug</v>
      </c>
      <c r="C75" s="1" t="s">
        <v>10</v>
      </c>
      <c r="D75" t="s">
        <v>23</v>
      </c>
      <c r="E75" t="s">
        <v>12</v>
      </c>
      <c r="F75" t="s">
        <v>13</v>
      </c>
      <c r="G75" s="1">
        <v>24</v>
      </c>
      <c r="H75" s="3">
        <v>1.77</v>
      </c>
      <c r="I75" s="3">
        <v>42.48</v>
      </c>
      <c r="J75" t="s">
        <v>27</v>
      </c>
    </row>
    <row r="76" spans="1:10" x14ac:dyDescent="0.35">
      <c r="A76" s="2">
        <v>44054</v>
      </c>
      <c r="B76" s="2" t="str">
        <f t="shared" si="1"/>
        <v>Aug</v>
      </c>
      <c r="C76" s="1" t="s">
        <v>10</v>
      </c>
      <c r="D76" t="s">
        <v>23</v>
      </c>
      <c r="E76" t="s">
        <v>15</v>
      </c>
      <c r="F76" t="s">
        <v>16</v>
      </c>
      <c r="G76" s="1">
        <v>30</v>
      </c>
      <c r="H76" s="3">
        <v>3.49</v>
      </c>
      <c r="I76" s="3">
        <v>104.7</v>
      </c>
      <c r="J76" t="s">
        <v>26</v>
      </c>
    </row>
    <row r="77" spans="1:10" x14ac:dyDescent="0.35">
      <c r="A77" s="2">
        <v>44057</v>
      </c>
      <c r="B77" s="2" t="str">
        <f t="shared" si="1"/>
        <v>Aug</v>
      </c>
      <c r="C77" s="1" t="s">
        <v>18</v>
      </c>
      <c r="D77" t="s">
        <v>33</v>
      </c>
      <c r="E77" t="s">
        <v>20</v>
      </c>
      <c r="F77" t="s">
        <v>21</v>
      </c>
      <c r="G77" s="1">
        <v>70</v>
      </c>
      <c r="H77" s="3">
        <v>1.87</v>
      </c>
      <c r="I77" s="3">
        <v>130.9</v>
      </c>
      <c r="J77" t="s">
        <v>24</v>
      </c>
    </row>
    <row r="78" spans="1:10" x14ac:dyDescent="0.35">
      <c r="A78" s="2">
        <v>44060</v>
      </c>
      <c r="B78" s="2" t="str">
        <f t="shared" si="1"/>
        <v>Aug</v>
      </c>
      <c r="C78" s="1" t="s">
        <v>10</v>
      </c>
      <c r="D78" t="s">
        <v>11</v>
      </c>
      <c r="E78" t="s">
        <v>20</v>
      </c>
      <c r="F78" t="s">
        <v>25</v>
      </c>
      <c r="G78" s="1">
        <v>31</v>
      </c>
      <c r="H78" s="3">
        <v>2.1800000000000002</v>
      </c>
      <c r="I78" s="3">
        <v>67.58</v>
      </c>
      <c r="J78" t="s">
        <v>24</v>
      </c>
    </row>
    <row r="79" spans="1:10" x14ac:dyDescent="0.35">
      <c r="A79" s="2">
        <v>44063</v>
      </c>
      <c r="B79" s="2" t="str">
        <f t="shared" si="1"/>
        <v>Aug</v>
      </c>
      <c r="C79" s="1" t="s">
        <v>10</v>
      </c>
      <c r="D79" t="s">
        <v>11</v>
      </c>
      <c r="E79" t="s">
        <v>12</v>
      </c>
      <c r="F79" t="s">
        <v>13</v>
      </c>
      <c r="G79" s="1">
        <v>109</v>
      </c>
      <c r="H79" s="3">
        <v>1.77</v>
      </c>
      <c r="I79" s="3">
        <v>192.93</v>
      </c>
      <c r="J79" t="s">
        <v>17</v>
      </c>
    </row>
    <row r="80" spans="1:10" x14ac:dyDescent="0.35">
      <c r="A80" s="2">
        <v>44066</v>
      </c>
      <c r="B80" s="2" t="str">
        <f t="shared" si="1"/>
        <v>Aug</v>
      </c>
      <c r="C80" s="1" t="s">
        <v>10</v>
      </c>
      <c r="D80" t="s">
        <v>11</v>
      </c>
      <c r="E80" t="s">
        <v>15</v>
      </c>
      <c r="F80" t="s">
        <v>16</v>
      </c>
      <c r="G80" s="1">
        <v>21</v>
      </c>
      <c r="H80" s="3">
        <v>3.49</v>
      </c>
      <c r="I80" s="3">
        <v>73.290000000000006</v>
      </c>
      <c r="J80" t="s">
        <v>14</v>
      </c>
    </row>
    <row r="81" spans="1:10" x14ac:dyDescent="0.35">
      <c r="A81" s="2">
        <v>44069</v>
      </c>
      <c r="B81" s="2" t="str">
        <f t="shared" si="1"/>
        <v>Aug</v>
      </c>
      <c r="C81" s="1" t="s">
        <v>18</v>
      </c>
      <c r="D81" t="s">
        <v>19</v>
      </c>
      <c r="E81" t="s">
        <v>20</v>
      </c>
      <c r="F81" t="s">
        <v>21</v>
      </c>
      <c r="G81" s="1">
        <v>80</v>
      </c>
      <c r="H81" s="3">
        <v>1.87</v>
      </c>
      <c r="I81" s="3">
        <v>149.6</v>
      </c>
      <c r="J81" t="s">
        <v>17</v>
      </c>
    </row>
    <row r="82" spans="1:10" x14ac:dyDescent="0.35">
      <c r="A82" s="2">
        <v>44072</v>
      </c>
      <c r="B82" s="2" t="str">
        <f t="shared" si="1"/>
        <v>Aug</v>
      </c>
      <c r="C82" s="1" t="s">
        <v>10</v>
      </c>
      <c r="D82" t="s">
        <v>23</v>
      </c>
      <c r="E82" t="s">
        <v>12</v>
      </c>
      <c r="F82" t="s">
        <v>32</v>
      </c>
      <c r="G82" s="1">
        <v>75</v>
      </c>
      <c r="H82" s="3">
        <v>1.87</v>
      </c>
      <c r="I82" s="3">
        <v>140.25</v>
      </c>
      <c r="J82" t="s">
        <v>22</v>
      </c>
    </row>
    <row r="83" spans="1:10" x14ac:dyDescent="0.35">
      <c r="A83" s="2">
        <v>44075</v>
      </c>
      <c r="B83" s="2" t="str">
        <f t="shared" si="1"/>
        <v>Sep</v>
      </c>
      <c r="C83" s="1" t="s">
        <v>10</v>
      </c>
      <c r="D83" t="s">
        <v>23</v>
      </c>
      <c r="E83" t="s">
        <v>20</v>
      </c>
      <c r="F83" t="s">
        <v>31</v>
      </c>
      <c r="G83" s="1">
        <v>74</v>
      </c>
      <c r="H83" s="3">
        <v>2.84</v>
      </c>
      <c r="I83" s="3">
        <v>210.16</v>
      </c>
      <c r="J83" t="s">
        <v>24</v>
      </c>
    </row>
    <row r="84" spans="1:10" x14ac:dyDescent="0.35">
      <c r="A84" s="2">
        <v>44078</v>
      </c>
      <c r="B84" s="2" t="str">
        <f t="shared" si="1"/>
        <v>Sep</v>
      </c>
      <c r="C84" s="1" t="s">
        <v>18</v>
      </c>
      <c r="D84" t="s">
        <v>33</v>
      </c>
      <c r="E84" t="s">
        <v>12</v>
      </c>
      <c r="F84" t="s">
        <v>13</v>
      </c>
      <c r="G84" s="1">
        <v>45</v>
      </c>
      <c r="H84" s="3">
        <v>1.77</v>
      </c>
      <c r="I84" s="3">
        <v>79.650000000000006</v>
      </c>
      <c r="J84" t="s">
        <v>26</v>
      </c>
    </row>
    <row r="85" spans="1:10" x14ac:dyDescent="0.35">
      <c r="A85" s="2">
        <v>44081</v>
      </c>
      <c r="B85" s="2" t="str">
        <f t="shared" si="1"/>
        <v>Sep</v>
      </c>
      <c r="C85" s="1" t="s">
        <v>10</v>
      </c>
      <c r="D85" t="s">
        <v>11</v>
      </c>
      <c r="E85" t="s">
        <v>20</v>
      </c>
      <c r="F85" t="s">
        <v>25</v>
      </c>
      <c r="G85" s="1">
        <v>28</v>
      </c>
      <c r="H85" s="3">
        <v>2.1800000000000002</v>
      </c>
      <c r="I85" s="3">
        <v>61.04</v>
      </c>
      <c r="J85" t="s">
        <v>17</v>
      </c>
    </row>
    <row r="86" spans="1:10" x14ac:dyDescent="0.35">
      <c r="A86" s="2">
        <v>44084</v>
      </c>
      <c r="B86" s="2" t="str">
        <f t="shared" si="1"/>
        <v>Sep</v>
      </c>
      <c r="C86" s="1" t="s">
        <v>10</v>
      </c>
      <c r="D86" t="s">
        <v>11</v>
      </c>
      <c r="E86" t="s">
        <v>12</v>
      </c>
      <c r="F86" t="s">
        <v>13</v>
      </c>
      <c r="G86" s="1">
        <v>143</v>
      </c>
      <c r="H86" s="3">
        <v>1.77</v>
      </c>
      <c r="I86" s="3">
        <v>253.11</v>
      </c>
      <c r="J86" t="s">
        <v>27</v>
      </c>
    </row>
    <row r="87" spans="1:10" x14ac:dyDescent="0.35">
      <c r="A87" s="2">
        <v>44087</v>
      </c>
      <c r="B87" s="2" t="str">
        <f t="shared" si="1"/>
        <v>Sep</v>
      </c>
      <c r="C87" s="1" t="s">
        <v>10</v>
      </c>
      <c r="D87" t="s">
        <v>11</v>
      </c>
      <c r="E87" t="s">
        <v>28</v>
      </c>
      <c r="F87" t="s">
        <v>34</v>
      </c>
      <c r="G87" s="1">
        <v>27</v>
      </c>
      <c r="H87" s="3">
        <v>3.15</v>
      </c>
      <c r="I87" s="3">
        <v>85.05</v>
      </c>
      <c r="J87" t="s">
        <v>22</v>
      </c>
    </row>
    <row r="88" spans="1:10" x14ac:dyDescent="0.35">
      <c r="A88" s="2">
        <v>44090</v>
      </c>
      <c r="B88" s="2" t="str">
        <f t="shared" si="1"/>
        <v>Sep</v>
      </c>
      <c r="C88" s="1" t="s">
        <v>18</v>
      </c>
      <c r="D88" t="s">
        <v>19</v>
      </c>
      <c r="E88" t="s">
        <v>12</v>
      </c>
      <c r="F88" t="s">
        <v>13</v>
      </c>
      <c r="G88" s="1">
        <v>133</v>
      </c>
      <c r="H88" s="3">
        <v>1.77</v>
      </c>
      <c r="I88" s="3">
        <v>235.41</v>
      </c>
      <c r="J88" t="s">
        <v>14</v>
      </c>
    </row>
    <row r="89" spans="1:10" x14ac:dyDescent="0.35">
      <c r="A89" s="2">
        <v>44093</v>
      </c>
      <c r="B89" s="2" t="str">
        <f t="shared" si="1"/>
        <v>Sep</v>
      </c>
      <c r="C89" s="1" t="s">
        <v>10</v>
      </c>
      <c r="D89" t="s">
        <v>23</v>
      </c>
      <c r="E89" t="s">
        <v>20</v>
      </c>
      <c r="F89" t="s">
        <v>25</v>
      </c>
      <c r="G89" s="1">
        <v>110</v>
      </c>
      <c r="H89" s="3">
        <v>2.1800000000000002</v>
      </c>
      <c r="I89" s="3">
        <v>239.8</v>
      </c>
      <c r="J89" t="s">
        <v>26</v>
      </c>
    </row>
    <row r="90" spans="1:10" x14ac:dyDescent="0.35">
      <c r="A90" s="2">
        <v>44096</v>
      </c>
      <c r="B90" s="2" t="str">
        <f t="shared" si="1"/>
        <v>Sep</v>
      </c>
      <c r="C90" s="1" t="s">
        <v>10</v>
      </c>
      <c r="D90" t="s">
        <v>23</v>
      </c>
      <c r="E90" t="s">
        <v>20</v>
      </c>
      <c r="F90" t="s">
        <v>21</v>
      </c>
      <c r="G90" s="1">
        <v>65</v>
      </c>
      <c r="H90" s="3">
        <v>1.87</v>
      </c>
      <c r="I90" s="3">
        <v>121.55</v>
      </c>
      <c r="J90" t="s">
        <v>17</v>
      </c>
    </row>
    <row r="91" spans="1:10" x14ac:dyDescent="0.35">
      <c r="A91" s="2">
        <v>44099</v>
      </c>
      <c r="B91" s="2" t="str">
        <f t="shared" si="1"/>
        <v>Sep</v>
      </c>
      <c r="C91" s="1" t="s">
        <v>18</v>
      </c>
      <c r="D91" t="s">
        <v>33</v>
      </c>
      <c r="E91" t="s">
        <v>12</v>
      </c>
      <c r="F91" t="s">
        <v>32</v>
      </c>
      <c r="G91" s="1">
        <v>33</v>
      </c>
      <c r="H91" s="3">
        <v>1.87</v>
      </c>
      <c r="I91" s="3">
        <v>61.71</v>
      </c>
      <c r="J91" t="s">
        <v>30</v>
      </c>
    </row>
    <row r="92" spans="1:10" x14ac:dyDescent="0.35">
      <c r="A92" s="2">
        <v>44102</v>
      </c>
      <c r="B92" s="2" t="str">
        <f t="shared" si="1"/>
        <v>Sep</v>
      </c>
      <c r="C92" s="1" t="s">
        <v>10</v>
      </c>
      <c r="D92" t="s">
        <v>11</v>
      </c>
      <c r="E92" t="s">
        <v>20</v>
      </c>
      <c r="F92" t="s">
        <v>25</v>
      </c>
      <c r="G92" s="1">
        <v>81</v>
      </c>
      <c r="H92" s="3">
        <v>2.1800000000000002</v>
      </c>
      <c r="I92" s="3">
        <v>176.58</v>
      </c>
      <c r="J92" t="s">
        <v>27</v>
      </c>
    </row>
    <row r="93" spans="1:10" x14ac:dyDescent="0.35">
      <c r="A93" s="2">
        <v>44105</v>
      </c>
      <c r="B93" s="2" t="str">
        <f t="shared" si="1"/>
        <v>Oct</v>
      </c>
      <c r="C93" s="1" t="s">
        <v>10</v>
      </c>
      <c r="D93" t="s">
        <v>11</v>
      </c>
      <c r="E93" t="s">
        <v>12</v>
      </c>
      <c r="F93" t="s">
        <v>13</v>
      </c>
      <c r="G93" s="1">
        <v>77</v>
      </c>
      <c r="H93" s="3">
        <v>1.77</v>
      </c>
      <c r="I93" s="3">
        <v>136.29</v>
      </c>
      <c r="J93" t="s">
        <v>24</v>
      </c>
    </row>
    <row r="94" spans="1:10" x14ac:dyDescent="0.35">
      <c r="A94" s="2">
        <v>44108</v>
      </c>
      <c r="B94" s="2" t="str">
        <f t="shared" si="1"/>
        <v>Oct</v>
      </c>
      <c r="C94" s="1" t="s">
        <v>10</v>
      </c>
      <c r="D94" t="s">
        <v>11</v>
      </c>
      <c r="E94" t="s">
        <v>15</v>
      </c>
      <c r="F94" t="s">
        <v>16</v>
      </c>
      <c r="G94" s="1">
        <v>38</v>
      </c>
      <c r="H94" s="3">
        <v>3.49</v>
      </c>
      <c r="I94" s="3">
        <v>132.62</v>
      </c>
      <c r="J94" t="s">
        <v>26</v>
      </c>
    </row>
    <row r="95" spans="1:10" x14ac:dyDescent="0.35">
      <c r="A95" s="2">
        <v>44111</v>
      </c>
      <c r="B95" s="2" t="str">
        <f t="shared" si="1"/>
        <v>Oct</v>
      </c>
      <c r="C95" s="1" t="s">
        <v>18</v>
      </c>
      <c r="D95" t="s">
        <v>19</v>
      </c>
      <c r="E95" t="s">
        <v>12</v>
      </c>
      <c r="F95" t="s">
        <v>13</v>
      </c>
      <c r="G95" s="1">
        <v>40</v>
      </c>
      <c r="H95" s="3">
        <v>1.77</v>
      </c>
      <c r="I95" s="3">
        <v>70.8</v>
      </c>
      <c r="J95" t="s">
        <v>22</v>
      </c>
    </row>
    <row r="96" spans="1:10" x14ac:dyDescent="0.35">
      <c r="A96" s="2">
        <v>44114</v>
      </c>
      <c r="B96" s="2" t="str">
        <f t="shared" si="1"/>
        <v>Oct</v>
      </c>
      <c r="C96" s="1" t="s">
        <v>18</v>
      </c>
      <c r="D96" t="s">
        <v>19</v>
      </c>
      <c r="E96" t="s">
        <v>28</v>
      </c>
      <c r="F96" t="s">
        <v>29</v>
      </c>
      <c r="G96" s="1">
        <v>114</v>
      </c>
      <c r="H96" s="3">
        <v>1.68</v>
      </c>
      <c r="I96" s="3">
        <v>191.52</v>
      </c>
      <c r="J96" t="s">
        <v>30</v>
      </c>
    </row>
    <row r="97" spans="1:10" x14ac:dyDescent="0.35">
      <c r="A97" s="2">
        <v>44117</v>
      </c>
      <c r="B97" s="2" t="str">
        <f t="shared" si="1"/>
        <v>Oct</v>
      </c>
      <c r="C97" s="1" t="s">
        <v>10</v>
      </c>
      <c r="D97" t="s">
        <v>23</v>
      </c>
      <c r="E97" t="s">
        <v>20</v>
      </c>
      <c r="F97" t="s">
        <v>25</v>
      </c>
      <c r="G97" s="1">
        <v>224</v>
      </c>
      <c r="H97" s="3">
        <v>2.1800000000000002</v>
      </c>
      <c r="I97" s="3">
        <v>488.32</v>
      </c>
      <c r="J97" t="s">
        <v>17</v>
      </c>
    </row>
    <row r="98" spans="1:10" x14ac:dyDescent="0.35">
      <c r="A98" s="2">
        <v>44120</v>
      </c>
      <c r="B98" s="2" t="str">
        <f t="shared" si="1"/>
        <v>Oct</v>
      </c>
      <c r="C98" s="1" t="s">
        <v>10</v>
      </c>
      <c r="D98" t="s">
        <v>23</v>
      </c>
      <c r="E98" t="s">
        <v>12</v>
      </c>
      <c r="F98" t="s">
        <v>13</v>
      </c>
      <c r="G98" s="1">
        <v>141</v>
      </c>
      <c r="H98" s="3">
        <v>1.77</v>
      </c>
      <c r="I98" s="3">
        <v>249.57</v>
      </c>
      <c r="J98" t="s">
        <v>24</v>
      </c>
    </row>
    <row r="99" spans="1:10" x14ac:dyDescent="0.35">
      <c r="A99" s="2">
        <v>44123</v>
      </c>
      <c r="B99" s="2" t="str">
        <f t="shared" si="1"/>
        <v>Oct</v>
      </c>
      <c r="C99" s="1" t="s">
        <v>10</v>
      </c>
      <c r="D99" t="s">
        <v>23</v>
      </c>
      <c r="E99" t="s">
        <v>15</v>
      </c>
      <c r="F99" t="s">
        <v>16</v>
      </c>
      <c r="G99" s="1">
        <v>32</v>
      </c>
      <c r="H99" s="3">
        <v>3.49</v>
      </c>
      <c r="I99" s="3">
        <v>111.68</v>
      </c>
      <c r="J99" t="s">
        <v>26</v>
      </c>
    </row>
    <row r="100" spans="1:10" x14ac:dyDescent="0.35">
      <c r="A100" s="2">
        <v>44126</v>
      </c>
      <c r="B100" s="2" t="str">
        <f t="shared" si="1"/>
        <v>Oct</v>
      </c>
      <c r="C100" s="1" t="s">
        <v>18</v>
      </c>
      <c r="D100" t="s">
        <v>33</v>
      </c>
      <c r="E100" t="s">
        <v>12</v>
      </c>
      <c r="F100" t="s">
        <v>13</v>
      </c>
      <c r="G100" s="1">
        <v>20</v>
      </c>
      <c r="H100" s="3">
        <v>1.77</v>
      </c>
      <c r="I100" s="3">
        <v>35.4</v>
      </c>
      <c r="J100" t="s">
        <v>24</v>
      </c>
    </row>
    <row r="101" spans="1:10" x14ac:dyDescent="0.35">
      <c r="A101" s="2">
        <v>44129</v>
      </c>
      <c r="B101" s="2" t="str">
        <f t="shared" si="1"/>
        <v>Oct</v>
      </c>
      <c r="C101" s="1" t="s">
        <v>10</v>
      </c>
      <c r="D101" t="s">
        <v>11</v>
      </c>
      <c r="E101" t="s">
        <v>20</v>
      </c>
      <c r="F101" t="s">
        <v>25</v>
      </c>
      <c r="G101" s="1">
        <v>40</v>
      </c>
      <c r="H101" s="3">
        <v>2.1800000000000002</v>
      </c>
      <c r="I101" s="3">
        <v>87.2</v>
      </c>
      <c r="J101" t="s">
        <v>22</v>
      </c>
    </row>
    <row r="102" spans="1:10" x14ac:dyDescent="0.35">
      <c r="A102" s="2">
        <v>44132</v>
      </c>
      <c r="B102" s="2" t="str">
        <f t="shared" si="1"/>
        <v>Oct</v>
      </c>
      <c r="C102" s="1" t="s">
        <v>10</v>
      </c>
      <c r="D102" t="s">
        <v>11</v>
      </c>
      <c r="E102" t="s">
        <v>20</v>
      </c>
      <c r="F102" t="s">
        <v>21</v>
      </c>
      <c r="G102" s="1">
        <v>49</v>
      </c>
      <c r="H102" s="3">
        <v>1.87</v>
      </c>
      <c r="I102" s="3">
        <v>91.63</v>
      </c>
      <c r="J102" t="s">
        <v>17</v>
      </c>
    </row>
    <row r="103" spans="1:10" x14ac:dyDescent="0.35">
      <c r="A103" s="2">
        <v>44135</v>
      </c>
      <c r="B103" s="2" t="str">
        <f t="shared" si="1"/>
        <v>Oct</v>
      </c>
      <c r="C103" s="1" t="s">
        <v>10</v>
      </c>
      <c r="D103" t="s">
        <v>11</v>
      </c>
      <c r="E103" t="s">
        <v>15</v>
      </c>
      <c r="F103" t="s">
        <v>16</v>
      </c>
      <c r="G103" s="1">
        <v>46</v>
      </c>
      <c r="H103" s="3">
        <v>3.49</v>
      </c>
      <c r="I103" s="3">
        <v>160.54</v>
      </c>
      <c r="J103" t="s">
        <v>30</v>
      </c>
    </row>
    <row r="104" spans="1:10" x14ac:dyDescent="0.35">
      <c r="A104" s="2">
        <v>44138</v>
      </c>
      <c r="B104" s="2" t="str">
        <f t="shared" si="1"/>
        <v>Nov</v>
      </c>
      <c r="C104" s="1" t="s">
        <v>18</v>
      </c>
      <c r="D104" t="s">
        <v>19</v>
      </c>
      <c r="E104" t="s">
        <v>12</v>
      </c>
      <c r="F104" t="s">
        <v>13</v>
      </c>
      <c r="G104" s="1">
        <v>39</v>
      </c>
      <c r="H104" s="3">
        <v>1.77</v>
      </c>
      <c r="I104" s="3">
        <v>69.03</v>
      </c>
      <c r="J104" t="s">
        <v>26</v>
      </c>
    </row>
    <row r="105" spans="1:10" x14ac:dyDescent="0.35">
      <c r="A105" s="2">
        <v>44141</v>
      </c>
      <c r="B105" s="2" t="str">
        <f t="shared" si="1"/>
        <v>Nov</v>
      </c>
      <c r="C105" s="1" t="s">
        <v>18</v>
      </c>
      <c r="D105" t="s">
        <v>19</v>
      </c>
      <c r="E105" t="s">
        <v>28</v>
      </c>
      <c r="F105" t="s">
        <v>29</v>
      </c>
      <c r="G105" s="1">
        <v>62</v>
      </c>
      <c r="H105" s="3">
        <v>1.68</v>
      </c>
      <c r="I105" s="3">
        <v>104.16</v>
      </c>
      <c r="J105" t="s">
        <v>24</v>
      </c>
    </row>
    <row r="106" spans="1:10" x14ac:dyDescent="0.35">
      <c r="A106" s="2">
        <v>44144</v>
      </c>
      <c r="B106" s="2" t="str">
        <f t="shared" si="1"/>
        <v>Nov</v>
      </c>
      <c r="C106" s="1" t="s">
        <v>10</v>
      </c>
      <c r="D106" t="s">
        <v>23</v>
      </c>
      <c r="E106" t="s">
        <v>12</v>
      </c>
      <c r="F106" t="s">
        <v>13</v>
      </c>
      <c r="G106" s="1">
        <v>90</v>
      </c>
      <c r="H106" s="3">
        <v>1.77</v>
      </c>
      <c r="I106" s="3">
        <v>159.30000000000001</v>
      </c>
      <c r="J106" t="s">
        <v>17</v>
      </c>
    </row>
    <row r="107" spans="1:10" x14ac:dyDescent="0.35">
      <c r="A107" s="2">
        <v>44147</v>
      </c>
      <c r="B107" s="2" t="str">
        <f t="shared" si="1"/>
        <v>Nov</v>
      </c>
      <c r="C107" s="1" t="s">
        <v>18</v>
      </c>
      <c r="D107" t="s">
        <v>33</v>
      </c>
      <c r="E107" t="s">
        <v>20</v>
      </c>
      <c r="F107" t="s">
        <v>25</v>
      </c>
      <c r="G107" s="1">
        <v>103</v>
      </c>
      <c r="H107" s="3">
        <v>2.1800000000000002</v>
      </c>
      <c r="I107" s="3">
        <v>224.54</v>
      </c>
      <c r="J107" t="s">
        <v>27</v>
      </c>
    </row>
    <row r="108" spans="1:10" x14ac:dyDescent="0.35">
      <c r="A108" s="2">
        <v>44150</v>
      </c>
      <c r="B108" s="2" t="str">
        <f t="shared" si="1"/>
        <v>Nov</v>
      </c>
      <c r="C108" s="1" t="s">
        <v>18</v>
      </c>
      <c r="D108" t="s">
        <v>33</v>
      </c>
      <c r="E108" t="s">
        <v>20</v>
      </c>
      <c r="F108" t="s">
        <v>31</v>
      </c>
      <c r="G108" s="1">
        <v>32</v>
      </c>
      <c r="H108" s="3">
        <v>2.84</v>
      </c>
      <c r="I108" s="3">
        <v>90.88</v>
      </c>
      <c r="J108" t="s">
        <v>30</v>
      </c>
    </row>
    <row r="109" spans="1:10" x14ac:dyDescent="0.35">
      <c r="A109" s="2">
        <v>44153</v>
      </c>
      <c r="B109" s="2" t="str">
        <f t="shared" si="1"/>
        <v>Nov</v>
      </c>
      <c r="C109" s="1" t="s">
        <v>10</v>
      </c>
      <c r="D109" t="s">
        <v>11</v>
      </c>
      <c r="E109" t="s">
        <v>12</v>
      </c>
      <c r="F109" t="s">
        <v>32</v>
      </c>
      <c r="G109" s="1">
        <v>66</v>
      </c>
      <c r="H109" s="3">
        <v>1.87</v>
      </c>
      <c r="I109" s="3">
        <v>123.42</v>
      </c>
      <c r="J109" t="s">
        <v>26</v>
      </c>
    </row>
    <row r="110" spans="1:10" x14ac:dyDescent="0.35">
      <c r="A110" s="2">
        <v>44156</v>
      </c>
      <c r="B110" s="2" t="str">
        <f t="shared" si="1"/>
        <v>Nov</v>
      </c>
      <c r="C110" s="1" t="s">
        <v>10</v>
      </c>
      <c r="D110" t="s">
        <v>11</v>
      </c>
      <c r="E110" t="s">
        <v>20</v>
      </c>
      <c r="F110" t="s">
        <v>31</v>
      </c>
      <c r="G110" s="1">
        <v>97</v>
      </c>
      <c r="H110" s="3">
        <v>2.84</v>
      </c>
      <c r="I110" s="3">
        <v>275.48</v>
      </c>
      <c r="J110" t="s">
        <v>24</v>
      </c>
    </row>
    <row r="111" spans="1:10" x14ac:dyDescent="0.35">
      <c r="A111" s="2">
        <v>44159</v>
      </c>
      <c r="B111" s="2" t="str">
        <f t="shared" si="1"/>
        <v>Nov</v>
      </c>
      <c r="C111" s="1" t="s">
        <v>18</v>
      </c>
      <c r="D111" t="s">
        <v>19</v>
      </c>
      <c r="E111" t="s">
        <v>12</v>
      </c>
      <c r="F111" t="s">
        <v>13</v>
      </c>
      <c r="G111" s="1">
        <v>30</v>
      </c>
      <c r="H111" s="3">
        <v>1.77</v>
      </c>
      <c r="I111" s="3">
        <v>53.1</v>
      </c>
      <c r="J111" t="s">
        <v>24</v>
      </c>
    </row>
    <row r="112" spans="1:10" x14ac:dyDescent="0.35">
      <c r="A112" s="2">
        <v>44162</v>
      </c>
      <c r="B112" s="2" t="str">
        <f t="shared" si="1"/>
        <v>Nov</v>
      </c>
      <c r="C112" s="1" t="s">
        <v>18</v>
      </c>
      <c r="D112" t="s">
        <v>19</v>
      </c>
      <c r="E112" t="s">
        <v>28</v>
      </c>
      <c r="F112" t="s">
        <v>29</v>
      </c>
      <c r="G112" s="1">
        <v>29</v>
      </c>
      <c r="H112" s="3">
        <v>1.68</v>
      </c>
      <c r="I112" s="3">
        <v>48.72</v>
      </c>
      <c r="J112" t="s">
        <v>30</v>
      </c>
    </row>
    <row r="113" spans="1:10" x14ac:dyDescent="0.35">
      <c r="A113" s="2">
        <v>44165</v>
      </c>
      <c r="B113" s="2" t="str">
        <f t="shared" si="1"/>
        <v>Nov</v>
      </c>
      <c r="C113" s="1" t="s">
        <v>10</v>
      </c>
      <c r="D113" t="s">
        <v>23</v>
      </c>
      <c r="E113" t="s">
        <v>12</v>
      </c>
      <c r="F113" t="s">
        <v>13</v>
      </c>
      <c r="G113" s="1">
        <v>92</v>
      </c>
      <c r="H113" s="3">
        <v>1.77</v>
      </c>
      <c r="I113" s="3">
        <v>162.84</v>
      </c>
      <c r="J113" t="s">
        <v>22</v>
      </c>
    </row>
    <row r="114" spans="1:10" x14ac:dyDescent="0.35">
      <c r="A114" s="2">
        <v>44168</v>
      </c>
      <c r="B114" s="2" t="str">
        <f t="shared" si="1"/>
        <v>Dec</v>
      </c>
      <c r="C114" s="1" t="s">
        <v>18</v>
      </c>
      <c r="D114" t="s">
        <v>33</v>
      </c>
      <c r="E114" t="s">
        <v>20</v>
      </c>
      <c r="F114" t="s">
        <v>25</v>
      </c>
      <c r="G114" s="1">
        <v>139</v>
      </c>
      <c r="H114" s="3">
        <v>2.1800000000000002</v>
      </c>
      <c r="I114" s="3">
        <v>303.02</v>
      </c>
      <c r="J114" t="s">
        <v>22</v>
      </c>
    </row>
    <row r="115" spans="1:10" x14ac:dyDescent="0.35">
      <c r="A115" s="2">
        <v>44171</v>
      </c>
      <c r="B115" s="2" t="str">
        <f t="shared" si="1"/>
        <v>Dec</v>
      </c>
      <c r="C115" s="1" t="s">
        <v>18</v>
      </c>
      <c r="D115" t="s">
        <v>33</v>
      </c>
      <c r="E115" t="s">
        <v>20</v>
      </c>
      <c r="F115" t="s">
        <v>31</v>
      </c>
      <c r="G115" s="1">
        <v>29</v>
      </c>
      <c r="H115" s="3">
        <v>2.84</v>
      </c>
      <c r="I115" s="3">
        <v>82.36</v>
      </c>
      <c r="J115" t="s">
        <v>17</v>
      </c>
    </row>
    <row r="116" spans="1:10" x14ac:dyDescent="0.35">
      <c r="A116" s="2">
        <v>44174</v>
      </c>
      <c r="B116" s="2" t="str">
        <f t="shared" si="1"/>
        <v>Dec</v>
      </c>
      <c r="C116" s="1" t="s">
        <v>10</v>
      </c>
      <c r="D116" t="s">
        <v>11</v>
      </c>
      <c r="E116" t="s">
        <v>12</v>
      </c>
      <c r="F116" t="s">
        <v>35</v>
      </c>
      <c r="G116" s="1">
        <v>30</v>
      </c>
      <c r="H116" s="3">
        <v>2.27</v>
      </c>
      <c r="I116" s="3">
        <v>68.099999999999994</v>
      </c>
      <c r="J116" t="s">
        <v>30</v>
      </c>
    </row>
    <row r="117" spans="1:10" x14ac:dyDescent="0.35">
      <c r="A117" s="2">
        <v>44177</v>
      </c>
      <c r="B117" s="2" t="str">
        <f t="shared" si="1"/>
        <v>Dec</v>
      </c>
      <c r="C117" s="1" t="s">
        <v>10</v>
      </c>
      <c r="D117" t="s">
        <v>11</v>
      </c>
      <c r="E117" t="s">
        <v>20</v>
      </c>
      <c r="F117" t="s">
        <v>21</v>
      </c>
      <c r="G117" s="1">
        <v>36</v>
      </c>
      <c r="H117" s="3">
        <v>1.87</v>
      </c>
      <c r="I117" s="3">
        <v>67.319999999999993</v>
      </c>
      <c r="J117" t="s">
        <v>24</v>
      </c>
    </row>
    <row r="118" spans="1:10" x14ac:dyDescent="0.35">
      <c r="A118" s="2">
        <v>44180</v>
      </c>
      <c r="B118" s="2" t="str">
        <f t="shared" si="1"/>
        <v>Dec</v>
      </c>
      <c r="C118" s="1" t="s">
        <v>10</v>
      </c>
      <c r="D118" t="s">
        <v>11</v>
      </c>
      <c r="E118" t="s">
        <v>15</v>
      </c>
      <c r="F118" t="s">
        <v>16</v>
      </c>
      <c r="G118" s="1">
        <v>41</v>
      </c>
      <c r="H118" s="3">
        <v>3.49</v>
      </c>
      <c r="I118" s="3">
        <v>143.09</v>
      </c>
      <c r="J118" t="s">
        <v>17</v>
      </c>
    </row>
    <row r="119" spans="1:10" x14ac:dyDescent="0.35">
      <c r="A119" s="2">
        <v>44183</v>
      </c>
      <c r="B119" s="2" t="str">
        <f t="shared" si="1"/>
        <v>Dec</v>
      </c>
      <c r="C119" s="1" t="s">
        <v>18</v>
      </c>
      <c r="D119" t="s">
        <v>19</v>
      </c>
      <c r="E119" t="s">
        <v>12</v>
      </c>
      <c r="F119" t="s">
        <v>13</v>
      </c>
      <c r="G119" s="1">
        <v>44</v>
      </c>
      <c r="H119" s="3">
        <v>1.77</v>
      </c>
      <c r="I119" s="3">
        <v>77.88</v>
      </c>
      <c r="J119" t="s">
        <v>14</v>
      </c>
    </row>
    <row r="120" spans="1:10" x14ac:dyDescent="0.35">
      <c r="A120" s="2">
        <v>44186</v>
      </c>
      <c r="B120" s="2" t="str">
        <f t="shared" si="1"/>
        <v>Dec</v>
      </c>
      <c r="C120" s="1" t="s">
        <v>18</v>
      </c>
      <c r="D120" t="s">
        <v>19</v>
      </c>
      <c r="E120" t="s">
        <v>28</v>
      </c>
      <c r="F120" t="s">
        <v>29</v>
      </c>
      <c r="G120" s="1">
        <v>29</v>
      </c>
      <c r="H120" s="3">
        <v>1.68</v>
      </c>
      <c r="I120" s="3">
        <v>48.72</v>
      </c>
      <c r="J120" t="s">
        <v>22</v>
      </c>
    </row>
    <row r="121" spans="1:10" x14ac:dyDescent="0.35">
      <c r="A121" s="2">
        <v>44189</v>
      </c>
      <c r="B121" s="2" t="str">
        <f t="shared" si="1"/>
        <v>Dec</v>
      </c>
      <c r="C121" s="1" t="s">
        <v>10</v>
      </c>
      <c r="D121" t="s">
        <v>23</v>
      </c>
      <c r="E121" t="s">
        <v>20</v>
      </c>
      <c r="F121" t="s">
        <v>25</v>
      </c>
      <c r="G121" s="1">
        <v>237</v>
      </c>
      <c r="H121" s="3">
        <v>2.1800000000000002</v>
      </c>
      <c r="I121" s="3">
        <v>516.66</v>
      </c>
      <c r="J121" t="s">
        <v>24</v>
      </c>
    </row>
    <row r="122" spans="1:10" x14ac:dyDescent="0.35">
      <c r="A122" s="2">
        <v>44192</v>
      </c>
      <c r="B122" s="2" t="str">
        <f t="shared" si="1"/>
        <v>Dec</v>
      </c>
      <c r="C122" s="1" t="s">
        <v>10</v>
      </c>
      <c r="D122" t="s">
        <v>23</v>
      </c>
      <c r="E122" t="s">
        <v>20</v>
      </c>
      <c r="F122" t="s">
        <v>21</v>
      </c>
      <c r="G122" s="1">
        <v>65</v>
      </c>
      <c r="H122" s="3">
        <v>1.87</v>
      </c>
      <c r="I122" s="3">
        <v>121.55</v>
      </c>
      <c r="J122" t="s">
        <v>17</v>
      </c>
    </row>
    <row r="123" spans="1:10" x14ac:dyDescent="0.35">
      <c r="A123" s="2">
        <v>44195</v>
      </c>
      <c r="B123" s="2" t="str">
        <f t="shared" si="1"/>
        <v>Dec</v>
      </c>
      <c r="C123" s="1" t="s">
        <v>18</v>
      </c>
      <c r="D123" t="s">
        <v>33</v>
      </c>
      <c r="E123" t="s">
        <v>20</v>
      </c>
      <c r="F123" t="s">
        <v>25</v>
      </c>
      <c r="G123" s="1">
        <v>83</v>
      </c>
      <c r="H123" s="3">
        <v>2.1800000000000002</v>
      </c>
      <c r="I123" s="3">
        <v>180.94</v>
      </c>
      <c r="J123" t="s">
        <v>27</v>
      </c>
    </row>
  </sheetData>
  <conditionalFormatting sqref="A1:A123">
    <cfRule type="duplicateValues" priority="3"/>
  </conditionalFormatting>
  <conditionalFormatting sqref="J1:J123">
    <cfRule type="duplicateValues" priority="1"/>
    <cfRule type="duplicateValues" priority="2"/>
  </conditionalFormatting>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68782-2BF5-4A74-BE89-F67C32F3F280}">
  <dimension ref="A1"/>
  <sheetViews>
    <sheetView topLeftCell="A6" workbookViewId="0">
      <selection sqref="A1:A1048576"/>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07DE7-0ACA-40D6-A432-258F78E168DA}">
  <dimension ref="A1"/>
  <sheetViews>
    <sheetView showGridLines="0" showRowColHeaders="0" workbookViewId="0">
      <selection activeCell="AA8" sqref="AA8"/>
    </sheetView>
  </sheetViews>
  <sheetFormatPr defaultColWidth="9.1796875" defaultRowHeight="14.5" x14ac:dyDescent="0.35"/>
  <cols>
    <col min="1" max="16384" width="9.1796875" style="22"/>
  </cols>
  <sheetData/>
  <pageMargins left="0.7" right="0.7" top="0.75" bottom="0.75" header="0.3" footer="0.3"/>
  <pageSetup scale="20" fitToWidth="0" fitToHeight="0"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451F8-2725-48F8-9631-8D524F65D351}">
  <dimension ref="A1"/>
  <sheetViews>
    <sheetView showGridLines="0" showRowColHeaders="0" workbookViewId="0">
      <selection activeCell="W38" sqref="W38"/>
    </sheetView>
  </sheetViews>
  <sheetFormatPr defaultColWidth="9.1796875" defaultRowHeight="14.5" x14ac:dyDescent="0.35"/>
  <cols>
    <col min="1" max="16384" width="9.1796875" style="22"/>
  </cols>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9479C-8A46-45BF-AC77-4EDEDCE7BA01}">
  <dimension ref="A3:B8"/>
  <sheetViews>
    <sheetView workbookViewId="0">
      <selection activeCell="A4" sqref="A4:B7"/>
    </sheetView>
  </sheetViews>
  <sheetFormatPr defaultRowHeight="14.5" x14ac:dyDescent="0.35"/>
  <cols>
    <col min="1" max="1" width="13.1796875" bestFit="1" customWidth="1"/>
    <col min="2" max="2" width="16.54296875" bestFit="1" customWidth="1"/>
  </cols>
  <sheetData>
    <row r="3" spans="1:2" x14ac:dyDescent="0.35">
      <c r="A3" s="19" t="s">
        <v>37</v>
      </c>
      <c r="B3" t="s">
        <v>51</v>
      </c>
    </row>
    <row r="4" spans="1:2" x14ac:dyDescent="0.35">
      <c r="A4" s="20" t="s">
        <v>11</v>
      </c>
      <c r="B4" s="21">
        <v>7242.7800000000007</v>
      </c>
    </row>
    <row r="5" spans="1:2" x14ac:dyDescent="0.35">
      <c r="A5" s="20" t="s">
        <v>23</v>
      </c>
      <c r="B5" s="21">
        <v>4873.91</v>
      </c>
    </row>
    <row r="6" spans="1:2" x14ac:dyDescent="0.35">
      <c r="A6" s="20" t="s">
        <v>19</v>
      </c>
      <c r="B6" s="21">
        <v>3775.3899999999994</v>
      </c>
    </row>
    <row r="7" spans="1:2" x14ac:dyDescent="0.35">
      <c r="A7" s="20" t="s">
        <v>33</v>
      </c>
      <c r="B7" s="21">
        <v>2096.58</v>
      </c>
    </row>
    <row r="8" spans="1:2" x14ac:dyDescent="0.35">
      <c r="A8" s="20" t="s">
        <v>50</v>
      </c>
      <c r="B8">
        <v>17988.66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7AFB2-6AE3-45E9-937B-0FE94E92ABF7}">
  <dimension ref="A1:L125"/>
  <sheetViews>
    <sheetView workbookViewId="0">
      <selection activeCell="B1" sqref="B1:B1048576"/>
    </sheetView>
  </sheetViews>
  <sheetFormatPr defaultRowHeight="14.5" x14ac:dyDescent="0.35"/>
  <cols>
    <col min="1" max="1" width="12.81640625" style="2" bestFit="1" customWidth="1"/>
    <col min="2" max="2" width="13.1796875" customWidth="1"/>
    <col min="3" max="3" width="11.453125" bestFit="1" customWidth="1"/>
    <col min="4" max="4" width="14.453125" bestFit="1" customWidth="1"/>
    <col min="5" max="5" width="11.26953125" style="1" bestFit="1" customWidth="1"/>
    <col min="6" max="6" width="11.7265625" style="1" bestFit="1" customWidth="1"/>
    <col min="7" max="7" width="12.453125" style="1" bestFit="1" customWidth="1"/>
    <col min="8" max="8" width="15.81640625" customWidth="1"/>
    <col min="9" max="9" width="14.1796875" bestFit="1" customWidth="1"/>
  </cols>
  <sheetData>
    <row r="1" spans="1:9" x14ac:dyDescent="0.35">
      <c r="A1" s="4" t="s">
        <v>52</v>
      </c>
      <c r="B1" s="5" t="s">
        <v>2</v>
      </c>
      <c r="C1" s="6" t="s">
        <v>3</v>
      </c>
      <c r="D1" s="6" t="s">
        <v>4</v>
      </c>
      <c r="E1" s="6" t="s">
        <v>5</v>
      </c>
      <c r="F1" s="5" t="s">
        <v>6</v>
      </c>
      <c r="G1" s="5" t="s">
        <v>7</v>
      </c>
      <c r="H1" s="5" t="s">
        <v>8</v>
      </c>
      <c r="I1" s="6" t="s">
        <v>9</v>
      </c>
    </row>
    <row r="2" spans="1:9" x14ac:dyDescent="0.35">
      <c r="A2" s="2">
        <v>43831</v>
      </c>
      <c r="B2" s="1" t="s">
        <v>10</v>
      </c>
      <c r="C2" t="s">
        <v>11</v>
      </c>
      <c r="D2" t="s">
        <v>12</v>
      </c>
      <c r="E2" t="s">
        <v>13</v>
      </c>
      <c r="F2" s="1">
        <v>33</v>
      </c>
      <c r="G2" s="3">
        <v>1.77</v>
      </c>
      <c r="H2" s="3">
        <v>58.41</v>
      </c>
      <c r="I2" t="s">
        <v>14</v>
      </c>
    </row>
    <row r="3" spans="1:9" x14ac:dyDescent="0.35">
      <c r="A3" s="2">
        <v>43834</v>
      </c>
      <c r="B3" s="1" t="s">
        <v>10</v>
      </c>
      <c r="C3" t="s">
        <v>11</v>
      </c>
      <c r="D3" t="s">
        <v>15</v>
      </c>
      <c r="E3" t="s">
        <v>16</v>
      </c>
      <c r="F3" s="1">
        <v>87</v>
      </c>
      <c r="G3" s="3">
        <v>3.49</v>
      </c>
      <c r="H3" s="3">
        <v>303.63</v>
      </c>
      <c r="I3" t="s">
        <v>17</v>
      </c>
    </row>
    <row r="4" spans="1:9" ht="15.5" x14ac:dyDescent="0.35">
      <c r="A4" s="2">
        <v>43837</v>
      </c>
      <c r="B4" s="8" t="s">
        <v>18</v>
      </c>
      <c r="C4" t="s">
        <v>19</v>
      </c>
      <c r="D4" t="s">
        <v>20</v>
      </c>
      <c r="E4" t="s">
        <v>21</v>
      </c>
      <c r="F4" s="1">
        <v>58</v>
      </c>
      <c r="G4" s="3">
        <v>1.87</v>
      </c>
      <c r="H4" s="3">
        <v>108.46</v>
      </c>
      <c r="I4" t="s">
        <v>22</v>
      </c>
    </row>
    <row r="5" spans="1:9" x14ac:dyDescent="0.35">
      <c r="A5" s="2">
        <v>43840</v>
      </c>
      <c r="B5" s="1" t="s">
        <v>10</v>
      </c>
      <c r="C5" t="s">
        <v>23</v>
      </c>
      <c r="D5" t="s">
        <v>20</v>
      </c>
      <c r="E5" t="s">
        <v>21</v>
      </c>
      <c r="F5" s="1">
        <v>82</v>
      </c>
      <c r="G5" s="3">
        <v>1.87</v>
      </c>
      <c r="H5" s="3">
        <v>153.34</v>
      </c>
      <c r="I5" t="s">
        <v>24</v>
      </c>
    </row>
    <row r="6" spans="1:9" x14ac:dyDescent="0.35">
      <c r="A6" s="2">
        <v>43843</v>
      </c>
      <c r="B6" s="1" t="s">
        <v>10</v>
      </c>
      <c r="C6" t="s">
        <v>11</v>
      </c>
      <c r="D6" t="s">
        <v>20</v>
      </c>
      <c r="E6" t="s">
        <v>25</v>
      </c>
      <c r="F6" s="1">
        <v>38</v>
      </c>
      <c r="G6" s="3">
        <v>2.1800000000000002</v>
      </c>
      <c r="H6" s="3">
        <v>82.84</v>
      </c>
      <c r="I6" t="s">
        <v>26</v>
      </c>
    </row>
    <row r="7" spans="1:9" x14ac:dyDescent="0.35">
      <c r="A7" s="2">
        <v>43846</v>
      </c>
      <c r="B7" s="1" t="s">
        <v>10</v>
      </c>
      <c r="C7" t="s">
        <v>11</v>
      </c>
      <c r="D7" t="s">
        <v>12</v>
      </c>
      <c r="E7" t="s">
        <v>13</v>
      </c>
      <c r="F7" s="1">
        <v>54</v>
      </c>
      <c r="G7" s="3">
        <v>1.77</v>
      </c>
      <c r="H7" s="3">
        <v>95.58</v>
      </c>
      <c r="I7" t="s">
        <v>17</v>
      </c>
    </row>
    <row r="8" spans="1:9" x14ac:dyDescent="0.35">
      <c r="A8" s="2">
        <v>43849</v>
      </c>
      <c r="B8" s="1" t="s">
        <v>10</v>
      </c>
      <c r="C8" t="s">
        <v>11</v>
      </c>
      <c r="D8" t="s">
        <v>15</v>
      </c>
      <c r="E8" t="s">
        <v>16</v>
      </c>
      <c r="F8" s="1">
        <v>149</v>
      </c>
      <c r="G8" s="3">
        <v>3.49</v>
      </c>
      <c r="H8" s="3">
        <v>520.01</v>
      </c>
      <c r="I8" t="s">
        <v>27</v>
      </c>
    </row>
    <row r="9" spans="1:9" x14ac:dyDescent="0.35">
      <c r="A9" s="2">
        <v>43852</v>
      </c>
      <c r="B9" s="1" t="s">
        <v>18</v>
      </c>
      <c r="C9" t="s">
        <v>19</v>
      </c>
      <c r="D9" t="s">
        <v>12</v>
      </c>
      <c r="E9" t="s">
        <v>13</v>
      </c>
      <c r="F9" s="1">
        <v>51</v>
      </c>
      <c r="G9" s="3">
        <v>1.77</v>
      </c>
      <c r="H9" s="3">
        <v>90.27</v>
      </c>
      <c r="I9" t="s">
        <v>22</v>
      </c>
    </row>
    <row r="10" spans="1:9" x14ac:dyDescent="0.35">
      <c r="A10" s="2">
        <v>43855</v>
      </c>
      <c r="B10" s="1" t="s">
        <v>10</v>
      </c>
      <c r="C10" t="s">
        <v>23</v>
      </c>
      <c r="D10" t="s">
        <v>12</v>
      </c>
      <c r="E10" t="s">
        <v>13</v>
      </c>
      <c r="F10" s="1">
        <v>100</v>
      </c>
      <c r="G10" s="3">
        <v>1.77</v>
      </c>
      <c r="H10" s="3">
        <v>177</v>
      </c>
      <c r="I10" t="s">
        <v>14</v>
      </c>
    </row>
    <row r="11" spans="1:9" x14ac:dyDescent="0.35">
      <c r="A11" s="2">
        <v>43858</v>
      </c>
      <c r="B11" s="1" t="s">
        <v>10</v>
      </c>
      <c r="C11" t="s">
        <v>23</v>
      </c>
      <c r="D11" t="s">
        <v>28</v>
      </c>
      <c r="E11" t="s">
        <v>29</v>
      </c>
      <c r="F11" s="1">
        <v>28</v>
      </c>
      <c r="G11" s="3">
        <v>1.35</v>
      </c>
      <c r="H11" s="3">
        <v>37.799999999999997</v>
      </c>
      <c r="I11" t="s">
        <v>26</v>
      </c>
    </row>
    <row r="12" spans="1:9" x14ac:dyDescent="0.35">
      <c r="A12" s="2">
        <v>43861</v>
      </c>
      <c r="B12" s="1" t="s">
        <v>10</v>
      </c>
      <c r="C12" t="s">
        <v>11</v>
      </c>
      <c r="D12" t="s">
        <v>20</v>
      </c>
      <c r="E12" t="s">
        <v>25</v>
      </c>
      <c r="F12" s="1">
        <v>36</v>
      </c>
      <c r="G12" s="3">
        <v>2.1800000000000002</v>
      </c>
      <c r="H12" s="3">
        <v>78.48</v>
      </c>
      <c r="I12" t="s">
        <v>17</v>
      </c>
    </row>
    <row r="13" spans="1:9" x14ac:dyDescent="0.35">
      <c r="A13" s="2">
        <v>43864</v>
      </c>
      <c r="B13" s="1" t="s">
        <v>10</v>
      </c>
      <c r="C13" t="s">
        <v>11</v>
      </c>
      <c r="D13" t="s">
        <v>20</v>
      </c>
      <c r="E13" t="s">
        <v>21</v>
      </c>
      <c r="F13" s="1">
        <v>31</v>
      </c>
      <c r="G13" s="3">
        <v>1.87</v>
      </c>
      <c r="H13" s="3">
        <v>57.97</v>
      </c>
      <c r="I13" t="s">
        <v>30</v>
      </c>
    </row>
    <row r="14" spans="1:9" x14ac:dyDescent="0.35">
      <c r="A14" s="2">
        <v>43867</v>
      </c>
      <c r="B14" s="1" t="s">
        <v>10</v>
      </c>
      <c r="C14" t="s">
        <v>11</v>
      </c>
      <c r="D14" t="s">
        <v>15</v>
      </c>
      <c r="E14" t="s">
        <v>16</v>
      </c>
      <c r="F14" s="1">
        <v>28</v>
      </c>
      <c r="G14" s="3">
        <v>3.49</v>
      </c>
      <c r="H14" s="3">
        <v>97.72</v>
      </c>
      <c r="I14" t="s">
        <v>27</v>
      </c>
    </row>
    <row r="15" spans="1:9" x14ac:dyDescent="0.35">
      <c r="A15" s="2">
        <v>43870</v>
      </c>
      <c r="B15" s="1" t="s">
        <v>18</v>
      </c>
      <c r="C15" t="s">
        <v>19</v>
      </c>
      <c r="D15" t="s">
        <v>12</v>
      </c>
      <c r="E15" t="s">
        <v>13</v>
      </c>
      <c r="F15" s="1">
        <v>44</v>
      </c>
      <c r="G15" s="3">
        <v>1.77</v>
      </c>
      <c r="H15" s="3">
        <v>77.88</v>
      </c>
      <c r="I15" t="s">
        <v>24</v>
      </c>
    </row>
    <row r="16" spans="1:9" x14ac:dyDescent="0.35">
      <c r="A16" s="2">
        <v>43873</v>
      </c>
      <c r="B16" s="1" t="s">
        <v>10</v>
      </c>
      <c r="C16" t="s">
        <v>23</v>
      </c>
      <c r="D16" t="s">
        <v>12</v>
      </c>
      <c r="E16" t="s">
        <v>13</v>
      </c>
      <c r="F16" s="1">
        <v>23</v>
      </c>
      <c r="G16" s="3">
        <v>1.77</v>
      </c>
      <c r="H16" s="3">
        <v>40.71</v>
      </c>
      <c r="I16" t="s">
        <v>26</v>
      </c>
    </row>
    <row r="17" spans="1:12" x14ac:dyDescent="0.35">
      <c r="A17" s="2">
        <v>43876</v>
      </c>
      <c r="B17" s="1" t="s">
        <v>10</v>
      </c>
      <c r="C17" t="s">
        <v>23</v>
      </c>
      <c r="D17" t="s">
        <v>28</v>
      </c>
      <c r="E17" t="s">
        <v>29</v>
      </c>
      <c r="F17" s="1">
        <v>27</v>
      </c>
      <c r="G17" s="3">
        <v>1.35</v>
      </c>
      <c r="H17" s="3">
        <v>36.450000000000003</v>
      </c>
      <c r="I17" t="s">
        <v>22</v>
      </c>
    </row>
    <row r="18" spans="1:12" x14ac:dyDescent="0.35">
      <c r="A18" s="2">
        <v>43879</v>
      </c>
      <c r="B18" s="1" t="s">
        <v>10</v>
      </c>
      <c r="C18" t="s">
        <v>11</v>
      </c>
      <c r="D18" t="s">
        <v>20</v>
      </c>
      <c r="E18" t="s">
        <v>25</v>
      </c>
      <c r="F18" s="1">
        <v>43</v>
      </c>
      <c r="G18" s="3">
        <v>2.1800000000000002</v>
      </c>
      <c r="H18" s="3">
        <v>93.74</v>
      </c>
      <c r="I18" t="s">
        <v>30</v>
      </c>
    </row>
    <row r="19" spans="1:12" x14ac:dyDescent="0.35">
      <c r="A19" s="2">
        <v>43882</v>
      </c>
      <c r="B19" s="1" t="s">
        <v>10</v>
      </c>
      <c r="C19" t="s">
        <v>11</v>
      </c>
      <c r="D19" t="s">
        <v>20</v>
      </c>
      <c r="E19" t="s">
        <v>31</v>
      </c>
      <c r="F19" s="1">
        <v>123</v>
      </c>
      <c r="G19" s="3">
        <v>2.84</v>
      </c>
      <c r="H19" s="3">
        <v>349.32</v>
      </c>
      <c r="I19" t="s">
        <v>17</v>
      </c>
    </row>
    <row r="20" spans="1:12" x14ac:dyDescent="0.35">
      <c r="A20" s="2">
        <v>43885</v>
      </c>
      <c r="B20" s="1" t="s">
        <v>18</v>
      </c>
      <c r="C20" t="s">
        <v>19</v>
      </c>
      <c r="D20" t="s">
        <v>12</v>
      </c>
      <c r="E20" t="s">
        <v>32</v>
      </c>
      <c r="F20" s="1">
        <v>42</v>
      </c>
      <c r="G20" s="3">
        <v>1.87</v>
      </c>
      <c r="H20" s="3">
        <v>78.540000000000006</v>
      </c>
      <c r="I20" t="s">
        <v>24</v>
      </c>
    </row>
    <row r="21" spans="1:12" x14ac:dyDescent="0.35">
      <c r="A21" s="2">
        <v>43888</v>
      </c>
      <c r="B21" s="1" t="s">
        <v>18</v>
      </c>
      <c r="C21" t="s">
        <v>19</v>
      </c>
      <c r="D21" t="s">
        <v>20</v>
      </c>
      <c r="E21" t="s">
        <v>31</v>
      </c>
      <c r="F21" s="1">
        <v>33</v>
      </c>
      <c r="G21" s="3">
        <v>2.84</v>
      </c>
      <c r="H21" s="3">
        <v>93.72</v>
      </c>
      <c r="I21" t="s">
        <v>26</v>
      </c>
    </row>
    <row r="22" spans="1:12" x14ac:dyDescent="0.35">
      <c r="A22" s="2">
        <v>43892</v>
      </c>
      <c r="B22" s="1" t="s">
        <v>10</v>
      </c>
      <c r="C22" t="s">
        <v>23</v>
      </c>
      <c r="D22" t="s">
        <v>20</v>
      </c>
      <c r="E22" t="s">
        <v>21</v>
      </c>
      <c r="F22" s="1">
        <v>85</v>
      </c>
      <c r="G22" s="3">
        <v>1.87</v>
      </c>
      <c r="H22" s="3">
        <v>158.94999999999999</v>
      </c>
      <c r="I22" t="s">
        <v>24</v>
      </c>
    </row>
    <row r="23" spans="1:12" x14ac:dyDescent="0.35">
      <c r="A23" s="2">
        <v>43895</v>
      </c>
      <c r="B23" s="1" t="s">
        <v>18</v>
      </c>
      <c r="C23" t="s">
        <v>33</v>
      </c>
      <c r="D23" t="s">
        <v>20</v>
      </c>
      <c r="E23" t="s">
        <v>31</v>
      </c>
      <c r="F23" s="1">
        <v>30</v>
      </c>
      <c r="G23" s="3">
        <v>2.84</v>
      </c>
      <c r="H23" s="3">
        <v>85.2</v>
      </c>
      <c r="I23" t="s">
        <v>22</v>
      </c>
      <c r="L23" s="2"/>
    </row>
    <row r="24" spans="1:12" x14ac:dyDescent="0.35">
      <c r="A24" s="2">
        <v>43898</v>
      </c>
      <c r="B24" s="1" t="s">
        <v>10</v>
      </c>
      <c r="C24" t="s">
        <v>11</v>
      </c>
      <c r="D24" t="s">
        <v>12</v>
      </c>
      <c r="E24" t="s">
        <v>13</v>
      </c>
      <c r="F24" s="1">
        <v>61</v>
      </c>
      <c r="G24" s="3">
        <v>1.77</v>
      </c>
      <c r="H24" s="3">
        <v>107.97</v>
      </c>
      <c r="I24" t="s">
        <v>17</v>
      </c>
    </row>
    <row r="25" spans="1:12" x14ac:dyDescent="0.35">
      <c r="A25" s="2">
        <v>43901</v>
      </c>
      <c r="B25" s="1" t="s">
        <v>10</v>
      </c>
      <c r="C25" t="s">
        <v>11</v>
      </c>
      <c r="D25" t="s">
        <v>15</v>
      </c>
      <c r="E25" t="s">
        <v>16</v>
      </c>
      <c r="F25" s="1">
        <v>40</v>
      </c>
      <c r="G25" s="3">
        <v>3.49</v>
      </c>
      <c r="H25" s="3">
        <v>139.6</v>
      </c>
      <c r="I25" t="s">
        <v>30</v>
      </c>
    </row>
    <row r="26" spans="1:12" x14ac:dyDescent="0.35">
      <c r="A26" s="2">
        <v>43904</v>
      </c>
      <c r="B26" s="1" t="s">
        <v>18</v>
      </c>
      <c r="C26" t="s">
        <v>19</v>
      </c>
      <c r="D26" t="s">
        <v>20</v>
      </c>
      <c r="E26" t="s">
        <v>21</v>
      </c>
      <c r="F26" s="1">
        <v>86</v>
      </c>
      <c r="G26" s="3">
        <v>1.87</v>
      </c>
      <c r="H26" s="3">
        <v>160.82</v>
      </c>
      <c r="I26" t="s">
        <v>26</v>
      </c>
    </row>
    <row r="27" spans="1:12" x14ac:dyDescent="0.35">
      <c r="A27" s="2">
        <v>43907</v>
      </c>
      <c r="B27" s="1" t="s">
        <v>10</v>
      </c>
      <c r="C27" t="s">
        <v>23</v>
      </c>
      <c r="D27" t="s">
        <v>12</v>
      </c>
      <c r="E27" t="s">
        <v>13</v>
      </c>
      <c r="F27" s="1">
        <v>38</v>
      </c>
      <c r="G27" s="3">
        <v>1.77</v>
      </c>
      <c r="H27" s="3">
        <v>67.260000000000005</v>
      </c>
      <c r="I27" t="s">
        <v>24</v>
      </c>
    </row>
    <row r="28" spans="1:12" x14ac:dyDescent="0.35">
      <c r="A28" s="2">
        <v>43910</v>
      </c>
      <c r="B28" s="1" t="s">
        <v>10</v>
      </c>
      <c r="C28" t="s">
        <v>23</v>
      </c>
      <c r="D28" t="s">
        <v>28</v>
      </c>
      <c r="E28" t="s">
        <v>29</v>
      </c>
      <c r="F28" s="1">
        <v>68</v>
      </c>
      <c r="G28" s="3">
        <v>1.68</v>
      </c>
      <c r="H28" s="3">
        <v>114.24</v>
      </c>
      <c r="I28" t="s">
        <v>17</v>
      </c>
    </row>
    <row r="29" spans="1:12" x14ac:dyDescent="0.35">
      <c r="A29" s="2">
        <v>43913</v>
      </c>
      <c r="B29" s="1" t="s">
        <v>18</v>
      </c>
      <c r="C29" t="s">
        <v>33</v>
      </c>
      <c r="D29" t="s">
        <v>20</v>
      </c>
      <c r="E29" t="s">
        <v>21</v>
      </c>
      <c r="F29" s="1">
        <v>39</v>
      </c>
      <c r="G29" s="3">
        <v>1.87</v>
      </c>
      <c r="H29" s="3">
        <v>72.930000000000007</v>
      </c>
      <c r="I29" t="s">
        <v>27</v>
      </c>
    </row>
    <row r="30" spans="1:12" x14ac:dyDescent="0.35">
      <c r="A30" s="2">
        <v>43916</v>
      </c>
      <c r="B30" s="1" t="s">
        <v>10</v>
      </c>
      <c r="C30" t="s">
        <v>11</v>
      </c>
      <c r="D30" t="s">
        <v>12</v>
      </c>
      <c r="E30" t="s">
        <v>32</v>
      </c>
      <c r="F30" s="1">
        <v>103</v>
      </c>
      <c r="G30" s="3">
        <v>1.87</v>
      </c>
      <c r="H30" s="3">
        <v>192.61</v>
      </c>
      <c r="I30" t="s">
        <v>30</v>
      </c>
    </row>
    <row r="31" spans="1:12" x14ac:dyDescent="0.35">
      <c r="A31" s="2">
        <v>43919</v>
      </c>
      <c r="B31" s="1" t="s">
        <v>10</v>
      </c>
      <c r="C31" t="s">
        <v>11</v>
      </c>
      <c r="D31" t="s">
        <v>20</v>
      </c>
      <c r="E31" t="s">
        <v>31</v>
      </c>
      <c r="F31" s="1">
        <v>193</v>
      </c>
      <c r="G31" s="3">
        <v>2.84</v>
      </c>
      <c r="H31" s="3">
        <v>548.12</v>
      </c>
      <c r="I31" t="s">
        <v>26</v>
      </c>
    </row>
    <row r="32" spans="1:12" x14ac:dyDescent="0.35">
      <c r="A32" s="2">
        <v>43922</v>
      </c>
      <c r="B32" s="1" t="s">
        <v>18</v>
      </c>
      <c r="C32" t="s">
        <v>19</v>
      </c>
      <c r="D32" t="s">
        <v>12</v>
      </c>
      <c r="E32" t="s">
        <v>13</v>
      </c>
      <c r="F32" s="1">
        <v>58</v>
      </c>
      <c r="G32" s="3">
        <v>1.77</v>
      </c>
      <c r="H32" s="3">
        <v>102.66</v>
      </c>
      <c r="I32" t="s">
        <v>24</v>
      </c>
    </row>
    <row r="33" spans="1:9" x14ac:dyDescent="0.35">
      <c r="A33" s="2">
        <v>43925</v>
      </c>
      <c r="B33" s="1" t="s">
        <v>18</v>
      </c>
      <c r="C33" t="s">
        <v>19</v>
      </c>
      <c r="D33" t="s">
        <v>28</v>
      </c>
      <c r="E33" t="s">
        <v>29</v>
      </c>
      <c r="F33" s="1">
        <v>68</v>
      </c>
      <c r="G33" s="3">
        <v>1.68</v>
      </c>
      <c r="H33" s="3">
        <v>114.24</v>
      </c>
      <c r="I33" t="s">
        <v>24</v>
      </c>
    </row>
    <row r="34" spans="1:9" x14ac:dyDescent="0.35">
      <c r="A34" s="2">
        <v>43928</v>
      </c>
      <c r="B34" s="1" t="s">
        <v>10</v>
      </c>
      <c r="C34" t="s">
        <v>23</v>
      </c>
      <c r="D34" t="s">
        <v>12</v>
      </c>
      <c r="E34" t="s">
        <v>13</v>
      </c>
      <c r="F34" s="1">
        <v>91</v>
      </c>
      <c r="G34" s="3">
        <v>1.77</v>
      </c>
      <c r="H34" s="3">
        <v>161.07</v>
      </c>
      <c r="I34" t="s">
        <v>30</v>
      </c>
    </row>
    <row r="35" spans="1:9" x14ac:dyDescent="0.35">
      <c r="A35" s="2">
        <v>43931</v>
      </c>
      <c r="B35" s="1" t="s">
        <v>10</v>
      </c>
      <c r="C35" t="s">
        <v>23</v>
      </c>
      <c r="D35" t="s">
        <v>15</v>
      </c>
      <c r="E35" t="s">
        <v>16</v>
      </c>
      <c r="F35" s="1">
        <v>23</v>
      </c>
      <c r="G35" s="3">
        <v>3.49</v>
      </c>
      <c r="H35" s="3">
        <v>80.27</v>
      </c>
      <c r="I35" t="s">
        <v>22</v>
      </c>
    </row>
    <row r="36" spans="1:9" x14ac:dyDescent="0.35">
      <c r="A36" s="2">
        <v>43934</v>
      </c>
      <c r="B36" s="1" t="s">
        <v>18</v>
      </c>
      <c r="C36" t="s">
        <v>33</v>
      </c>
      <c r="D36" t="s">
        <v>28</v>
      </c>
      <c r="E36" t="s">
        <v>29</v>
      </c>
      <c r="F36" s="1">
        <v>28</v>
      </c>
      <c r="G36" s="3">
        <v>1.68</v>
      </c>
      <c r="H36" s="3">
        <v>47.04</v>
      </c>
      <c r="I36" t="s">
        <v>22</v>
      </c>
    </row>
    <row r="37" spans="1:9" x14ac:dyDescent="0.35">
      <c r="A37" s="2">
        <v>43937</v>
      </c>
      <c r="B37" s="1" t="s">
        <v>10</v>
      </c>
      <c r="C37" t="s">
        <v>11</v>
      </c>
      <c r="D37" t="s">
        <v>12</v>
      </c>
      <c r="E37" t="s">
        <v>13</v>
      </c>
      <c r="F37" s="1">
        <v>48</v>
      </c>
      <c r="G37" s="3">
        <v>1.77</v>
      </c>
      <c r="H37" s="3">
        <v>84.96</v>
      </c>
      <c r="I37" t="s">
        <v>17</v>
      </c>
    </row>
    <row r="38" spans="1:9" x14ac:dyDescent="0.35">
      <c r="A38" s="2">
        <v>43940</v>
      </c>
      <c r="B38" s="1" t="s">
        <v>10</v>
      </c>
      <c r="C38" t="s">
        <v>11</v>
      </c>
      <c r="D38" t="s">
        <v>28</v>
      </c>
      <c r="E38" t="s">
        <v>29</v>
      </c>
      <c r="F38" s="1">
        <v>134</v>
      </c>
      <c r="G38" s="3">
        <v>1.68</v>
      </c>
      <c r="H38" s="3">
        <v>225.12</v>
      </c>
      <c r="I38" t="s">
        <v>30</v>
      </c>
    </row>
    <row r="39" spans="1:9" x14ac:dyDescent="0.35">
      <c r="A39" s="2">
        <v>43943</v>
      </c>
      <c r="B39" s="1" t="s">
        <v>18</v>
      </c>
      <c r="C39" t="s">
        <v>19</v>
      </c>
      <c r="D39" t="s">
        <v>12</v>
      </c>
      <c r="E39" t="s">
        <v>13</v>
      </c>
      <c r="F39" s="1">
        <v>20</v>
      </c>
      <c r="G39" s="3">
        <v>1.77</v>
      </c>
      <c r="H39" s="3">
        <v>35.4</v>
      </c>
      <c r="I39" t="s">
        <v>24</v>
      </c>
    </row>
    <row r="40" spans="1:9" x14ac:dyDescent="0.35">
      <c r="A40" s="2">
        <v>43946</v>
      </c>
      <c r="B40" s="1" t="s">
        <v>10</v>
      </c>
      <c r="C40" t="s">
        <v>23</v>
      </c>
      <c r="D40" t="s">
        <v>12</v>
      </c>
      <c r="E40" t="s">
        <v>13</v>
      </c>
      <c r="F40" s="1">
        <v>53</v>
      </c>
      <c r="G40" s="3">
        <v>1.77</v>
      </c>
      <c r="H40" s="3">
        <v>93.81</v>
      </c>
      <c r="I40" t="s">
        <v>17</v>
      </c>
    </row>
    <row r="41" spans="1:9" x14ac:dyDescent="0.35">
      <c r="A41" s="2">
        <v>43949</v>
      </c>
      <c r="B41" s="1" t="s">
        <v>10</v>
      </c>
      <c r="C41" t="s">
        <v>23</v>
      </c>
      <c r="D41" t="s">
        <v>28</v>
      </c>
      <c r="E41" t="s">
        <v>29</v>
      </c>
      <c r="F41" s="1">
        <v>64</v>
      </c>
      <c r="G41" s="3">
        <v>1.68</v>
      </c>
      <c r="H41" s="3">
        <v>107.52</v>
      </c>
      <c r="I41" t="s">
        <v>14</v>
      </c>
    </row>
    <row r="42" spans="1:9" x14ac:dyDescent="0.35">
      <c r="A42" s="2">
        <v>43952</v>
      </c>
      <c r="B42" s="1" t="s">
        <v>18</v>
      </c>
      <c r="C42" t="s">
        <v>33</v>
      </c>
      <c r="D42" t="s">
        <v>20</v>
      </c>
      <c r="E42" t="s">
        <v>21</v>
      </c>
      <c r="F42" s="1">
        <v>63</v>
      </c>
      <c r="G42" s="3">
        <v>1.87</v>
      </c>
      <c r="H42" s="3">
        <v>117.81</v>
      </c>
      <c r="I42" t="s">
        <v>22</v>
      </c>
    </row>
    <row r="43" spans="1:9" x14ac:dyDescent="0.35">
      <c r="A43" s="2">
        <v>43955</v>
      </c>
      <c r="B43" s="1" t="s">
        <v>10</v>
      </c>
      <c r="C43" t="s">
        <v>11</v>
      </c>
      <c r="D43" t="s">
        <v>12</v>
      </c>
      <c r="E43" t="s">
        <v>32</v>
      </c>
      <c r="F43" s="1">
        <v>105</v>
      </c>
      <c r="G43" s="3">
        <v>1.87</v>
      </c>
      <c r="H43" s="3">
        <v>196.35</v>
      </c>
      <c r="I43" t="s">
        <v>24</v>
      </c>
    </row>
    <row r="44" spans="1:9" x14ac:dyDescent="0.35">
      <c r="A44" s="2">
        <v>43958</v>
      </c>
      <c r="B44" s="1" t="s">
        <v>10</v>
      </c>
      <c r="C44" t="s">
        <v>11</v>
      </c>
      <c r="D44" t="s">
        <v>20</v>
      </c>
      <c r="E44" t="s">
        <v>31</v>
      </c>
      <c r="F44" s="1">
        <v>138</v>
      </c>
      <c r="G44" s="3">
        <v>2.84</v>
      </c>
      <c r="H44" s="3">
        <v>391.92</v>
      </c>
      <c r="I44" t="s">
        <v>17</v>
      </c>
    </row>
    <row r="45" spans="1:9" x14ac:dyDescent="0.35">
      <c r="A45" s="2">
        <v>43961</v>
      </c>
      <c r="B45" s="1" t="s">
        <v>18</v>
      </c>
      <c r="C45" t="s">
        <v>19</v>
      </c>
      <c r="D45" t="s">
        <v>12</v>
      </c>
      <c r="E45" t="s">
        <v>13</v>
      </c>
      <c r="F45" s="1">
        <v>25</v>
      </c>
      <c r="G45" s="3">
        <v>1.77</v>
      </c>
      <c r="H45" s="3">
        <v>44.25</v>
      </c>
      <c r="I45" t="s">
        <v>27</v>
      </c>
    </row>
    <row r="46" spans="1:9" x14ac:dyDescent="0.35">
      <c r="A46" s="2">
        <v>43964</v>
      </c>
      <c r="B46" s="1" t="s">
        <v>18</v>
      </c>
      <c r="C46" t="s">
        <v>19</v>
      </c>
      <c r="D46" t="s">
        <v>15</v>
      </c>
      <c r="E46" t="s">
        <v>16</v>
      </c>
      <c r="F46" s="1">
        <v>21</v>
      </c>
      <c r="G46" s="3">
        <v>3.49</v>
      </c>
      <c r="H46" s="3">
        <v>73.290000000000006</v>
      </c>
      <c r="I46" t="s">
        <v>30</v>
      </c>
    </row>
    <row r="47" spans="1:9" x14ac:dyDescent="0.35">
      <c r="A47" s="2">
        <v>43967</v>
      </c>
      <c r="B47" s="1" t="s">
        <v>10</v>
      </c>
      <c r="C47" t="s">
        <v>23</v>
      </c>
      <c r="D47" t="s">
        <v>12</v>
      </c>
      <c r="E47" t="s">
        <v>13</v>
      </c>
      <c r="F47" s="1">
        <v>61</v>
      </c>
      <c r="G47" s="3">
        <v>1.77</v>
      </c>
      <c r="H47" s="3">
        <v>107.97</v>
      </c>
      <c r="I47" t="s">
        <v>14</v>
      </c>
    </row>
    <row r="48" spans="1:9" x14ac:dyDescent="0.35">
      <c r="A48" s="2">
        <v>43970</v>
      </c>
      <c r="B48" s="1" t="s">
        <v>10</v>
      </c>
      <c r="C48" t="s">
        <v>23</v>
      </c>
      <c r="D48" t="s">
        <v>28</v>
      </c>
      <c r="E48" t="s">
        <v>29</v>
      </c>
      <c r="F48" s="1">
        <v>49</v>
      </c>
      <c r="G48" s="3">
        <v>1.68</v>
      </c>
      <c r="H48" s="3">
        <v>82.32</v>
      </c>
      <c r="I48" t="s">
        <v>17</v>
      </c>
    </row>
    <row r="49" spans="1:9" x14ac:dyDescent="0.35">
      <c r="A49" s="2">
        <v>43973</v>
      </c>
      <c r="B49" s="1" t="s">
        <v>18</v>
      </c>
      <c r="C49" t="s">
        <v>33</v>
      </c>
      <c r="D49" t="s">
        <v>20</v>
      </c>
      <c r="E49" t="s">
        <v>21</v>
      </c>
      <c r="F49" s="1">
        <v>55</v>
      </c>
      <c r="G49" s="3">
        <v>1.87</v>
      </c>
      <c r="H49" s="3">
        <v>102.85</v>
      </c>
      <c r="I49" t="s">
        <v>30</v>
      </c>
    </row>
    <row r="50" spans="1:9" x14ac:dyDescent="0.35">
      <c r="A50" s="2">
        <v>43976</v>
      </c>
      <c r="B50" s="1" t="s">
        <v>10</v>
      </c>
      <c r="C50" t="s">
        <v>11</v>
      </c>
      <c r="D50" t="s">
        <v>20</v>
      </c>
      <c r="E50" t="s">
        <v>25</v>
      </c>
      <c r="F50" s="1">
        <v>27</v>
      </c>
      <c r="G50" s="3">
        <v>2.1800000000000002</v>
      </c>
      <c r="H50" s="3">
        <v>58.86</v>
      </c>
      <c r="I50" t="s">
        <v>27</v>
      </c>
    </row>
    <row r="51" spans="1:9" x14ac:dyDescent="0.35">
      <c r="A51" s="2">
        <v>43979</v>
      </c>
      <c r="B51" s="1" t="s">
        <v>10</v>
      </c>
      <c r="C51" t="s">
        <v>11</v>
      </c>
      <c r="D51" t="s">
        <v>12</v>
      </c>
      <c r="E51" t="s">
        <v>13</v>
      </c>
      <c r="F51" s="1">
        <v>58</v>
      </c>
      <c r="G51" s="3">
        <v>1.77</v>
      </c>
      <c r="H51" s="3">
        <v>102.66</v>
      </c>
      <c r="I51" t="s">
        <v>17</v>
      </c>
    </row>
    <row r="52" spans="1:9" x14ac:dyDescent="0.35">
      <c r="A52" s="2">
        <v>43982</v>
      </c>
      <c r="B52" s="1" t="s">
        <v>10</v>
      </c>
      <c r="C52" t="s">
        <v>11</v>
      </c>
      <c r="D52" t="s">
        <v>15</v>
      </c>
      <c r="E52" t="s">
        <v>16</v>
      </c>
      <c r="F52" s="1">
        <v>33</v>
      </c>
      <c r="G52" s="3">
        <v>3.49</v>
      </c>
      <c r="H52" s="3">
        <v>115.17</v>
      </c>
      <c r="I52" t="s">
        <v>24</v>
      </c>
    </row>
    <row r="53" spans="1:9" x14ac:dyDescent="0.35">
      <c r="A53" s="2">
        <v>43985</v>
      </c>
      <c r="B53" s="1" t="s">
        <v>18</v>
      </c>
      <c r="C53" t="s">
        <v>19</v>
      </c>
      <c r="D53" t="s">
        <v>20</v>
      </c>
      <c r="E53" t="s">
        <v>31</v>
      </c>
      <c r="F53" s="1">
        <v>288</v>
      </c>
      <c r="G53" s="3">
        <v>2.84</v>
      </c>
      <c r="H53" s="3">
        <v>817.92</v>
      </c>
      <c r="I53" t="s">
        <v>17</v>
      </c>
    </row>
    <row r="54" spans="1:9" x14ac:dyDescent="0.35">
      <c r="A54" s="2">
        <v>43988</v>
      </c>
      <c r="B54" s="1" t="s">
        <v>10</v>
      </c>
      <c r="C54" t="s">
        <v>23</v>
      </c>
      <c r="D54" t="s">
        <v>20</v>
      </c>
      <c r="E54" t="s">
        <v>21</v>
      </c>
      <c r="F54" s="1">
        <v>76</v>
      </c>
      <c r="G54" s="3">
        <v>1.87</v>
      </c>
      <c r="H54" s="3">
        <v>142.12</v>
      </c>
      <c r="I54" t="s">
        <v>22</v>
      </c>
    </row>
    <row r="55" spans="1:9" x14ac:dyDescent="0.35">
      <c r="A55" s="2">
        <v>43991</v>
      </c>
      <c r="B55" s="1" t="s">
        <v>18</v>
      </c>
      <c r="C55" t="s">
        <v>33</v>
      </c>
      <c r="D55" t="s">
        <v>12</v>
      </c>
      <c r="E55" t="s">
        <v>13</v>
      </c>
      <c r="F55" s="1">
        <v>42</v>
      </c>
      <c r="G55" s="3">
        <v>1.77</v>
      </c>
      <c r="H55" s="3">
        <v>74.34</v>
      </c>
      <c r="I55" t="s">
        <v>14</v>
      </c>
    </row>
    <row r="56" spans="1:9" x14ac:dyDescent="0.35">
      <c r="A56" s="2">
        <v>43994</v>
      </c>
      <c r="B56" s="1" t="s">
        <v>18</v>
      </c>
      <c r="C56" t="s">
        <v>33</v>
      </c>
      <c r="D56" t="s">
        <v>15</v>
      </c>
      <c r="E56" t="s">
        <v>16</v>
      </c>
      <c r="F56" s="1">
        <v>20</v>
      </c>
      <c r="G56" s="3">
        <v>3.49</v>
      </c>
      <c r="H56" s="3">
        <v>69.8</v>
      </c>
      <c r="I56" t="s">
        <v>30</v>
      </c>
    </row>
    <row r="57" spans="1:9" x14ac:dyDescent="0.35">
      <c r="A57" s="2">
        <v>43997</v>
      </c>
      <c r="B57" s="1" t="s">
        <v>10</v>
      </c>
      <c r="C57" t="s">
        <v>11</v>
      </c>
      <c r="D57" t="s">
        <v>12</v>
      </c>
      <c r="E57" t="s">
        <v>13</v>
      </c>
      <c r="F57" s="1">
        <v>75</v>
      </c>
      <c r="G57" s="3">
        <v>1.77</v>
      </c>
      <c r="H57" s="3">
        <v>132.75</v>
      </c>
      <c r="I57" t="s">
        <v>14</v>
      </c>
    </row>
    <row r="58" spans="1:9" x14ac:dyDescent="0.35">
      <c r="A58" s="2">
        <v>44000</v>
      </c>
      <c r="B58" s="1" t="s">
        <v>10</v>
      </c>
      <c r="C58" t="s">
        <v>11</v>
      </c>
      <c r="D58" t="s">
        <v>15</v>
      </c>
      <c r="E58" t="s">
        <v>16</v>
      </c>
      <c r="F58" s="1">
        <v>38</v>
      </c>
      <c r="G58" s="3">
        <v>3.49</v>
      </c>
      <c r="H58" s="3">
        <v>132.62</v>
      </c>
      <c r="I58" t="s">
        <v>17</v>
      </c>
    </row>
    <row r="59" spans="1:9" x14ac:dyDescent="0.35">
      <c r="A59" s="2">
        <v>44003</v>
      </c>
      <c r="B59" s="1" t="s">
        <v>18</v>
      </c>
      <c r="C59" t="s">
        <v>19</v>
      </c>
      <c r="D59" t="s">
        <v>12</v>
      </c>
      <c r="E59" t="s">
        <v>13</v>
      </c>
      <c r="F59" s="1">
        <v>306</v>
      </c>
      <c r="G59" s="3">
        <v>1.77</v>
      </c>
      <c r="H59" s="3">
        <v>541.62</v>
      </c>
      <c r="I59" t="s">
        <v>14</v>
      </c>
    </row>
    <row r="60" spans="1:9" x14ac:dyDescent="0.35">
      <c r="A60" s="2">
        <v>44006</v>
      </c>
      <c r="B60" s="1" t="s">
        <v>18</v>
      </c>
      <c r="C60" t="s">
        <v>19</v>
      </c>
      <c r="D60" t="s">
        <v>28</v>
      </c>
      <c r="E60" t="s">
        <v>29</v>
      </c>
      <c r="F60" s="1">
        <v>28</v>
      </c>
      <c r="G60" s="3">
        <v>1.68</v>
      </c>
      <c r="H60" s="3">
        <v>47.04</v>
      </c>
      <c r="I60" t="s">
        <v>22</v>
      </c>
    </row>
    <row r="61" spans="1:9" x14ac:dyDescent="0.35">
      <c r="A61" s="2">
        <v>44009</v>
      </c>
      <c r="B61" s="1" t="s">
        <v>10</v>
      </c>
      <c r="C61" t="s">
        <v>23</v>
      </c>
      <c r="D61" t="s">
        <v>12</v>
      </c>
      <c r="E61" t="s">
        <v>32</v>
      </c>
      <c r="F61" s="1">
        <v>110</v>
      </c>
      <c r="G61" s="3">
        <v>1.87</v>
      </c>
      <c r="H61" s="3">
        <v>205.7</v>
      </c>
      <c r="I61" t="s">
        <v>24</v>
      </c>
    </row>
    <row r="62" spans="1:9" x14ac:dyDescent="0.35">
      <c r="A62" s="2">
        <v>44012</v>
      </c>
      <c r="B62" s="1" t="s">
        <v>10</v>
      </c>
      <c r="C62" t="s">
        <v>23</v>
      </c>
      <c r="D62" t="s">
        <v>20</v>
      </c>
      <c r="E62" t="s">
        <v>31</v>
      </c>
      <c r="F62" s="1">
        <v>51</v>
      </c>
      <c r="G62" s="3">
        <v>2.84</v>
      </c>
      <c r="H62" s="3">
        <v>144.84</v>
      </c>
      <c r="I62" t="s">
        <v>27</v>
      </c>
    </row>
    <row r="63" spans="1:9" x14ac:dyDescent="0.35">
      <c r="A63" s="2">
        <v>44015</v>
      </c>
      <c r="B63" s="1" t="s">
        <v>18</v>
      </c>
      <c r="C63" t="s">
        <v>33</v>
      </c>
      <c r="D63" t="s">
        <v>12</v>
      </c>
      <c r="E63" t="s">
        <v>13</v>
      </c>
      <c r="F63" s="1">
        <v>52</v>
      </c>
      <c r="G63" s="3">
        <v>1.77</v>
      </c>
      <c r="H63" s="3">
        <v>92.04</v>
      </c>
      <c r="I63" t="s">
        <v>26</v>
      </c>
    </row>
    <row r="64" spans="1:9" x14ac:dyDescent="0.35">
      <c r="A64" s="2">
        <v>44018</v>
      </c>
      <c r="B64" s="1" t="s">
        <v>18</v>
      </c>
      <c r="C64" t="s">
        <v>33</v>
      </c>
      <c r="D64" t="s">
        <v>15</v>
      </c>
      <c r="E64" t="s">
        <v>16</v>
      </c>
      <c r="F64" s="1">
        <v>28</v>
      </c>
      <c r="G64" s="3">
        <v>3.49</v>
      </c>
      <c r="H64" s="3">
        <v>97.72</v>
      </c>
      <c r="I64" t="s">
        <v>30</v>
      </c>
    </row>
    <row r="65" spans="1:9" x14ac:dyDescent="0.35">
      <c r="A65" s="2">
        <v>44021</v>
      </c>
      <c r="B65" s="1" t="s">
        <v>10</v>
      </c>
      <c r="C65" t="s">
        <v>11</v>
      </c>
      <c r="D65" t="s">
        <v>12</v>
      </c>
      <c r="E65" t="s">
        <v>13</v>
      </c>
      <c r="F65" s="1">
        <v>136</v>
      </c>
      <c r="G65" s="3">
        <v>1.77</v>
      </c>
      <c r="H65" s="3">
        <v>240.72</v>
      </c>
      <c r="I65" t="s">
        <v>22</v>
      </c>
    </row>
    <row r="66" spans="1:9" x14ac:dyDescent="0.35">
      <c r="A66" s="2">
        <v>44024</v>
      </c>
      <c r="B66" s="1" t="s">
        <v>10</v>
      </c>
      <c r="C66" t="s">
        <v>11</v>
      </c>
      <c r="D66" t="s">
        <v>15</v>
      </c>
      <c r="E66" t="s">
        <v>16</v>
      </c>
      <c r="F66" s="1">
        <v>42</v>
      </c>
      <c r="G66" s="3">
        <v>3.49</v>
      </c>
      <c r="H66" s="3">
        <v>146.58000000000001</v>
      </c>
      <c r="I66" t="s">
        <v>14</v>
      </c>
    </row>
    <row r="67" spans="1:9" x14ac:dyDescent="0.35">
      <c r="A67" s="2">
        <v>44027</v>
      </c>
      <c r="B67" s="1" t="s">
        <v>18</v>
      </c>
      <c r="C67" t="s">
        <v>19</v>
      </c>
      <c r="D67" t="s">
        <v>20</v>
      </c>
      <c r="E67" t="s">
        <v>21</v>
      </c>
      <c r="F67" s="1">
        <v>75</v>
      </c>
      <c r="G67" s="3">
        <v>1.87</v>
      </c>
      <c r="H67" s="3">
        <v>140.25</v>
      </c>
      <c r="I67" t="s">
        <v>17</v>
      </c>
    </row>
    <row r="68" spans="1:9" x14ac:dyDescent="0.35">
      <c r="A68" s="2">
        <v>44030</v>
      </c>
      <c r="B68" s="1" t="s">
        <v>10</v>
      </c>
      <c r="C68" t="s">
        <v>23</v>
      </c>
      <c r="D68" t="s">
        <v>12</v>
      </c>
      <c r="E68" t="s">
        <v>32</v>
      </c>
      <c r="F68" s="1">
        <v>72</v>
      </c>
      <c r="G68" s="3">
        <v>1.87</v>
      </c>
      <c r="H68" s="3">
        <v>134.63999999999999</v>
      </c>
      <c r="I68" t="s">
        <v>26</v>
      </c>
    </row>
    <row r="69" spans="1:9" x14ac:dyDescent="0.35">
      <c r="A69" s="2">
        <v>44033</v>
      </c>
      <c r="B69" s="1" t="s">
        <v>10</v>
      </c>
      <c r="C69" t="s">
        <v>23</v>
      </c>
      <c r="D69" t="s">
        <v>20</v>
      </c>
      <c r="E69" t="s">
        <v>31</v>
      </c>
      <c r="F69" s="1">
        <v>56</v>
      </c>
      <c r="G69" s="3">
        <v>2.84</v>
      </c>
      <c r="H69" s="3">
        <v>159.04</v>
      </c>
      <c r="I69" t="s">
        <v>27</v>
      </c>
    </row>
    <row r="70" spans="1:9" x14ac:dyDescent="0.35">
      <c r="A70" s="2">
        <v>44036</v>
      </c>
      <c r="B70" s="1" t="s">
        <v>18</v>
      </c>
      <c r="C70" t="s">
        <v>33</v>
      </c>
      <c r="D70" t="s">
        <v>12</v>
      </c>
      <c r="E70" t="s">
        <v>32</v>
      </c>
      <c r="F70" s="1">
        <v>51</v>
      </c>
      <c r="G70" s="3">
        <v>1.87</v>
      </c>
      <c r="H70" s="3">
        <v>95.37</v>
      </c>
      <c r="I70" t="s">
        <v>30</v>
      </c>
    </row>
    <row r="71" spans="1:9" x14ac:dyDescent="0.35">
      <c r="A71" s="2">
        <v>44039</v>
      </c>
      <c r="B71" s="1" t="s">
        <v>18</v>
      </c>
      <c r="C71" t="s">
        <v>33</v>
      </c>
      <c r="D71" t="s">
        <v>28</v>
      </c>
      <c r="E71" t="s">
        <v>29</v>
      </c>
      <c r="F71" s="1">
        <v>31</v>
      </c>
      <c r="G71" s="3">
        <v>1.68</v>
      </c>
      <c r="H71" s="3">
        <v>52.08</v>
      </c>
      <c r="I71" t="s">
        <v>26</v>
      </c>
    </row>
    <row r="72" spans="1:9" x14ac:dyDescent="0.35">
      <c r="A72" s="2">
        <v>44042</v>
      </c>
      <c r="B72" s="1" t="s">
        <v>10</v>
      </c>
      <c r="C72" t="s">
        <v>11</v>
      </c>
      <c r="D72" t="s">
        <v>12</v>
      </c>
      <c r="E72" t="s">
        <v>32</v>
      </c>
      <c r="F72" s="1">
        <v>56</v>
      </c>
      <c r="G72" s="3">
        <v>1.87</v>
      </c>
      <c r="H72" s="3">
        <v>104.72</v>
      </c>
      <c r="I72" t="s">
        <v>14</v>
      </c>
    </row>
    <row r="73" spans="1:9" x14ac:dyDescent="0.35">
      <c r="A73" s="2">
        <v>44045</v>
      </c>
      <c r="B73" s="1" t="s">
        <v>10</v>
      </c>
      <c r="C73" t="s">
        <v>11</v>
      </c>
      <c r="D73" t="s">
        <v>20</v>
      </c>
      <c r="E73" t="s">
        <v>31</v>
      </c>
      <c r="F73" s="1">
        <v>137</v>
      </c>
      <c r="G73" s="3">
        <v>2.84</v>
      </c>
      <c r="H73" s="3">
        <v>389.08</v>
      </c>
      <c r="I73" t="s">
        <v>17</v>
      </c>
    </row>
    <row r="74" spans="1:9" x14ac:dyDescent="0.35">
      <c r="A74" s="2">
        <v>44048</v>
      </c>
      <c r="B74" s="1" t="s">
        <v>18</v>
      </c>
      <c r="C74" t="s">
        <v>19</v>
      </c>
      <c r="D74" t="s">
        <v>20</v>
      </c>
      <c r="E74" t="s">
        <v>21</v>
      </c>
      <c r="F74" s="1">
        <v>107</v>
      </c>
      <c r="G74" s="3">
        <v>1.87</v>
      </c>
      <c r="H74" s="3">
        <v>200.09</v>
      </c>
      <c r="I74" t="s">
        <v>26</v>
      </c>
    </row>
    <row r="75" spans="1:9" x14ac:dyDescent="0.35">
      <c r="A75" s="2">
        <v>44051</v>
      </c>
      <c r="B75" s="1" t="s">
        <v>10</v>
      </c>
      <c r="C75" t="s">
        <v>23</v>
      </c>
      <c r="D75" t="s">
        <v>12</v>
      </c>
      <c r="E75" t="s">
        <v>13</v>
      </c>
      <c r="F75" s="1">
        <v>24</v>
      </c>
      <c r="G75" s="3">
        <v>1.77</v>
      </c>
      <c r="H75" s="3">
        <v>42.48</v>
      </c>
      <c r="I75" t="s">
        <v>27</v>
      </c>
    </row>
    <row r="76" spans="1:9" x14ac:dyDescent="0.35">
      <c r="A76" s="2">
        <v>44054</v>
      </c>
      <c r="B76" s="1" t="s">
        <v>10</v>
      </c>
      <c r="C76" t="s">
        <v>23</v>
      </c>
      <c r="D76" t="s">
        <v>15</v>
      </c>
      <c r="E76" t="s">
        <v>16</v>
      </c>
      <c r="F76" s="1">
        <v>30</v>
      </c>
      <c r="G76" s="3">
        <v>3.49</v>
      </c>
      <c r="H76" s="3">
        <v>104.7</v>
      </c>
      <c r="I76" t="s">
        <v>26</v>
      </c>
    </row>
    <row r="77" spans="1:9" x14ac:dyDescent="0.35">
      <c r="A77" s="2">
        <v>44057</v>
      </c>
      <c r="B77" s="1" t="s">
        <v>18</v>
      </c>
      <c r="C77" t="s">
        <v>33</v>
      </c>
      <c r="D77" t="s">
        <v>20</v>
      </c>
      <c r="E77" t="s">
        <v>21</v>
      </c>
      <c r="F77" s="1">
        <v>70</v>
      </c>
      <c r="G77" s="3">
        <v>1.87</v>
      </c>
      <c r="H77" s="3">
        <v>130.9</v>
      </c>
      <c r="I77" t="s">
        <v>24</v>
      </c>
    </row>
    <row r="78" spans="1:9" x14ac:dyDescent="0.35">
      <c r="A78" s="2">
        <v>44060</v>
      </c>
      <c r="B78" s="1" t="s">
        <v>10</v>
      </c>
      <c r="C78" t="s">
        <v>11</v>
      </c>
      <c r="D78" t="s">
        <v>20</v>
      </c>
      <c r="E78" t="s">
        <v>25</v>
      </c>
      <c r="F78" s="1">
        <v>31</v>
      </c>
      <c r="G78" s="3">
        <v>2.1800000000000002</v>
      </c>
      <c r="H78" s="3">
        <v>67.58</v>
      </c>
      <c r="I78" t="s">
        <v>24</v>
      </c>
    </row>
    <row r="79" spans="1:9" x14ac:dyDescent="0.35">
      <c r="A79" s="2">
        <v>44063</v>
      </c>
      <c r="B79" s="1" t="s">
        <v>10</v>
      </c>
      <c r="C79" t="s">
        <v>11</v>
      </c>
      <c r="D79" t="s">
        <v>12</v>
      </c>
      <c r="E79" t="s">
        <v>13</v>
      </c>
      <c r="F79" s="1">
        <v>109</v>
      </c>
      <c r="G79" s="3">
        <v>1.77</v>
      </c>
      <c r="H79" s="3">
        <v>192.93</v>
      </c>
      <c r="I79" t="s">
        <v>17</v>
      </c>
    </row>
    <row r="80" spans="1:9" x14ac:dyDescent="0.35">
      <c r="A80" s="2">
        <v>44066</v>
      </c>
      <c r="B80" s="1" t="s">
        <v>10</v>
      </c>
      <c r="C80" t="s">
        <v>11</v>
      </c>
      <c r="D80" t="s">
        <v>15</v>
      </c>
      <c r="E80" t="s">
        <v>16</v>
      </c>
      <c r="F80" s="1">
        <v>21</v>
      </c>
      <c r="G80" s="3">
        <v>3.49</v>
      </c>
      <c r="H80" s="3">
        <v>73.290000000000006</v>
      </c>
      <c r="I80" t="s">
        <v>14</v>
      </c>
    </row>
    <row r="81" spans="1:9" x14ac:dyDescent="0.35">
      <c r="A81" s="2">
        <v>44069</v>
      </c>
      <c r="B81" s="1" t="s">
        <v>18</v>
      </c>
      <c r="C81" t="s">
        <v>19</v>
      </c>
      <c r="D81" t="s">
        <v>20</v>
      </c>
      <c r="E81" t="s">
        <v>21</v>
      </c>
      <c r="F81" s="1">
        <v>80</v>
      </c>
      <c r="G81" s="3">
        <v>1.87</v>
      </c>
      <c r="H81" s="3">
        <v>149.6</v>
      </c>
      <c r="I81" t="s">
        <v>17</v>
      </c>
    </row>
    <row r="82" spans="1:9" x14ac:dyDescent="0.35">
      <c r="A82" s="2">
        <v>44072</v>
      </c>
      <c r="B82" s="1" t="s">
        <v>10</v>
      </c>
      <c r="C82" t="s">
        <v>23</v>
      </c>
      <c r="D82" t="s">
        <v>12</v>
      </c>
      <c r="E82" t="s">
        <v>32</v>
      </c>
      <c r="F82" s="1">
        <v>75</v>
      </c>
      <c r="G82" s="3">
        <v>1.87</v>
      </c>
      <c r="H82" s="3">
        <v>140.25</v>
      </c>
      <c r="I82" t="s">
        <v>22</v>
      </c>
    </row>
    <row r="83" spans="1:9" x14ac:dyDescent="0.35">
      <c r="A83" s="2">
        <v>44075</v>
      </c>
      <c r="B83" s="1" t="s">
        <v>10</v>
      </c>
      <c r="C83" t="s">
        <v>23</v>
      </c>
      <c r="D83" t="s">
        <v>20</v>
      </c>
      <c r="E83" t="s">
        <v>31</v>
      </c>
      <c r="F83" s="1">
        <v>74</v>
      </c>
      <c r="G83" s="3">
        <v>2.84</v>
      </c>
      <c r="H83" s="3">
        <v>210.16</v>
      </c>
      <c r="I83" t="s">
        <v>24</v>
      </c>
    </row>
    <row r="84" spans="1:9" x14ac:dyDescent="0.35">
      <c r="A84" s="2">
        <v>44078</v>
      </c>
      <c r="B84" s="1" t="s">
        <v>18</v>
      </c>
      <c r="C84" t="s">
        <v>33</v>
      </c>
      <c r="D84" t="s">
        <v>12</v>
      </c>
      <c r="E84" t="s">
        <v>13</v>
      </c>
      <c r="F84" s="1">
        <v>45</v>
      </c>
      <c r="G84" s="3">
        <v>1.77</v>
      </c>
      <c r="H84" s="3">
        <v>79.650000000000006</v>
      </c>
      <c r="I84" t="s">
        <v>26</v>
      </c>
    </row>
    <row r="85" spans="1:9" x14ac:dyDescent="0.35">
      <c r="A85" s="2">
        <v>44081</v>
      </c>
      <c r="B85" s="1" t="s">
        <v>10</v>
      </c>
      <c r="C85" t="s">
        <v>11</v>
      </c>
      <c r="D85" t="s">
        <v>20</v>
      </c>
      <c r="E85" t="s">
        <v>25</v>
      </c>
      <c r="F85" s="1">
        <v>28</v>
      </c>
      <c r="G85" s="3">
        <v>2.1800000000000002</v>
      </c>
      <c r="H85" s="3">
        <v>61.04</v>
      </c>
      <c r="I85" t="s">
        <v>17</v>
      </c>
    </row>
    <row r="86" spans="1:9" x14ac:dyDescent="0.35">
      <c r="A86" s="2">
        <v>44084</v>
      </c>
      <c r="B86" s="1" t="s">
        <v>10</v>
      </c>
      <c r="C86" t="s">
        <v>11</v>
      </c>
      <c r="D86" t="s">
        <v>12</v>
      </c>
      <c r="E86" t="s">
        <v>13</v>
      </c>
      <c r="F86" s="1">
        <v>143</v>
      </c>
      <c r="G86" s="3">
        <v>1.77</v>
      </c>
      <c r="H86" s="3">
        <v>253.11</v>
      </c>
      <c r="I86" t="s">
        <v>27</v>
      </c>
    </row>
    <row r="87" spans="1:9" x14ac:dyDescent="0.35">
      <c r="A87" s="2">
        <v>44087</v>
      </c>
      <c r="B87" s="1" t="s">
        <v>10</v>
      </c>
      <c r="C87" t="s">
        <v>11</v>
      </c>
      <c r="D87" t="s">
        <v>28</v>
      </c>
      <c r="E87" t="s">
        <v>34</v>
      </c>
      <c r="F87" s="1">
        <v>27</v>
      </c>
      <c r="G87" s="3">
        <v>3.15</v>
      </c>
      <c r="H87" s="3">
        <v>85.05</v>
      </c>
      <c r="I87" t="s">
        <v>22</v>
      </c>
    </row>
    <row r="88" spans="1:9" x14ac:dyDescent="0.35">
      <c r="A88" s="2">
        <v>44090</v>
      </c>
      <c r="B88" s="1" t="s">
        <v>18</v>
      </c>
      <c r="C88" t="s">
        <v>19</v>
      </c>
      <c r="D88" t="s">
        <v>12</v>
      </c>
      <c r="E88" t="s">
        <v>13</v>
      </c>
      <c r="F88" s="1">
        <v>133</v>
      </c>
      <c r="G88" s="3">
        <v>1.77</v>
      </c>
      <c r="H88" s="3">
        <v>235.41</v>
      </c>
      <c r="I88" t="s">
        <v>14</v>
      </c>
    </row>
    <row r="89" spans="1:9" x14ac:dyDescent="0.35">
      <c r="A89" s="2">
        <v>44093</v>
      </c>
      <c r="B89" s="1" t="s">
        <v>10</v>
      </c>
      <c r="C89" t="s">
        <v>23</v>
      </c>
      <c r="D89" t="s">
        <v>20</v>
      </c>
      <c r="E89" t="s">
        <v>25</v>
      </c>
      <c r="F89" s="1">
        <v>110</v>
      </c>
      <c r="G89" s="3">
        <v>2.1800000000000002</v>
      </c>
      <c r="H89" s="3">
        <v>239.8</v>
      </c>
      <c r="I89" t="s">
        <v>26</v>
      </c>
    </row>
    <row r="90" spans="1:9" x14ac:dyDescent="0.35">
      <c r="A90" s="2">
        <v>44096</v>
      </c>
      <c r="B90" s="1" t="s">
        <v>10</v>
      </c>
      <c r="C90" t="s">
        <v>23</v>
      </c>
      <c r="D90" t="s">
        <v>20</v>
      </c>
      <c r="E90" t="s">
        <v>21</v>
      </c>
      <c r="F90" s="1">
        <v>65</v>
      </c>
      <c r="G90" s="3">
        <v>1.87</v>
      </c>
      <c r="H90" s="3">
        <v>121.55</v>
      </c>
      <c r="I90" t="s">
        <v>17</v>
      </c>
    </row>
    <row r="91" spans="1:9" x14ac:dyDescent="0.35">
      <c r="A91" s="2">
        <v>44099</v>
      </c>
      <c r="B91" s="1" t="s">
        <v>18</v>
      </c>
      <c r="C91" t="s">
        <v>33</v>
      </c>
      <c r="D91" t="s">
        <v>12</v>
      </c>
      <c r="E91" t="s">
        <v>32</v>
      </c>
      <c r="F91" s="1">
        <v>33</v>
      </c>
      <c r="G91" s="3">
        <v>1.87</v>
      </c>
      <c r="H91" s="3">
        <v>61.71</v>
      </c>
      <c r="I91" t="s">
        <v>30</v>
      </c>
    </row>
    <row r="92" spans="1:9" x14ac:dyDescent="0.35">
      <c r="A92" s="2">
        <v>44102</v>
      </c>
      <c r="B92" s="1" t="s">
        <v>10</v>
      </c>
      <c r="C92" t="s">
        <v>11</v>
      </c>
      <c r="D92" t="s">
        <v>20</v>
      </c>
      <c r="E92" t="s">
        <v>25</v>
      </c>
      <c r="F92" s="1">
        <v>81</v>
      </c>
      <c r="G92" s="3">
        <v>2.1800000000000002</v>
      </c>
      <c r="H92" s="3">
        <v>176.58</v>
      </c>
      <c r="I92" t="s">
        <v>27</v>
      </c>
    </row>
    <row r="93" spans="1:9" x14ac:dyDescent="0.35">
      <c r="A93" s="2">
        <v>44105</v>
      </c>
      <c r="B93" s="1" t="s">
        <v>10</v>
      </c>
      <c r="C93" t="s">
        <v>11</v>
      </c>
      <c r="D93" t="s">
        <v>12</v>
      </c>
      <c r="E93" t="s">
        <v>13</v>
      </c>
      <c r="F93" s="1">
        <v>77</v>
      </c>
      <c r="G93" s="3">
        <v>1.77</v>
      </c>
      <c r="H93" s="3">
        <v>136.29</v>
      </c>
      <c r="I93" t="s">
        <v>24</v>
      </c>
    </row>
    <row r="94" spans="1:9" x14ac:dyDescent="0.35">
      <c r="A94" s="2">
        <v>44108</v>
      </c>
      <c r="B94" s="1" t="s">
        <v>10</v>
      </c>
      <c r="C94" t="s">
        <v>11</v>
      </c>
      <c r="D94" t="s">
        <v>15</v>
      </c>
      <c r="E94" t="s">
        <v>16</v>
      </c>
      <c r="F94" s="1">
        <v>38</v>
      </c>
      <c r="G94" s="3">
        <v>3.49</v>
      </c>
      <c r="H94" s="3">
        <v>132.62</v>
      </c>
      <c r="I94" t="s">
        <v>26</v>
      </c>
    </row>
    <row r="95" spans="1:9" x14ac:dyDescent="0.35">
      <c r="A95" s="2">
        <v>44111</v>
      </c>
      <c r="B95" s="1" t="s">
        <v>18</v>
      </c>
      <c r="C95" t="s">
        <v>19</v>
      </c>
      <c r="D95" t="s">
        <v>12</v>
      </c>
      <c r="E95" t="s">
        <v>13</v>
      </c>
      <c r="F95" s="1">
        <v>40</v>
      </c>
      <c r="G95" s="3">
        <v>1.77</v>
      </c>
      <c r="H95" s="3">
        <v>70.8</v>
      </c>
      <c r="I95" t="s">
        <v>22</v>
      </c>
    </row>
    <row r="96" spans="1:9" x14ac:dyDescent="0.35">
      <c r="A96" s="2">
        <v>44114</v>
      </c>
      <c r="B96" s="1" t="s">
        <v>18</v>
      </c>
      <c r="C96" t="s">
        <v>19</v>
      </c>
      <c r="D96" t="s">
        <v>28</v>
      </c>
      <c r="E96" t="s">
        <v>29</v>
      </c>
      <c r="F96" s="1">
        <v>114</v>
      </c>
      <c r="G96" s="3">
        <v>1.68</v>
      </c>
      <c r="H96" s="3">
        <v>191.52</v>
      </c>
      <c r="I96" t="s">
        <v>30</v>
      </c>
    </row>
    <row r="97" spans="1:9" x14ac:dyDescent="0.35">
      <c r="A97" s="2">
        <v>44117</v>
      </c>
      <c r="B97" s="1" t="s">
        <v>10</v>
      </c>
      <c r="C97" t="s">
        <v>23</v>
      </c>
      <c r="D97" t="s">
        <v>20</v>
      </c>
      <c r="E97" t="s">
        <v>25</v>
      </c>
      <c r="F97" s="1">
        <v>224</v>
      </c>
      <c r="G97" s="3">
        <v>2.1800000000000002</v>
      </c>
      <c r="H97" s="3">
        <v>488.32</v>
      </c>
      <c r="I97" t="s">
        <v>17</v>
      </c>
    </row>
    <row r="98" spans="1:9" x14ac:dyDescent="0.35">
      <c r="A98" s="2">
        <v>44120</v>
      </c>
      <c r="B98" s="1" t="s">
        <v>10</v>
      </c>
      <c r="C98" t="s">
        <v>23</v>
      </c>
      <c r="D98" t="s">
        <v>12</v>
      </c>
      <c r="E98" t="s">
        <v>13</v>
      </c>
      <c r="F98" s="1">
        <v>141</v>
      </c>
      <c r="G98" s="3">
        <v>1.77</v>
      </c>
      <c r="H98" s="3">
        <v>249.57</v>
      </c>
      <c r="I98" t="s">
        <v>24</v>
      </c>
    </row>
    <row r="99" spans="1:9" x14ac:dyDescent="0.35">
      <c r="A99" s="2">
        <v>44123</v>
      </c>
      <c r="B99" s="1" t="s">
        <v>10</v>
      </c>
      <c r="C99" t="s">
        <v>23</v>
      </c>
      <c r="D99" t="s">
        <v>15</v>
      </c>
      <c r="E99" t="s">
        <v>16</v>
      </c>
      <c r="F99" s="1">
        <v>32</v>
      </c>
      <c r="G99" s="3">
        <v>3.49</v>
      </c>
      <c r="H99" s="3">
        <v>111.68</v>
      </c>
      <c r="I99" t="s">
        <v>26</v>
      </c>
    </row>
    <row r="100" spans="1:9" x14ac:dyDescent="0.35">
      <c r="A100" s="2">
        <v>44126</v>
      </c>
      <c r="B100" s="1" t="s">
        <v>18</v>
      </c>
      <c r="C100" t="s">
        <v>33</v>
      </c>
      <c r="D100" t="s">
        <v>12</v>
      </c>
      <c r="E100" t="s">
        <v>13</v>
      </c>
      <c r="F100" s="1">
        <v>20</v>
      </c>
      <c r="G100" s="3">
        <v>1.77</v>
      </c>
      <c r="H100" s="3">
        <v>35.4</v>
      </c>
      <c r="I100" t="s">
        <v>24</v>
      </c>
    </row>
    <row r="101" spans="1:9" x14ac:dyDescent="0.35">
      <c r="A101" s="2">
        <v>44129</v>
      </c>
      <c r="B101" s="1" t="s">
        <v>10</v>
      </c>
      <c r="C101" t="s">
        <v>11</v>
      </c>
      <c r="D101" t="s">
        <v>20</v>
      </c>
      <c r="E101" t="s">
        <v>25</v>
      </c>
      <c r="F101" s="1">
        <v>40</v>
      </c>
      <c r="G101" s="3">
        <v>2.1800000000000002</v>
      </c>
      <c r="H101" s="3">
        <v>87.2</v>
      </c>
      <c r="I101" t="s">
        <v>22</v>
      </c>
    </row>
    <row r="102" spans="1:9" x14ac:dyDescent="0.35">
      <c r="A102" s="2">
        <v>44132</v>
      </c>
      <c r="B102" s="1" t="s">
        <v>10</v>
      </c>
      <c r="C102" t="s">
        <v>11</v>
      </c>
      <c r="D102" t="s">
        <v>20</v>
      </c>
      <c r="E102" t="s">
        <v>21</v>
      </c>
      <c r="F102" s="1">
        <v>49</v>
      </c>
      <c r="G102" s="3">
        <v>1.87</v>
      </c>
      <c r="H102" s="3">
        <v>91.63</v>
      </c>
      <c r="I102" t="s">
        <v>17</v>
      </c>
    </row>
    <row r="103" spans="1:9" x14ac:dyDescent="0.35">
      <c r="A103" s="2">
        <v>44135</v>
      </c>
      <c r="B103" s="1" t="s">
        <v>10</v>
      </c>
      <c r="C103" t="s">
        <v>11</v>
      </c>
      <c r="D103" t="s">
        <v>15</v>
      </c>
      <c r="E103" t="s">
        <v>16</v>
      </c>
      <c r="F103" s="1">
        <v>46</v>
      </c>
      <c r="G103" s="3">
        <v>3.49</v>
      </c>
      <c r="H103" s="3">
        <v>160.54</v>
      </c>
      <c r="I103" t="s">
        <v>30</v>
      </c>
    </row>
    <row r="104" spans="1:9" x14ac:dyDescent="0.35">
      <c r="A104" s="2">
        <v>44138</v>
      </c>
      <c r="B104" s="1" t="s">
        <v>18</v>
      </c>
      <c r="C104" t="s">
        <v>19</v>
      </c>
      <c r="D104" t="s">
        <v>12</v>
      </c>
      <c r="E104" t="s">
        <v>13</v>
      </c>
      <c r="F104" s="1">
        <v>39</v>
      </c>
      <c r="G104" s="3">
        <v>1.77</v>
      </c>
      <c r="H104" s="3">
        <v>69.03</v>
      </c>
      <c r="I104" t="s">
        <v>26</v>
      </c>
    </row>
    <row r="105" spans="1:9" x14ac:dyDescent="0.35">
      <c r="A105" s="2">
        <v>44141</v>
      </c>
      <c r="B105" s="1" t="s">
        <v>18</v>
      </c>
      <c r="C105" t="s">
        <v>19</v>
      </c>
      <c r="D105" t="s">
        <v>28</v>
      </c>
      <c r="E105" t="s">
        <v>29</v>
      </c>
      <c r="F105" s="1">
        <v>62</v>
      </c>
      <c r="G105" s="3">
        <v>1.68</v>
      </c>
      <c r="H105" s="3">
        <v>104.16</v>
      </c>
      <c r="I105" t="s">
        <v>24</v>
      </c>
    </row>
    <row r="106" spans="1:9" x14ac:dyDescent="0.35">
      <c r="A106" s="2">
        <v>44144</v>
      </c>
      <c r="B106" s="1" t="s">
        <v>10</v>
      </c>
      <c r="C106" t="s">
        <v>23</v>
      </c>
      <c r="D106" t="s">
        <v>12</v>
      </c>
      <c r="E106" t="s">
        <v>13</v>
      </c>
      <c r="F106" s="1">
        <v>90</v>
      </c>
      <c r="G106" s="3">
        <v>1.77</v>
      </c>
      <c r="H106" s="3">
        <v>159.30000000000001</v>
      </c>
      <c r="I106" t="s">
        <v>17</v>
      </c>
    </row>
    <row r="107" spans="1:9" x14ac:dyDescent="0.35">
      <c r="A107" s="2">
        <v>44147</v>
      </c>
      <c r="B107" s="1" t="s">
        <v>18</v>
      </c>
      <c r="C107" t="s">
        <v>33</v>
      </c>
      <c r="D107" t="s">
        <v>20</v>
      </c>
      <c r="E107" t="s">
        <v>25</v>
      </c>
      <c r="F107" s="1">
        <v>103</v>
      </c>
      <c r="G107" s="3">
        <v>2.1800000000000002</v>
      </c>
      <c r="H107" s="3">
        <v>224.54</v>
      </c>
      <c r="I107" t="s">
        <v>27</v>
      </c>
    </row>
    <row r="108" spans="1:9" x14ac:dyDescent="0.35">
      <c r="A108" s="2">
        <v>44150</v>
      </c>
      <c r="B108" s="1" t="s">
        <v>18</v>
      </c>
      <c r="C108" t="s">
        <v>33</v>
      </c>
      <c r="D108" t="s">
        <v>20</v>
      </c>
      <c r="E108" t="s">
        <v>31</v>
      </c>
      <c r="F108" s="1">
        <v>32</v>
      </c>
      <c r="G108" s="3">
        <v>2.84</v>
      </c>
      <c r="H108" s="3">
        <v>90.88</v>
      </c>
      <c r="I108" t="s">
        <v>30</v>
      </c>
    </row>
    <row r="109" spans="1:9" x14ac:dyDescent="0.35">
      <c r="A109" s="2">
        <v>44153</v>
      </c>
      <c r="B109" s="1" t="s">
        <v>10</v>
      </c>
      <c r="C109" t="s">
        <v>11</v>
      </c>
      <c r="D109" t="s">
        <v>12</v>
      </c>
      <c r="E109" t="s">
        <v>32</v>
      </c>
      <c r="F109" s="1">
        <v>66</v>
      </c>
      <c r="G109" s="3">
        <v>1.87</v>
      </c>
      <c r="H109" s="3">
        <v>123.42</v>
      </c>
      <c r="I109" t="s">
        <v>26</v>
      </c>
    </row>
    <row r="110" spans="1:9" x14ac:dyDescent="0.35">
      <c r="A110" s="2">
        <v>44156</v>
      </c>
      <c r="B110" s="1" t="s">
        <v>10</v>
      </c>
      <c r="C110" t="s">
        <v>11</v>
      </c>
      <c r="D110" t="s">
        <v>20</v>
      </c>
      <c r="E110" t="s">
        <v>31</v>
      </c>
      <c r="F110" s="1">
        <v>97</v>
      </c>
      <c r="G110" s="3">
        <v>2.84</v>
      </c>
      <c r="H110" s="3">
        <v>275.48</v>
      </c>
      <c r="I110" t="s">
        <v>24</v>
      </c>
    </row>
    <row r="111" spans="1:9" x14ac:dyDescent="0.35">
      <c r="A111" s="2">
        <v>44159</v>
      </c>
      <c r="B111" s="1" t="s">
        <v>18</v>
      </c>
      <c r="C111" t="s">
        <v>19</v>
      </c>
      <c r="D111" t="s">
        <v>12</v>
      </c>
      <c r="E111" t="s">
        <v>13</v>
      </c>
      <c r="F111" s="1">
        <v>30</v>
      </c>
      <c r="G111" s="3">
        <v>1.77</v>
      </c>
      <c r="H111" s="3">
        <v>53.1</v>
      </c>
      <c r="I111" t="s">
        <v>24</v>
      </c>
    </row>
    <row r="112" spans="1:9" x14ac:dyDescent="0.35">
      <c r="A112" s="2">
        <v>44162</v>
      </c>
      <c r="B112" s="1" t="s">
        <v>18</v>
      </c>
      <c r="C112" t="s">
        <v>19</v>
      </c>
      <c r="D112" t="s">
        <v>28</v>
      </c>
      <c r="E112" t="s">
        <v>29</v>
      </c>
      <c r="F112" s="1">
        <v>29</v>
      </c>
      <c r="G112" s="3">
        <v>1.68</v>
      </c>
      <c r="H112" s="3">
        <v>48.72</v>
      </c>
      <c r="I112" t="s">
        <v>30</v>
      </c>
    </row>
    <row r="113" spans="1:9" x14ac:dyDescent="0.35">
      <c r="A113" s="2">
        <v>44165</v>
      </c>
      <c r="B113" s="1" t="s">
        <v>10</v>
      </c>
      <c r="C113" t="s">
        <v>23</v>
      </c>
      <c r="D113" t="s">
        <v>12</v>
      </c>
      <c r="E113" t="s">
        <v>13</v>
      </c>
      <c r="F113" s="1">
        <v>92</v>
      </c>
      <c r="G113" s="3">
        <v>1.77</v>
      </c>
      <c r="H113" s="3">
        <v>162.84</v>
      </c>
      <c r="I113" t="s">
        <v>22</v>
      </c>
    </row>
    <row r="114" spans="1:9" x14ac:dyDescent="0.35">
      <c r="A114" s="2">
        <v>44168</v>
      </c>
      <c r="B114" s="1" t="s">
        <v>18</v>
      </c>
      <c r="C114" t="s">
        <v>33</v>
      </c>
      <c r="D114" t="s">
        <v>20</v>
      </c>
      <c r="E114" t="s">
        <v>25</v>
      </c>
      <c r="F114" s="1">
        <v>139</v>
      </c>
      <c r="G114" s="3">
        <v>2.1800000000000002</v>
      </c>
      <c r="H114" s="3">
        <v>303.02</v>
      </c>
      <c r="I114" t="s">
        <v>22</v>
      </c>
    </row>
    <row r="115" spans="1:9" x14ac:dyDescent="0.35">
      <c r="A115" s="2">
        <v>44171</v>
      </c>
      <c r="B115" s="1" t="s">
        <v>18</v>
      </c>
      <c r="C115" t="s">
        <v>33</v>
      </c>
      <c r="D115" t="s">
        <v>20</v>
      </c>
      <c r="E115" t="s">
        <v>31</v>
      </c>
      <c r="F115" s="1">
        <v>29</v>
      </c>
      <c r="G115" s="3">
        <v>2.84</v>
      </c>
      <c r="H115" s="3">
        <v>82.36</v>
      </c>
      <c r="I115" t="s">
        <v>17</v>
      </c>
    </row>
    <row r="116" spans="1:9" x14ac:dyDescent="0.35">
      <c r="A116" s="2">
        <v>44174</v>
      </c>
      <c r="B116" s="1" t="s">
        <v>10</v>
      </c>
      <c r="C116" t="s">
        <v>11</v>
      </c>
      <c r="D116" t="s">
        <v>12</v>
      </c>
      <c r="E116" t="s">
        <v>35</v>
      </c>
      <c r="F116" s="1">
        <v>30</v>
      </c>
      <c r="G116" s="3">
        <v>2.27</v>
      </c>
      <c r="H116" s="3">
        <v>68.099999999999994</v>
      </c>
      <c r="I116" t="s">
        <v>30</v>
      </c>
    </row>
    <row r="117" spans="1:9" x14ac:dyDescent="0.35">
      <c r="A117" s="2">
        <v>44177</v>
      </c>
      <c r="B117" s="1" t="s">
        <v>10</v>
      </c>
      <c r="C117" t="s">
        <v>11</v>
      </c>
      <c r="D117" t="s">
        <v>20</v>
      </c>
      <c r="E117" t="s">
        <v>21</v>
      </c>
      <c r="F117" s="1">
        <v>36</v>
      </c>
      <c r="G117" s="3">
        <v>1.87</v>
      </c>
      <c r="H117" s="3">
        <v>67.319999999999993</v>
      </c>
      <c r="I117" t="s">
        <v>24</v>
      </c>
    </row>
    <row r="118" spans="1:9" x14ac:dyDescent="0.35">
      <c r="A118" s="2">
        <v>44180</v>
      </c>
      <c r="B118" s="1" t="s">
        <v>10</v>
      </c>
      <c r="C118" t="s">
        <v>11</v>
      </c>
      <c r="D118" t="s">
        <v>15</v>
      </c>
      <c r="E118" t="s">
        <v>16</v>
      </c>
      <c r="F118" s="1">
        <v>41</v>
      </c>
      <c r="G118" s="3">
        <v>3.49</v>
      </c>
      <c r="H118" s="3">
        <v>143.09</v>
      </c>
      <c r="I118" t="s">
        <v>17</v>
      </c>
    </row>
    <row r="119" spans="1:9" x14ac:dyDescent="0.35">
      <c r="A119" s="2">
        <v>44183</v>
      </c>
      <c r="B119" s="1" t="s">
        <v>18</v>
      </c>
      <c r="C119" t="s">
        <v>19</v>
      </c>
      <c r="D119" t="s">
        <v>12</v>
      </c>
      <c r="E119" t="s">
        <v>13</v>
      </c>
      <c r="F119" s="1">
        <v>44</v>
      </c>
      <c r="G119" s="3">
        <v>1.77</v>
      </c>
      <c r="H119" s="3">
        <v>77.88</v>
      </c>
      <c r="I119" t="s">
        <v>14</v>
      </c>
    </row>
    <row r="120" spans="1:9" x14ac:dyDescent="0.35">
      <c r="A120" s="2">
        <v>44186</v>
      </c>
      <c r="B120" s="1" t="s">
        <v>18</v>
      </c>
      <c r="C120" t="s">
        <v>19</v>
      </c>
      <c r="D120" t="s">
        <v>28</v>
      </c>
      <c r="E120" t="s">
        <v>29</v>
      </c>
      <c r="F120" s="1">
        <v>29</v>
      </c>
      <c r="G120" s="3">
        <v>1.68</v>
      </c>
      <c r="H120" s="3">
        <v>48.72</v>
      </c>
      <c r="I120" t="s">
        <v>22</v>
      </c>
    </row>
    <row r="121" spans="1:9" x14ac:dyDescent="0.35">
      <c r="A121" s="2">
        <v>44189</v>
      </c>
      <c r="B121" s="1" t="s">
        <v>10</v>
      </c>
      <c r="C121" t="s">
        <v>23</v>
      </c>
      <c r="D121" t="s">
        <v>20</v>
      </c>
      <c r="E121" t="s">
        <v>25</v>
      </c>
      <c r="F121" s="1">
        <v>237</v>
      </c>
      <c r="G121" s="3">
        <v>2.1800000000000002</v>
      </c>
      <c r="H121" s="3">
        <v>516.66</v>
      </c>
      <c r="I121" t="s">
        <v>24</v>
      </c>
    </row>
    <row r="122" spans="1:9" x14ac:dyDescent="0.35">
      <c r="A122" s="2">
        <v>44192</v>
      </c>
      <c r="B122" s="1" t="s">
        <v>10</v>
      </c>
      <c r="C122" t="s">
        <v>23</v>
      </c>
      <c r="D122" t="s">
        <v>20</v>
      </c>
      <c r="E122" t="s">
        <v>21</v>
      </c>
      <c r="F122" s="1">
        <v>65</v>
      </c>
      <c r="G122" s="3">
        <v>1.87</v>
      </c>
      <c r="H122" s="3">
        <v>121.55</v>
      </c>
      <c r="I122" t="s">
        <v>17</v>
      </c>
    </row>
    <row r="123" spans="1:9" x14ac:dyDescent="0.35">
      <c r="A123" s="2">
        <v>44195</v>
      </c>
      <c r="B123" s="1" t="s">
        <v>18</v>
      </c>
      <c r="C123" t="s">
        <v>33</v>
      </c>
      <c r="D123" t="s">
        <v>20</v>
      </c>
      <c r="E123" t="s">
        <v>25</v>
      </c>
      <c r="F123" s="1">
        <v>83</v>
      </c>
      <c r="G123" s="3">
        <v>2.1800000000000002</v>
      </c>
      <c r="H123" s="3">
        <v>180.94</v>
      </c>
      <c r="I123" t="s">
        <v>27</v>
      </c>
    </row>
    <row r="125" spans="1:9" x14ac:dyDescent="0.35">
      <c r="H125" s="7"/>
    </row>
  </sheetData>
  <conditionalFormatting sqref="A1:A1048576">
    <cfRule type="duplicateValues" priority="7"/>
  </conditionalFormatting>
  <conditionalFormatting sqref="I1:I1048576">
    <cfRule type="duplicateValues" priority="5"/>
    <cfRule type="duplicateValues" priority="6"/>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9D8E3-8412-450B-86B6-1230EE16139E}">
  <dimension ref="A1:U123"/>
  <sheetViews>
    <sheetView tabSelected="1" zoomScale="110" zoomScaleNormal="110" workbookViewId="0"/>
  </sheetViews>
  <sheetFormatPr defaultColWidth="7.1796875" defaultRowHeight="14.5" x14ac:dyDescent="0.35"/>
  <cols>
    <col min="1" max="1" width="10.7265625" bestFit="1" customWidth="1"/>
    <col min="2" max="2" width="5.54296875" customWidth="1"/>
    <col min="3" max="3" width="11.7265625" bestFit="1" customWidth="1"/>
    <col min="4" max="4" width="11.453125" bestFit="1" customWidth="1"/>
    <col min="5" max="5" width="11.1796875" bestFit="1" customWidth="1"/>
    <col min="6" max="6" width="14.453125" bestFit="1" customWidth="1"/>
    <col min="7" max="7" width="9.81640625" customWidth="1"/>
    <col min="8" max="8" width="13.81640625" bestFit="1" customWidth="1"/>
    <col min="9" max="9" width="14.453125" bestFit="1" customWidth="1"/>
    <col min="10" max="10" width="14" bestFit="1" customWidth="1"/>
    <col min="12" max="12" width="9.81640625" bestFit="1" customWidth="1"/>
    <col min="13" max="13" width="9.26953125" bestFit="1" customWidth="1"/>
    <col min="14" max="14" width="14.81640625" customWidth="1"/>
    <col min="15" max="15" width="9" bestFit="1" customWidth="1"/>
    <col min="16" max="16" width="9.54296875" customWidth="1"/>
    <col min="17" max="17" width="15.54296875" customWidth="1"/>
    <col min="18" max="18" width="7.1796875" customWidth="1"/>
    <col min="19" max="19" width="9" bestFit="1" customWidth="1"/>
    <col min="21" max="21" width="14.7265625" customWidth="1"/>
  </cols>
  <sheetData>
    <row r="1" spans="1:21" x14ac:dyDescent="0.35">
      <c r="A1" s="4" t="s">
        <v>52</v>
      </c>
      <c r="B1" s="6" t="s">
        <v>57</v>
      </c>
      <c r="C1" s="5" t="s">
        <v>2</v>
      </c>
      <c r="D1" s="6" t="s">
        <v>3</v>
      </c>
      <c r="E1" s="6" t="s">
        <v>4</v>
      </c>
      <c r="F1" s="6" t="s">
        <v>5</v>
      </c>
      <c r="G1" s="5" t="s">
        <v>6</v>
      </c>
      <c r="H1" s="5" t="s">
        <v>7</v>
      </c>
      <c r="I1" s="5" t="s">
        <v>8</v>
      </c>
      <c r="J1" s="6" t="s">
        <v>9</v>
      </c>
    </row>
    <row r="2" spans="1:21" x14ac:dyDescent="0.35">
      <c r="A2" s="2">
        <v>43831</v>
      </c>
      <c r="B2">
        <v>1</v>
      </c>
      <c r="C2" s="1" t="s">
        <v>10</v>
      </c>
      <c r="D2" t="s">
        <v>11</v>
      </c>
      <c r="E2" t="s">
        <v>12</v>
      </c>
      <c r="F2" t="s">
        <v>13</v>
      </c>
      <c r="G2" s="1">
        <v>33</v>
      </c>
      <c r="H2" s="3">
        <v>1.77</v>
      </c>
      <c r="I2" s="3">
        <v>58.41</v>
      </c>
      <c r="J2" t="s">
        <v>14</v>
      </c>
    </row>
    <row r="3" spans="1:21" x14ac:dyDescent="0.35">
      <c r="A3" s="2">
        <v>43834</v>
      </c>
      <c r="B3">
        <v>2</v>
      </c>
      <c r="C3" s="1" t="s">
        <v>10</v>
      </c>
      <c r="D3" t="s">
        <v>11</v>
      </c>
      <c r="E3" t="s">
        <v>15</v>
      </c>
      <c r="F3" t="s">
        <v>16</v>
      </c>
      <c r="G3" s="1">
        <v>87</v>
      </c>
      <c r="H3" s="3">
        <v>3.49</v>
      </c>
      <c r="I3" s="3">
        <v>303.63</v>
      </c>
      <c r="J3" t="s">
        <v>17</v>
      </c>
      <c r="M3" s="6" t="s">
        <v>211</v>
      </c>
      <c r="O3" s="10" t="s">
        <v>200</v>
      </c>
      <c r="P3" s="11"/>
      <c r="Q3" s="12"/>
      <c r="S3" s="10" t="s">
        <v>214</v>
      </c>
      <c r="T3" s="11"/>
      <c r="U3" s="12"/>
    </row>
    <row r="4" spans="1:21" ht="15.5" x14ac:dyDescent="0.35">
      <c r="A4" s="2">
        <v>43837</v>
      </c>
      <c r="B4">
        <v>3</v>
      </c>
      <c r="C4" s="8" t="s">
        <v>18</v>
      </c>
      <c r="D4" t="s">
        <v>19</v>
      </c>
      <c r="E4" t="s">
        <v>20</v>
      </c>
      <c r="F4" t="s">
        <v>21</v>
      </c>
      <c r="G4" s="1">
        <v>58</v>
      </c>
      <c r="H4" s="3">
        <v>1.87</v>
      </c>
      <c r="I4" s="3">
        <v>108.46</v>
      </c>
      <c r="J4" t="s">
        <v>22</v>
      </c>
      <c r="M4" s="6"/>
      <c r="O4" s="13"/>
      <c r="P4" s="9"/>
      <c r="Q4" s="14"/>
      <c r="S4" s="13"/>
      <c r="T4" s="9"/>
      <c r="U4" s="14"/>
    </row>
    <row r="5" spans="1:21" x14ac:dyDescent="0.35">
      <c r="A5" s="2">
        <v>43840</v>
      </c>
      <c r="B5">
        <v>4</v>
      </c>
      <c r="C5" s="1" t="s">
        <v>10</v>
      </c>
      <c r="D5" t="s">
        <v>23</v>
      </c>
      <c r="E5" t="s">
        <v>20</v>
      </c>
      <c r="F5" t="s">
        <v>21</v>
      </c>
      <c r="G5" s="1">
        <v>82</v>
      </c>
      <c r="H5" s="3">
        <v>1.87</v>
      </c>
      <c r="I5" s="3">
        <v>153.34</v>
      </c>
      <c r="J5" t="s">
        <v>24</v>
      </c>
      <c r="M5" s="6"/>
      <c r="O5" s="15" t="s">
        <v>36</v>
      </c>
      <c r="P5" s="23"/>
      <c r="Q5" s="17"/>
      <c r="S5" s="15" t="s">
        <v>36</v>
      </c>
      <c r="T5" s="16"/>
      <c r="U5" s="17"/>
    </row>
    <row r="6" spans="1:21" x14ac:dyDescent="0.35">
      <c r="A6" s="2">
        <v>43843</v>
      </c>
      <c r="B6">
        <v>5</v>
      </c>
      <c r="C6" s="1" t="s">
        <v>10</v>
      </c>
      <c r="D6" t="s">
        <v>11</v>
      </c>
      <c r="E6" t="s">
        <v>20</v>
      </c>
      <c r="F6" t="s">
        <v>25</v>
      </c>
      <c r="G6" s="1">
        <v>38</v>
      </c>
      <c r="H6" s="3">
        <v>2.1800000000000002</v>
      </c>
      <c r="I6" s="3">
        <v>82.84</v>
      </c>
      <c r="J6" t="s">
        <v>26</v>
      </c>
    </row>
    <row r="7" spans="1:21" x14ac:dyDescent="0.35">
      <c r="A7" s="2">
        <v>43846</v>
      </c>
      <c r="B7">
        <v>6</v>
      </c>
      <c r="C7" s="1" t="s">
        <v>10</v>
      </c>
      <c r="D7" t="s">
        <v>11</v>
      </c>
      <c r="E7" t="s">
        <v>12</v>
      </c>
      <c r="F7" t="s">
        <v>13</v>
      </c>
      <c r="G7" s="1">
        <v>54</v>
      </c>
      <c r="H7" s="3">
        <v>1.77</v>
      </c>
      <c r="I7" s="3">
        <v>95.58</v>
      </c>
      <c r="J7" t="s">
        <v>17</v>
      </c>
    </row>
    <row r="8" spans="1:21" x14ac:dyDescent="0.35">
      <c r="A8" s="2">
        <v>43849</v>
      </c>
      <c r="B8">
        <v>7</v>
      </c>
      <c r="C8" s="1" t="s">
        <v>10</v>
      </c>
      <c r="D8" t="s">
        <v>11</v>
      </c>
      <c r="E8" t="s">
        <v>15</v>
      </c>
      <c r="F8" t="s">
        <v>16</v>
      </c>
      <c r="G8" s="1">
        <v>149</v>
      </c>
      <c r="H8" s="3">
        <v>3.49</v>
      </c>
      <c r="I8" s="3">
        <v>520.01</v>
      </c>
      <c r="J8" t="s">
        <v>27</v>
      </c>
    </row>
    <row r="9" spans="1:21" x14ac:dyDescent="0.35">
      <c r="A9" s="2">
        <v>43852</v>
      </c>
      <c r="B9">
        <v>8</v>
      </c>
      <c r="C9" s="1" t="s">
        <v>18</v>
      </c>
      <c r="D9" t="s">
        <v>19</v>
      </c>
      <c r="E9" t="s">
        <v>12</v>
      </c>
      <c r="F9" t="s">
        <v>13</v>
      </c>
      <c r="G9" s="1">
        <v>51</v>
      </c>
      <c r="H9" s="3">
        <v>1.77</v>
      </c>
      <c r="I9" s="3">
        <v>90.27</v>
      </c>
      <c r="J9" t="s">
        <v>22</v>
      </c>
      <c r="M9" s="6" t="s">
        <v>212</v>
      </c>
      <c r="O9" s="10" t="s">
        <v>213</v>
      </c>
      <c r="P9" s="11"/>
      <c r="Q9" s="12"/>
      <c r="S9" s="10" t="s">
        <v>268</v>
      </c>
      <c r="T9" s="11"/>
      <c r="U9" s="12"/>
    </row>
    <row r="10" spans="1:21" x14ac:dyDescent="0.35">
      <c r="A10" s="2">
        <v>43855</v>
      </c>
      <c r="B10">
        <v>9</v>
      </c>
      <c r="C10" s="1" t="s">
        <v>10</v>
      </c>
      <c r="D10" t="s">
        <v>23</v>
      </c>
      <c r="E10" t="s">
        <v>12</v>
      </c>
      <c r="F10" t="s">
        <v>13</v>
      </c>
      <c r="G10" s="1">
        <v>100</v>
      </c>
      <c r="H10" s="3">
        <v>1.77</v>
      </c>
      <c r="I10" s="3">
        <v>177</v>
      </c>
      <c r="J10" t="s">
        <v>14</v>
      </c>
      <c r="O10" s="13"/>
      <c r="P10" s="9"/>
      <c r="Q10" s="14"/>
      <c r="S10" s="13"/>
      <c r="T10" s="9"/>
      <c r="U10" s="14"/>
    </row>
    <row r="11" spans="1:21" x14ac:dyDescent="0.35">
      <c r="A11" s="2">
        <v>43858</v>
      </c>
      <c r="B11">
        <v>10</v>
      </c>
      <c r="C11" s="1" t="s">
        <v>10</v>
      </c>
      <c r="D11" t="s">
        <v>23</v>
      </c>
      <c r="E11" t="s">
        <v>28</v>
      </c>
      <c r="F11" t="s">
        <v>29</v>
      </c>
      <c r="G11" s="1">
        <v>28</v>
      </c>
      <c r="H11" s="3">
        <v>1.35</v>
      </c>
      <c r="I11" s="3">
        <v>37.799999999999997</v>
      </c>
      <c r="J11" t="s">
        <v>26</v>
      </c>
      <c r="O11" s="15" t="s">
        <v>36</v>
      </c>
      <c r="P11" s="24"/>
      <c r="Q11" s="17"/>
      <c r="S11" s="15" t="s">
        <v>36</v>
      </c>
      <c r="T11" s="24"/>
      <c r="U11" s="17"/>
    </row>
    <row r="12" spans="1:21" x14ac:dyDescent="0.35">
      <c r="A12" s="2">
        <v>43861</v>
      </c>
      <c r="B12">
        <v>11</v>
      </c>
      <c r="C12" s="1" t="s">
        <v>10</v>
      </c>
      <c r="D12" t="s">
        <v>11</v>
      </c>
      <c r="E12" t="s">
        <v>20</v>
      </c>
      <c r="F12" t="s">
        <v>25</v>
      </c>
      <c r="G12" s="1">
        <v>36</v>
      </c>
      <c r="H12" s="3">
        <v>2.1800000000000002</v>
      </c>
      <c r="I12" s="3">
        <v>78.48</v>
      </c>
      <c r="J12" t="s">
        <v>17</v>
      </c>
    </row>
    <row r="13" spans="1:21" x14ac:dyDescent="0.35">
      <c r="A13" s="2">
        <v>43864</v>
      </c>
      <c r="B13">
        <v>12</v>
      </c>
      <c r="C13" s="1" t="s">
        <v>10</v>
      </c>
      <c r="D13" t="s">
        <v>11</v>
      </c>
      <c r="E13" t="s">
        <v>20</v>
      </c>
      <c r="F13" t="s">
        <v>21</v>
      </c>
      <c r="G13" s="1">
        <v>31</v>
      </c>
      <c r="H13" s="3">
        <v>1.87</v>
      </c>
      <c r="I13" s="3">
        <v>57.97</v>
      </c>
      <c r="J13" t="s">
        <v>30</v>
      </c>
    </row>
    <row r="14" spans="1:21" x14ac:dyDescent="0.35">
      <c r="A14" s="2">
        <v>43867</v>
      </c>
      <c r="B14">
        <v>13</v>
      </c>
      <c r="C14" s="1" t="s">
        <v>10</v>
      </c>
      <c r="D14" t="s">
        <v>11</v>
      </c>
      <c r="E14" t="s">
        <v>15</v>
      </c>
      <c r="F14" t="s">
        <v>16</v>
      </c>
      <c r="G14" s="1">
        <v>28</v>
      </c>
      <c r="H14" s="3">
        <v>3.49</v>
      </c>
      <c r="I14" s="3">
        <v>97.72</v>
      </c>
      <c r="J14" t="s">
        <v>27</v>
      </c>
    </row>
    <row r="15" spans="1:21" x14ac:dyDescent="0.35">
      <c r="A15" s="2">
        <v>43870</v>
      </c>
      <c r="B15">
        <v>14</v>
      </c>
      <c r="C15" s="1" t="s">
        <v>18</v>
      </c>
      <c r="D15" t="s">
        <v>19</v>
      </c>
      <c r="E15" t="s">
        <v>12</v>
      </c>
      <c r="F15" t="s">
        <v>13</v>
      </c>
      <c r="G15" s="1">
        <v>44</v>
      </c>
      <c r="H15" s="3">
        <v>1.77</v>
      </c>
      <c r="I15" s="3">
        <v>77.88</v>
      </c>
      <c r="J15" t="s">
        <v>24</v>
      </c>
      <c r="M15" s="6" t="s">
        <v>215</v>
      </c>
      <c r="O15" s="10" t="s">
        <v>201</v>
      </c>
      <c r="P15" s="11"/>
      <c r="Q15" s="12"/>
      <c r="S15" s="10" t="s">
        <v>202</v>
      </c>
      <c r="T15" s="11"/>
      <c r="U15" s="12"/>
    </row>
    <row r="16" spans="1:21" x14ac:dyDescent="0.35">
      <c r="A16" s="2">
        <v>43873</v>
      </c>
      <c r="B16">
        <v>15</v>
      </c>
      <c r="C16" s="1" t="s">
        <v>10</v>
      </c>
      <c r="D16" t="s">
        <v>23</v>
      </c>
      <c r="E16" t="s">
        <v>12</v>
      </c>
      <c r="F16" t="s">
        <v>13</v>
      </c>
      <c r="G16" s="1">
        <v>23</v>
      </c>
      <c r="H16" s="3">
        <v>1.77</v>
      </c>
      <c r="I16" s="3">
        <v>40.71</v>
      </c>
      <c r="J16" t="s">
        <v>26</v>
      </c>
      <c r="M16" s="6"/>
      <c r="O16" s="13"/>
      <c r="P16" s="9"/>
      <c r="Q16" s="14"/>
      <c r="S16" s="13"/>
      <c r="T16" s="9"/>
      <c r="U16" s="14"/>
    </row>
    <row r="17" spans="1:21" x14ac:dyDescent="0.35">
      <c r="A17" s="2">
        <v>43876</v>
      </c>
      <c r="B17">
        <v>16</v>
      </c>
      <c r="C17" s="1" t="s">
        <v>10</v>
      </c>
      <c r="D17" t="s">
        <v>23</v>
      </c>
      <c r="E17" t="s">
        <v>28</v>
      </c>
      <c r="F17" t="s">
        <v>29</v>
      </c>
      <c r="G17" s="1">
        <v>27</v>
      </c>
      <c r="H17" s="3">
        <v>1.35</v>
      </c>
      <c r="I17" s="3">
        <v>36.450000000000003</v>
      </c>
      <c r="J17" t="s">
        <v>22</v>
      </c>
      <c r="M17" s="6"/>
      <c r="O17" s="15" t="s">
        <v>36</v>
      </c>
      <c r="P17" s="23"/>
      <c r="Q17" s="17"/>
      <c r="S17" s="15" t="s">
        <v>36</v>
      </c>
      <c r="T17" s="23"/>
      <c r="U17" s="17"/>
    </row>
    <row r="18" spans="1:21" x14ac:dyDescent="0.35">
      <c r="A18" s="2">
        <v>43879</v>
      </c>
      <c r="B18">
        <v>17</v>
      </c>
      <c r="C18" s="1" t="s">
        <v>10</v>
      </c>
      <c r="D18" t="s">
        <v>11</v>
      </c>
      <c r="E18" t="s">
        <v>20</v>
      </c>
      <c r="F18" t="s">
        <v>25</v>
      </c>
      <c r="G18" s="1">
        <v>43</v>
      </c>
      <c r="H18" s="3">
        <v>2.1800000000000002</v>
      </c>
      <c r="I18" s="3">
        <v>93.74</v>
      </c>
      <c r="J18" t="s">
        <v>30</v>
      </c>
    </row>
    <row r="19" spans="1:21" x14ac:dyDescent="0.35">
      <c r="A19" s="2">
        <v>43882</v>
      </c>
      <c r="B19">
        <v>18</v>
      </c>
      <c r="C19" s="1" t="s">
        <v>10</v>
      </c>
      <c r="D19" t="s">
        <v>11</v>
      </c>
      <c r="E19" t="s">
        <v>20</v>
      </c>
      <c r="F19" t="s">
        <v>31</v>
      </c>
      <c r="G19" s="1">
        <v>123</v>
      </c>
      <c r="H19" s="3">
        <v>2.84</v>
      </c>
      <c r="I19" s="3">
        <v>349.32</v>
      </c>
      <c r="J19" t="s">
        <v>17</v>
      </c>
    </row>
    <row r="20" spans="1:21" x14ac:dyDescent="0.35">
      <c r="A20" s="2">
        <v>43885</v>
      </c>
      <c r="B20">
        <v>19</v>
      </c>
      <c r="C20" s="1" t="s">
        <v>18</v>
      </c>
      <c r="D20" t="s">
        <v>19</v>
      </c>
      <c r="E20" t="s">
        <v>12</v>
      </c>
      <c r="F20" t="s">
        <v>32</v>
      </c>
      <c r="G20" s="1">
        <v>42</v>
      </c>
      <c r="H20" s="3">
        <v>1.87</v>
      </c>
      <c r="I20" s="3">
        <v>78.540000000000006</v>
      </c>
      <c r="J20" t="s">
        <v>24</v>
      </c>
    </row>
    <row r="21" spans="1:21" x14ac:dyDescent="0.35">
      <c r="A21" s="2">
        <v>43888</v>
      </c>
      <c r="B21">
        <v>20</v>
      </c>
      <c r="C21" s="1" t="s">
        <v>18</v>
      </c>
      <c r="D21" t="s">
        <v>19</v>
      </c>
      <c r="E21" t="s">
        <v>20</v>
      </c>
      <c r="F21" t="s">
        <v>31</v>
      </c>
      <c r="G21" s="1">
        <v>33</v>
      </c>
      <c r="H21" s="3">
        <v>2.84</v>
      </c>
      <c r="I21" s="3">
        <v>93.72</v>
      </c>
      <c r="J21" t="s">
        <v>26</v>
      </c>
      <c r="M21" s="6" t="s">
        <v>216</v>
      </c>
      <c r="O21" s="10" t="s">
        <v>203</v>
      </c>
      <c r="P21" s="11"/>
      <c r="Q21" s="12"/>
      <c r="S21" s="10" t="s">
        <v>204</v>
      </c>
      <c r="T21" s="11"/>
      <c r="U21" s="12"/>
    </row>
    <row r="22" spans="1:21" x14ac:dyDescent="0.35">
      <c r="A22" s="2">
        <v>43892</v>
      </c>
      <c r="B22">
        <v>21</v>
      </c>
      <c r="C22" s="1" t="s">
        <v>10</v>
      </c>
      <c r="D22" t="s">
        <v>23</v>
      </c>
      <c r="E22" t="s">
        <v>20</v>
      </c>
      <c r="F22" t="s">
        <v>21</v>
      </c>
      <c r="G22" s="1">
        <v>85</v>
      </c>
      <c r="H22" s="3">
        <v>1.87</v>
      </c>
      <c r="I22" s="3">
        <v>158.94999999999999</v>
      </c>
      <c r="J22" t="s">
        <v>24</v>
      </c>
      <c r="M22" s="6"/>
      <c r="O22" s="13"/>
      <c r="P22" s="9"/>
      <c r="Q22" s="14"/>
      <c r="S22" s="13"/>
      <c r="T22" s="9"/>
      <c r="U22" s="14"/>
    </row>
    <row r="23" spans="1:21" x14ac:dyDescent="0.35">
      <c r="A23" s="2">
        <v>43895</v>
      </c>
      <c r="B23">
        <v>22</v>
      </c>
      <c r="C23" s="1" t="s">
        <v>18</v>
      </c>
      <c r="D23" t="s">
        <v>33</v>
      </c>
      <c r="E23" t="s">
        <v>20</v>
      </c>
      <c r="F23" t="s">
        <v>31</v>
      </c>
      <c r="G23" s="1">
        <v>30</v>
      </c>
      <c r="H23" s="3">
        <v>2.84</v>
      </c>
      <c r="I23" s="3">
        <v>85.2</v>
      </c>
      <c r="J23" t="s">
        <v>22</v>
      </c>
      <c r="M23" s="6"/>
      <c r="O23" s="15" t="s">
        <v>36</v>
      </c>
      <c r="P23" s="23"/>
      <c r="Q23" s="17"/>
      <c r="S23" s="15" t="s">
        <v>36</v>
      </c>
      <c r="T23" s="23"/>
      <c r="U23" s="17"/>
    </row>
    <row r="24" spans="1:21" x14ac:dyDescent="0.35">
      <c r="A24" s="2">
        <v>43898</v>
      </c>
      <c r="B24">
        <v>23</v>
      </c>
      <c r="C24" s="1" t="s">
        <v>10</v>
      </c>
      <c r="D24" t="s">
        <v>11</v>
      </c>
      <c r="E24" t="s">
        <v>12</v>
      </c>
      <c r="F24" t="s">
        <v>13</v>
      </c>
      <c r="G24" s="1">
        <v>61</v>
      </c>
      <c r="H24" s="3">
        <v>1.77</v>
      </c>
      <c r="I24" s="3">
        <v>107.97</v>
      </c>
      <c r="J24" t="s">
        <v>17</v>
      </c>
      <c r="M24" s="6"/>
    </row>
    <row r="25" spans="1:21" x14ac:dyDescent="0.35">
      <c r="A25" s="2">
        <v>43901</v>
      </c>
      <c r="B25">
        <v>24</v>
      </c>
      <c r="C25" s="1" t="s">
        <v>10</v>
      </c>
      <c r="D25" t="s">
        <v>11</v>
      </c>
      <c r="E25" t="s">
        <v>15</v>
      </c>
      <c r="F25" t="s">
        <v>16</v>
      </c>
      <c r="G25" s="1">
        <v>40</v>
      </c>
      <c r="H25" s="3">
        <v>3.49</v>
      </c>
      <c r="I25" s="3">
        <v>139.6</v>
      </c>
      <c r="J25" t="s">
        <v>30</v>
      </c>
    </row>
    <row r="26" spans="1:21" x14ac:dyDescent="0.35">
      <c r="A26" s="2">
        <v>43904</v>
      </c>
      <c r="B26">
        <v>25</v>
      </c>
      <c r="C26" s="1" t="s">
        <v>18</v>
      </c>
      <c r="D26" t="s">
        <v>19</v>
      </c>
      <c r="E26" t="s">
        <v>20</v>
      </c>
      <c r="F26" t="s">
        <v>21</v>
      </c>
      <c r="G26" s="1">
        <v>86</v>
      </c>
      <c r="H26" s="3">
        <v>1.87</v>
      </c>
      <c r="I26" s="3">
        <v>160.82</v>
      </c>
      <c r="J26" t="s">
        <v>26</v>
      </c>
    </row>
    <row r="27" spans="1:21" x14ac:dyDescent="0.35">
      <c r="A27" s="2">
        <v>43907</v>
      </c>
      <c r="B27">
        <v>26</v>
      </c>
      <c r="C27" s="1" t="s">
        <v>10</v>
      </c>
      <c r="D27" t="s">
        <v>23</v>
      </c>
      <c r="E27" t="s">
        <v>12</v>
      </c>
      <c r="F27" t="s">
        <v>13</v>
      </c>
      <c r="G27" s="1">
        <v>38</v>
      </c>
      <c r="H27" s="3">
        <v>1.77</v>
      </c>
      <c r="I27" s="3">
        <v>67.260000000000005</v>
      </c>
      <c r="J27" t="s">
        <v>24</v>
      </c>
      <c r="M27" s="6" t="s">
        <v>217</v>
      </c>
      <c r="O27" s="10" t="s">
        <v>205</v>
      </c>
      <c r="P27" s="11"/>
      <c r="Q27" s="12"/>
      <c r="S27" s="10" t="s">
        <v>206</v>
      </c>
      <c r="T27" s="11"/>
      <c r="U27" s="12"/>
    </row>
    <row r="28" spans="1:21" x14ac:dyDescent="0.35">
      <c r="A28" s="2">
        <v>43910</v>
      </c>
      <c r="B28">
        <v>27</v>
      </c>
      <c r="C28" s="1" t="s">
        <v>10</v>
      </c>
      <c r="D28" t="s">
        <v>23</v>
      </c>
      <c r="E28" t="s">
        <v>28</v>
      </c>
      <c r="F28" t="s">
        <v>29</v>
      </c>
      <c r="G28" s="1">
        <v>68</v>
      </c>
      <c r="H28" s="3">
        <v>1.68</v>
      </c>
      <c r="I28" s="3">
        <v>114.24</v>
      </c>
      <c r="J28" t="s">
        <v>17</v>
      </c>
      <c r="O28" s="13"/>
      <c r="P28" s="9"/>
      <c r="Q28" s="14"/>
      <c r="S28" s="13"/>
      <c r="T28" s="9"/>
      <c r="U28" s="14"/>
    </row>
    <row r="29" spans="1:21" x14ac:dyDescent="0.35">
      <c r="A29" s="2">
        <v>43913</v>
      </c>
      <c r="B29">
        <v>28</v>
      </c>
      <c r="C29" s="1" t="s">
        <v>18</v>
      </c>
      <c r="D29" t="s">
        <v>33</v>
      </c>
      <c r="E29" t="s">
        <v>20</v>
      </c>
      <c r="F29" t="s">
        <v>21</v>
      </c>
      <c r="G29" s="1">
        <v>39</v>
      </c>
      <c r="H29" s="3">
        <v>1.87</v>
      </c>
      <c r="I29" s="3">
        <v>72.930000000000007</v>
      </c>
      <c r="J29" t="s">
        <v>27</v>
      </c>
      <c r="O29" s="15" t="s">
        <v>36</v>
      </c>
      <c r="P29" s="25"/>
      <c r="Q29" s="17"/>
      <c r="S29" s="15" t="s">
        <v>36</v>
      </c>
      <c r="T29" s="23"/>
      <c r="U29" s="17"/>
    </row>
    <row r="30" spans="1:21" x14ac:dyDescent="0.35">
      <c r="A30" s="2">
        <v>43916</v>
      </c>
      <c r="B30">
        <v>29</v>
      </c>
      <c r="C30" s="1" t="s">
        <v>10</v>
      </c>
      <c r="D30" t="s">
        <v>11</v>
      </c>
      <c r="E30" t="s">
        <v>12</v>
      </c>
      <c r="F30" t="s">
        <v>32</v>
      </c>
      <c r="G30" s="1">
        <v>103</v>
      </c>
      <c r="H30" s="3">
        <v>1.87</v>
      </c>
      <c r="I30" s="3">
        <v>192.61</v>
      </c>
      <c r="J30" t="s">
        <v>30</v>
      </c>
    </row>
    <row r="31" spans="1:21" x14ac:dyDescent="0.35">
      <c r="A31" s="2">
        <v>43919</v>
      </c>
      <c r="B31">
        <v>30</v>
      </c>
      <c r="C31" s="1" t="s">
        <v>10</v>
      </c>
      <c r="D31" t="s">
        <v>11</v>
      </c>
      <c r="E31" t="s">
        <v>20</v>
      </c>
      <c r="F31" t="s">
        <v>31</v>
      </c>
      <c r="G31" s="1">
        <v>193</v>
      </c>
      <c r="H31" s="3">
        <v>2.84</v>
      </c>
      <c r="I31" s="3">
        <v>548.12</v>
      </c>
      <c r="J31" t="s">
        <v>26</v>
      </c>
    </row>
    <row r="32" spans="1:21" x14ac:dyDescent="0.35">
      <c r="A32" s="2">
        <v>43922</v>
      </c>
      <c r="B32">
        <v>31</v>
      </c>
      <c r="C32" s="1" t="s">
        <v>18</v>
      </c>
      <c r="D32" t="s">
        <v>19</v>
      </c>
      <c r="E32" t="s">
        <v>12</v>
      </c>
      <c r="F32" t="s">
        <v>13</v>
      </c>
      <c r="G32" s="1">
        <v>58</v>
      </c>
      <c r="H32" s="3">
        <v>1.77</v>
      </c>
      <c r="I32" s="3">
        <v>102.66</v>
      </c>
      <c r="J32" t="s">
        <v>24</v>
      </c>
    </row>
    <row r="33" spans="1:13" x14ac:dyDescent="0.35">
      <c r="A33" s="2">
        <v>43925</v>
      </c>
      <c r="B33">
        <v>32</v>
      </c>
      <c r="C33" s="1" t="s">
        <v>18</v>
      </c>
      <c r="D33" t="s">
        <v>19</v>
      </c>
      <c r="E33" t="s">
        <v>28</v>
      </c>
      <c r="F33" t="s">
        <v>29</v>
      </c>
      <c r="G33" s="1">
        <v>68</v>
      </c>
      <c r="H33" s="3">
        <v>1.68</v>
      </c>
      <c r="I33" s="3">
        <v>114.24</v>
      </c>
      <c r="J33" t="s">
        <v>24</v>
      </c>
    </row>
    <row r="34" spans="1:13" x14ac:dyDescent="0.35">
      <c r="A34" s="2">
        <v>43928</v>
      </c>
      <c r="B34">
        <v>33</v>
      </c>
      <c r="C34" s="1" t="s">
        <v>10</v>
      </c>
      <c r="D34" t="s">
        <v>23</v>
      </c>
      <c r="E34" t="s">
        <v>12</v>
      </c>
      <c r="F34" t="s">
        <v>13</v>
      </c>
      <c r="G34" s="1">
        <v>91</v>
      </c>
      <c r="H34" s="3">
        <v>1.77</v>
      </c>
      <c r="I34" s="3">
        <v>161.07</v>
      </c>
      <c r="J34" t="s">
        <v>30</v>
      </c>
    </row>
    <row r="35" spans="1:13" x14ac:dyDescent="0.35">
      <c r="A35" s="2">
        <v>43931</v>
      </c>
      <c r="B35">
        <v>34</v>
      </c>
      <c r="C35" s="1" t="s">
        <v>10</v>
      </c>
      <c r="D35" t="s">
        <v>23</v>
      </c>
      <c r="E35" t="s">
        <v>15</v>
      </c>
      <c r="F35" t="s">
        <v>16</v>
      </c>
      <c r="G35" s="1">
        <v>23</v>
      </c>
      <c r="H35" s="3">
        <v>3.49</v>
      </c>
      <c r="I35" s="3">
        <v>80.27</v>
      </c>
      <c r="J35" t="s">
        <v>22</v>
      </c>
    </row>
    <row r="36" spans="1:13" x14ac:dyDescent="0.35">
      <c r="A36" s="2">
        <v>43934</v>
      </c>
      <c r="B36">
        <v>35</v>
      </c>
      <c r="C36" s="1" t="s">
        <v>18</v>
      </c>
      <c r="D36" t="s">
        <v>33</v>
      </c>
      <c r="E36" t="s">
        <v>28</v>
      </c>
      <c r="F36" t="s">
        <v>29</v>
      </c>
      <c r="G36" s="1">
        <v>28</v>
      </c>
      <c r="H36" s="3">
        <v>1.68</v>
      </c>
      <c r="I36" s="3">
        <v>47.04</v>
      </c>
      <c r="J36" t="s">
        <v>22</v>
      </c>
      <c r="M36" s="6"/>
    </row>
    <row r="37" spans="1:13" x14ac:dyDescent="0.35">
      <c r="A37" s="2">
        <v>43937</v>
      </c>
      <c r="B37">
        <v>36</v>
      </c>
      <c r="C37" s="1" t="s">
        <v>10</v>
      </c>
      <c r="D37" t="s">
        <v>11</v>
      </c>
      <c r="E37" t="s">
        <v>12</v>
      </c>
      <c r="F37" t="s">
        <v>13</v>
      </c>
      <c r="G37" s="1">
        <v>48</v>
      </c>
      <c r="H37" s="3">
        <v>1.77</v>
      </c>
      <c r="I37" s="3">
        <v>84.96</v>
      </c>
      <c r="J37" t="s">
        <v>17</v>
      </c>
      <c r="M37" s="6"/>
    </row>
    <row r="38" spans="1:13" x14ac:dyDescent="0.35">
      <c r="A38" s="2">
        <v>43940</v>
      </c>
      <c r="B38">
        <v>37</v>
      </c>
      <c r="C38" s="1" t="s">
        <v>10</v>
      </c>
      <c r="D38" t="s">
        <v>11</v>
      </c>
      <c r="E38" t="s">
        <v>28</v>
      </c>
      <c r="F38" t="s">
        <v>29</v>
      </c>
      <c r="G38" s="1">
        <v>134</v>
      </c>
      <c r="H38" s="3">
        <v>1.68</v>
      </c>
      <c r="I38" s="3">
        <v>225.12</v>
      </c>
      <c r="J38" t="s">
        <v>30</v>
      </c>
      <c r="M38" s="6"/>
    </row>
    <row r="39" spans="1:13" x14ac:dyDescent="0.35">
      <c r="A39" s="2">
        <v>43943</v>
      </c>
      <c r="B39">
        <v>38</v>
      </c>
      <c r="C39" s="1" t="s">
        <v>18</v>
      </c>
      <c r="D39" t="s">
        <v>19</v>
      </c>
      <c r="E39" t="s">
        <v>12</v>
      </c>
      <c r="F39" t="s">
        <v>13</v>
      </c>
      <c r="G39" s="1">
        <v>20</v>
      </c>
      <c r="H39" s="3">
        <v>1.77</v>
      </c>
      <c r="I39" s="3">
        <v>35.4</v>
      </c>
      <c r="J39" t="s">
        <v>24</v>
      </c>
      <c r="M39" s="6"/>
    </row>
    <row r="40" spans="1:13" x14ac:dyDescent="0.35">
      <c r="A40" s="2">
        <v>43946</v>
      </c>
      <c r="B40">
        <v>39</v>
      </c>
      <c r="C40" s="1" t="s">
        <v>10</v>
      </c>
      <c r="D40" t="s">
        <v>23</v>
      </c>
      <c r="E40" t="s">
        <v>12</v>
      </c>
      <c r="F40" t="s">
        <v>13</v>
      </c>
      <c r="G40" s="1">
        <v>53</v>
      </c>
      <c r="H40" s="3">
        <v>1.77</v>
      </c>
      <c r="I40" s="3">
        <v>93.81</v>
      </c>
      <c r="J40" t="s">
        <v>17</v>
      </c>
    </row>
    <row r="41" spans="1:13" x14ac:dyDescent="0.35">
      <c r="A41" s="2">
        <v>43949</v>
      </c>
      <c r="B41">
        <v>40</v>
      </c>
      <c r="C41" s="1" t="s">
        <v>10</v>
      </c>
      <c r="D41" t="s">
        <v>23</v>
      </c>
      <c r="E41" t="s">
        <v>28</v>
      </c>
      <c r="F41" t="s">
        <v>29</v>
      </c>
      <c r="G41" s="1">
        <v>64</v>
      </c>
      <c r="H41" s="3">
        <v>1.68</v>
      </c>
      <c r="I41" s="3">
        <v>107.52</v>
      </c>
      <c r="J41" t="s">
        <v>14</v>
      </c>
    </row>
    <row r="42" spans="1:13" x14ac:dyDescent="0.35">
      <c r="A42" s="2">
        <v>43952</v>
      </c>
      <c r="B42">
        <v>41</v>
      </c>
      <c r="C42" s="1" t="s">
        <v>18</v>
      </c>
      <c r="D42" t="s">
        <v>33</v>
      </c>
      <c r="E42" t="s">
        <v>20</v>
      </c>
      <c r="F42" t="s">
        <v>21</v>
      </c>
      <c r="G42" s="1">
        <v>63</v>
      </c>
      <c r="H42" s="3">
        <v>1.87</v>
      </c>
      <c r="I42" s="3">
        <v>117.81</v>
      </c>
      <c r="J42" t="s">
        <v>22</v>
      </c>
    </row>
    <row r="43" spans="1:13" x14ac:dyDescent="0.35">
      <c r="A43" s="2">
        <v>43955</v>
      </c>
      <c r="B43">
        <v>42</v>
      </c>
      <c r="C43" s="1" t="s">
        <v>10</v>
      </c>
      <c r="D43" t="s">
        <v>11</v>
      </c>
      <c r="E43" t="s">
        <v>12</v>
      </c>
      <c r="F43" t="s">
        <v>32</v>
      </c>
      <c r="G43" s="1">
        <v>105</v>
      </c>
      <c r="H43" s="3">
        <v>1.87</v>
      </c>
      <c r="I43" s="3">
        <v>196.35</v>
      </c>
      <c r="J43" t="s">
        <v>24</v>
      </c>
      <c r="M43" s="6"/>
    </row>
    <row r="44" spans="1:13" x14ac:dyDescent="0.35">
      <c r="A44" s="2">
        <v>43958</v>
      </c>
      <c r="B44">
        <v>43</v>
      </c>
      <c r="C44" s="1" t="s">
        <v>10</v>
      </c>
      <c r="D44" t="s">
        <v>11</v>
      </c>
      <c r="E44" t="s">
        <v>20</v>
      </c>
      <c r="F44" t="s">
        <v>31</v>
      </c>
      <c r="G44" s="1">
        <v>138</v>
      </c>
      <c r="H44" s="3">
        <v>2.84</v>
      </c>
      <c r="I44" s="3">
        <v>391.92</v>
      </c>
      <c r="J44" t="s">
        <v>17</v>
      </c>
      <c r="M44" s="6"/>
    </row>
    <row r="45" spans="1:13" x14ac:dyDescent="0.35">
      <c r="A45" s="2">
        <v>43961</v>
      </c>
      <c r="B45">
        <v>44</v>
      </c>
      <c r="C45" s="1" t="s">
        <v>18</v>
      </c>
      <c r="D45" t="s">
        <v>19</v>
      </c>
      <c r="E45" t="s">
        <v>12</v>
      </c>
      <c r="F45" t="s">
        <v>13</v>
      </c>
      <c r="G45" s="1">
        <v>25</v>
      </c>
      <c r="H45" s="3">
        <v>1.77</v>
      </c>
      <c r="I45" s="3">
        <v>44.25</v>
      </c>
      <c r="J45" t="s">
        <v>27</v>
      </c>
    </row>
    <row r="46" spans="1:13" x14ac:dyDescent="0.35">
      <c r="A46" s="2">
        <v>43964</v>
      </c>
      <c r="B46">
        <v>45</v>
      </c>
      <c r="C46" s="1" t="s">
        <v>18</v>
      </c>
      <c r="D46" t="s">
        <v>19</v>
      </c>
      <c r="E46" t="s">
        <v>15</v>
      </c>
      <c r="F46" t="s">
        <v>16</v>
      </c>
      <c r="G46" s="1">
        <v>21</v>
      </c>
      <c r="H46" s="3">
        <v>3.49</v>
      </c>
      <c r="I46" s="3">
        <v>73.290000000000006</v>
      </c>
      <c r="J46" t="s">
        <v>30</v>
      </c>
    </row>
    <row r="47" spans="1:13" x14ac:dyDescent="0.35">
      <c r="A47" s="2">
        <v>43967</v>
      </c>
      <c r="B47">
        <v>46</v>
      </c>
      <c r="C47" s="1" t="s">
        <v>10</v>
      </c>
      <c r="D47" t="s">
        <v>23</v>
      </c>
      <c r="E47" t="s">
        <v>12</v>
      </c>
      <c r="F47" t="s">
        <v>13</v>
      </c>
      <c r="G47" s="1">
        <v>61</v>
      </c>
      <c r="H47" s="3">
        <v>1.77</v>
      </c>
      <c r="I47" s="3">
        <v>107.97</v>
      </c>
      <c r="J47" t="s">
        <v>14</v>
      </c>
    </row>
    <row r="48" spans="1:13" x14ac:dyDescent="0.35">
      <c r="A48" s="2">
        <v>43970</v>
      </c>
      <c r="B48">
        <v>47</v>
      </c>
      <c r="C48" s="1" t="s">
        <v>10</v>
      </c>
      <c r="D48" t="s">
        <v>23</v>
      </c>
      <c r="E48" t="s">
        <v>28</v>
      </c>
      <c r="F48" t="s">
        <v>29</v>
      </c>
      <c r="G48" s="1">
        <v>49</v>
      </c>
      <c r="H48" s="3">
        <v>1.68</v>
      </c>
      <c r="I48" s="3">
        <v>82.32</v>
      </c>
      <c r="J48" t="s">
        <v>17</v>
      </c>
    </row>
    <row r="49" spans="1:10" x14ac:dyDescent="0.35">
      <c r="A49" s="2">
        <v>43973</v>
      </c>
      <c r="B49">
        <v>48</v>
      </c>
      <c r="C49" s="1" t="s">
        <v>18</v>
      </c>
      <c r="D49" t="s">
        <v>33</v>
      </c>
      <c r="E49" t="s">
        <v>20</v>
      </c>
      <c r="F49" t="s">
        <v>21</v>
      </c>
      <c r="G49" s="1">
        <v>55</v>
      </c>
      <c r="H49" s="3">
        <v>1.87</v>
      </c>
      <c r="I49" s="3">
        <v>102.85</v>
      </c>
      <c r="J49" t="s">
        <v>30</v>
      </c>
    </row>
    <row r="50" spans="1:10" x14ac:dyDescent="0.35">
      <c r="A50" s="2">
        <v>43976</v>
      </c>
      <c r="B50">
        <v>49</v>
      </c>
      <c r="C50" s="1" t="s">
        <v>10</v>
      </c>
      <c r="D50" t="s">
        <v>11</v>
      </c>
      <c r="E50" t="s">
        <v>20</v>
      </c>
      <c r="F50" t="s">
        <v>25</v>
      </c>
      <c r="G50" s="1">
        <v>27</v>
      </c>
      <c r="H50" s="3">
        <v>2.1800000000000002</v>
      </c>
      <c r="I50" s="3">
        <v>58.86</v>
      </c>
      <c r="J50" t="s">
        <v>27</v>
      </c>
    </row>
    <row r="51" spans="1:10" x14ac:dyDescent="0.35">
      <c r="A51" s="2">
        <v>43979</v>
      </c>
      <c r="B51">
        <v>50</v>
      </c>
      <c r="C51" s="1" t="s">
        <v>10</v>
      </c>
      <c r="D51" t="s">
        <v>11</v>
      </c>
      <c r="E51" t="s">
        <v>12</v>
      </c>
      <c r="F51" t="s">
        <v>13</v>
      </c>
      <c r="G51" s="1">
        <v>58</v>
      </c>
      <c r="H51" s="3">
        <v>1.77</v>
      </c>
      <c r="I51" s="3">
        <v>102.66</v>
      </c>
      <c r="J51" t="s">
        <v>17</v>
      </c>
    </row>
    <row r="52" spans="1:10" x14ac:dyDescent="0.35">
      <c r="A52" s="2">
        <v>43982</v>
      </c>
      <c r="B52">
        <v>51</v>
      </c>
      <c r="C52" s="1" t="s">
        <v>10</v>
      </c>
      <c r="D52" t="s">
        <v>11</v>
      </c>
      <c r="E52" t="s">
        <v>15</v>
      </c>
      <c r="F52" t="s">
        <v>16</v>
      </c>
      <c r="G52" s="1">
        <v>33</v>
      </c>
      <c r="H52" s="3">
        <v>3.49</v>
      </c>
      <c r="I52" s="3">
        <v>115.17</v>
      </c>
      <c r="J52" t="s">
        <v>24</v>
      </c>
    </row>
    <row r="53" spans="1:10" x14ac:dyDescent="0.35">
      <c r="A53" s="2">
        <v>43985</v>
      </c>
      <c r="B53">
        <v>52</v>
      </c>
      <c r="C53" s="1" t="s">
        <v>18</v>
      </c>
      <c r="D53" t="s">
        <v>19</v>
      </c>
      <c r="E53" t="s">
        <v>20</v>
      </c>
      <c r="F53" t="s">
        <v>31</v>
      </c>
      <c r="G53" s="1">
        <v>288</v>
      </c>
      <c r="H53" s="3">
        <v>2.84</v>
      </c>
      <c r="I53" s="3">
        <v>817.92</v>
      </c>
      <c r="J53" t="s">
        <v>17</v>
      </c>
    </row>
    <row r="54" spans="1:10" x14ac:dyDescent="0.35">
      <c r="A54" s="2">
        <v>43988</v>
      </c>
      <c r="B54">
        <v>53</v>
      </c>
      <c r="C54" s="1" t="s">
        <v>10</v>
      </c>
      <c r="D54" t="s">
        <v>23</v>
      </c>
      <c r="E54" t="s">
        <v>20</v>
      </c>
      <c r="F54" t="s">
        <v>21</v>
      </c>
      <c r="G54" s="1">
        <v>76</v>
      </c>
      <c r="H54" s="3">
        <v>1.87</v>
      </c>
      <c r="I54" s="3">
        <v>142.12</v>
      </c>
      <c r="J54" t="s">
        <v>22</v>
      </c>
    </row>
    <row r="55" spans="1:10" x14ac:dyDescent="0.35">
      <c r="A55" s="2">
        <v>43991</v>
      </c>
      <c r="B55">
        <v>54</v>
      </c>
      <c r="C55" s="1" t="s">
        <v>18</v>
      </c>
      <c r="D55" t="s">
        <v>33</v>
      </c>
      <c r="E55" t="s">
        <v>12</v>
      </c>
      <c r="F55" t="s">
        <v>13</v>
      </c>
      <c r="G55" s="1">
        <v>42</v>
      </c>
      <c r="H55" s="3">
        <v>1.77</v>
      </c>
      <c r="I55" s="3">
        <v>74.34</v>
      </c>
      <c r="J55" t="s">
        <v>14</v>
      </c>
    </row>
    <row r="56" spans="1:10" x14ac:dyDescent="0.35">
      <c r="A56" s="2">
        <v>43994</v>
      </c>
      <c r="B56">
        <v>55</v>
      </c>
      <c r="C56" s="1" t="s">
        <v>18</v>
      </c>
      <c r="D56" t="s">
        <v>33</v>
      </c>
      <c r="E56" t="s">
        <v>15</v>
      </c>
      <c r="F56" t="s">
        <v>16</v>
      </c>
      <c r="G56" s="1">
        <v>20</v>
      </c>
      <c r="H56" s="3">
        <v>3.49</v>
      </c>
      <c r="I56" s="3">
        <v>69.8</v>
      </c>
      <c r="J56" t="s">
        <v>30</v>
      </c>
    </row>
    <row r="57" spans="1:10" x14ac:dyDescent="0.35">
      <c r="A57" s="2">
        <v>43997</v>
      </c>
      <c r="B57">
        <v>56</v>
      </c>
      <c r="C57" s="1" t="s">
        <v>10</v>
      </c>
      <c r="D57" t="s">
        <v>11</v>
      </c>
      <c r="E57" t="s">
        <v>12</v>
      </c>
      <c r="F57" t="s">
        <v>13</v>
      </c>
      <c r="G57" s="1">
        <v>75</v>
      </c>
      <c r="H57" s="3">
        <v>1.77</v>
      </c>
      <c r="I57" s="3">
        <v>132.75</v>
      </c>
      <c r="J57" t="s">
        <v>14</v>
      </c>
    </row>
    <row r="58" spans="1:10" x14ac:dyDescent="0.35">
      <c r="A58" s="2">
        <v>44000</v>
      </c>
      <c r="B58">
        <v>57</v>
      </c>
      <c r="C58" s="1" t="s">
        <v>10</v>
      </c>
      <c r="D58" t="s">
        <v>11</v>
      </c>
      <c r="E58" t="s">
        <v>15</v>
      </c>
      <c r="F58" t="s">
        <v>16</v>
      </c>
      <c r="G58" s="1">
        <v>38</v>
      </c>
      <c r="H58" s="3">
        <v>3.49</v>
      </c>
      <c r="I58" s="3">
        <v>132.62</v>
      </c>
      <c r="J58" t="s">
        <v>17</v>
      </c>
    </row>
    <row r="59" spans="1:10" x14ac:dyDescent="0.35">
      <c r="A59" s="2">
        <v>44003</v>
      </c>
      <c r="B59">
        <v>58</v>
      </c>
      <c r="C59" s="1" t="s">
        <v>18</v>
      </c>
      <c r="D59" t="s">
        <v>19</v>
      </c>
      <c r="E59" t="s">
        <v>12</v>
      </c>
      <c r="F59" t="s">
        <v>13</v>
      </c>
      <c r="G59" s="1">
        <v>306</v>
      </c>
      <c r="H59" s="3">
        <v>1.77</v>
      </c>
      <c r="I59" s="3">
        <v>541.62</v>
      </c>
      <c r="J59" t="s">
        <v>14</v>
      </c>
    </row>
    <row r="60" spans="1:10" x14ac:dyDescent="0.35">
      <c r="A60" s="2">
        <v>44006</v>
      </c>
      <c r="B60">
        <v>59</v>
      </c>
      <c r="C60" s="1" t="s">
        <v>18</v>
      </c>
      <c r="D60" t="s">
        <v>19</v>
      </c>
      <c r="E60" t="s">
        <v>28</v>
      </c>
      <c r="F60" t="s">
        <v>29</v>
      </c>
      <c r="G60" s="1">
        <v>28</v>
      </c>
      <c r="H60" s="3">
        <v>1.68</v>
      </c>
      <c r="I60" s="3">
        <v>47.04</v>
      </c>
      <c r="J60" t="s">
        <v>22</v>
      </c>
    </row>
    <row r="61" spans="1:10" x14ac:dyDescent="0.35">
      <c r="A61" s="2">
        <v>44009</v>
      </c>
      <c r="B61">
        <v>60</v>
      </c>
      <c r="C61" s="1" t="s">
        <v>10</v>
      </c>
      <c r="D61" t="s">
        <v>23</v>
      </c>
      <c r="E61" t="s">
        <v>12</v>
      </c>
      <c r="F61" t="s">
        <v>32</v>
      </c>
      <c r="G61" s="1">
        <v>110</v>
      </c>
      <c r="H61" s="3">
        <v>1.87</v>
      </c>
      <c r="I61" s="3">
        <v>205.7</v>
      </c>
      <c r="J61" t="s">
        <v>24</v>
      </c>
    </row>
    <row r="62" spans="1:10" x14ac:dyDescent="0.35">
      <c r="A62" s="2">
        <v>44012</v>
      </c>
      <c r="B62">
        <v>61</v>
      </c>
      <c r="C62" s="1" t="s">
        <v>10</v>
      </c>
      <c r="D62" t="s">
        <v>23</v>
      </c>
      <c r="E62" t="s">
        <v>20</v>
      </c>
      <c r="F62" t="s">
        <v>31</v>
      </c>
      <c r="G62" s="1">
        <v>51</v>
      </c>
      <c r="H62" s="3">
        <v>2.84</v>
      </c>
      <c r="I62" s="3">
        <v>144.84</v>
      </c>
      <c r="J62" t="s">
        <v>27</v>
      </c>
    </row>
    <row r="63" spans="1:10" x14ac:dyDescent="0.35">
      <c r="A63" s="2">
        <v>44015</v>
      </c>
      <c r="B63">
        <v>62</v>
      </c>
      <c r="C63" s="1" t="s">
        <v>18</v>
      </c>
      <c r="D63" t="s">
        <v>33</v>
      </c>
      <c r="E63" t="s">
        <v>12</v>
      </c>
      <c r="F63" t="s">
        <v>13</v>
      </c>
      <c r="G63" s="1">
        <v>52</v>
      </c>
      <c r="H63" s="3">
        <v>1.77</v>
      </c>
      <c r="I63" s="3">
        <v>92.04</v>
      </c>
      <c r="J63" t="s">
        <v>26</v>
      </c>
    </row>
    <row r="64" spans="1:10" x14ac:dyDescent="0.35">
      <c r="A64" s="2">
        <v>44018</v>
      </c>
      <c r="B64">
        <v>63</v>
      </c>
      <c r="C64" s="1" t="s">
        <v>18</v>
      </c>
      <c r="D64" t="s">
        <v>33</v>
      </c>
      <c r="E64" t="s">
        <v>15</v>
      </c>
      <c r="F64" t="s">
        <v>16</v>
      </c>
      <c r="G64" s="1">
        <v>28</v>
      </c>
      <c r="H64" s="3">
        <v>3.49</v>
      </c>
      <c r="I64" s="3">
        <v>97.72</v>
      </c>
      <c r="J64" t="s">
        <v>30</v>
      </c>
    </row>
    <row r="65" spans="1:10" x14ac:dyDescent="0.35">
      <c r="A65" s="2">
        <v>44021</v>
      </c>
      <c r="B65">
        <v>64</v>
      </c>
      <c r="C65" s="1" t="s">
        <v>10</v>
      </c>
      <c r="D65" t="s">
        <v>11</v>
      </c>
      <c r="E65" t="s">
        <v>12</v>
      </c>
      <c r="F65" t="s">
        <v>13</v>
      </c>
      <c r="G65" s="1">
        <v>136</v>
      </c>
      <c r="H65" s="3">
        <v>1.77</v>
      </c>
      <c r="I65" s="3">
        <v>240.72</v>
      </c>
      <c r="J65" t="s">
        <v>22</v>
      </c>
    </row>
    <row r="66" spans="1:10" x14ac:dyDescent="0.35">
      <c r="A66" s="2">
        <v>44024</v>
      </c>
      <c r="B66">
        <v>65</v>
      </c>
      <c r="C66" s="1" t="s">
        <v>10</v>
      </c>
      <c r="D66" t="s">
        <v>11</v>
      </c>
      <c r="E66" t="s">
        <v>15</v>
      </c>
      <c r="F66" t="s">
        <v>16</v>
      </c>
      <c r="G66" s="1">
        <v>42</v>
      </c>
      <c r="H66" s="3">
        <v>3.49</v>
      </c>
      <c r="I66" s="3">
        <v>146.58000000000001</v>
      </c>
      <c r="J66" t="s">
        <v>14</v>
      </c>
    </row>
    <row r="67" spans="1:10" x14ac:dyDescent="0.35">
      <c r="A67" s="2">
        <v>44027</v>
      </c>
      <c r="B67">
        <v>66</v>
      </c>
      <c r="C67" s="1" t="s">
        <v>18</v>
      </c>
      <c r="D67" t="s">
        <v>19</v>
      </c>
      <c r="E67" t="s">
        <v>20</v>
      </c>
      <c r="F67" t="s">
        <v>21</v>
      </c>
      <c r="G67" s="1">
        <v>75</v>
      </c>
      <c r="H67" s="3">
        <v>1.87</v>
      </c>
      <c r="I67" s="3">
        <v>140.25</v>
      </c>
      <c r="J67" t="s">
        <v>17</v>
      </c>
    </row>
    <row r="68" spans="1:10" x14ac:dyDescent="0.35">
      <c r="A68" s="2">
        <v>44030</v>
      </c>
      <c r="B68">
        <v>67</v>
      </c>
      <c r="C68" s="1" t="s">
        <v>10</v>
      </c>
      <c r="D68" t="s">
        <v>23</v>
      </c>
      <c r="E68" t="s">
        <v>12</v>
      </c>
      <c r="F68" t="s">
        <v>32</v>
      </c>
      <c r="G68" s="1">
        <v>72</v>
      </c>
      <c r="H68" s="3">
        <v>1.87</v>
      </c>
      <c r="I68" s="3">
        <v>134.63999999999999</v>
      </c>
      <c r="J68" t="s">
        <v>26</v>
      </c>
    </row>
    <row r="69" spans="1:10" x14ac:dyDescent="0.35">
      <c r="A69" s="2">
        <v>44033</v>
      </c>
      <c r="B69">
        <v>68</v>
      </c>
      <c r="C69" s="1" t="s">
        <v>10</v>
      </c>
      <c r="D69" t="s">
        <v>23</v>
      </c>
      <c r="E69" t="s">
        <v>20</v>
      </c>
      <c r="F69" t="s">
        <v>31</v>
      </c>
      <c r="G69" s="1">
        <v>56</v>
      </c>
      <c r="H69" s="3">
        <v>2.84</v>
      </c>
      <c r="I69" s="3">
        <v>159.04</v>
      </c>
      <c r="J69" t="s">
        <v>27</v>
      </c>
    </row>
    <row r="70" spans="1:10" x14ac:dyDescent="0.35">
      <c r="A70" s="2">
        <v>44036</v>
      </c>
      <c r="B70">
        <v>69</v>
      </c>
      <c r="C70" s="1" t="s">
        <v>18</v>
      </c>
      <c r="D70" t="s">
        <v>33</v>
      </c>
      <c r="E70" t="s">
        <v>12</v>
      </c>
      <c r="F70" t="s">
        <v>32</v>
      </c>
      <c r="G70" s="1">
        <v>51</v>
      </c>
      <c r="H70" s="3">
        <v>1.87</v>
      </c>
      <c r="I70" s="3">
        <v>95.37</v>
      </c>
      <c r="J70" t="s">
        <v>30</v>
      </c>
    </row>
    <row r="71" spans="1:10" x14ac:dyDescent="0.35">
      <c r="A71" s="2">
        <v>44039</v>
      </c>
      <c r="B71">
        <v>70</v>
      </c>
      <c r="C71" s="1" t="s">
        <v>18</v>
      </c>
      <c r="D71" t="s">
        <v>33</v>
      </c>
      <c r="E71" t="s">
        <v>28</v>
      </c>
      <c r="F71" t="s">
        <v>29</v>
      </c>
      <c r="G71" s="1">
        <v>31</v>
      </c>
      <c r="H71" s="3">
        <v>1.68</v>
      </c>
      <c r="I71" s="3">
        <v>52.08</v>
      </c>
      <c r="J71" t="s">
        <v>26</v>
      </c>
    </row>
    <row r="72" spans="1:10" x14ac:dyDescent="0.35">
      <c r="A72" s="2">
        <v>44042</v>
      </c>
      <c r="B72">
        <v>71</v>
      </c>
      <c r="C72" s="1" t="s">
        <v>10</v>
      </c>
      <c r="D72" t="s">
        <v>11</v>
      </c>
      <c r="E72" t="s">
        <v>12</v>
      </c>
      <c r="F72" t="s">
        <v>32</v>
      </c>
      <c r="G72" s="1">
        <v>56</v>
      </c>
      <c r="H72" s="3">
        <v>1.87</v>
      </c>
      <c r="I72" s="3">
        <v>104.72</v>
      </c>
      <c r="J72" t="s">
        <v>14</v>
      </c>
    </row>
    <row r="73" spans="1:10" x14ac:dyDescent="0.35">
      <c r="A73" s="2">
        <v>44045</v>
      </c>
      <c r="B73">
        <v>72</v>
      </c>
      <c r="C73" s="1" t="s">
        <v>10</v>
      </c>
      <c r="D73" t="s">
        <v>11</v>
      </c>
      <c r="E73" t="s">
        <v>20</v>
      </c>
      <c r="F73" t="s">
        <v>31</v>
      </c>
      <c r="G73" s="1">
        <v>137</v>
      </c>
      <c r="H73" s="3">
        <v>2.84</v>
      </c>
      <c r="I73" s="3">
        <v>389.08</v>
      </c>
      <c r="J73" t="s">
        <v>17</v>
      </c>
    </row>
    <row r="74" spans="1:10" x14ac:dyDescent="0.35">
      <c r="A74" s="2">
        <v>44048</v>
      </c>
      <c r="B74">
        <v>73</v>
      </c>
      <c r="C74" s="1" t="s">
        <v>18</v>
      </c>
      <c r="D74" t="s">
        <v>19</v>
      </c>
      <c r="E74" t="s">
        <v>20</v>
      </c>
      <c r="F74" t="s">
        <v>21</v>
      </c>
      <c r="G74" s="1">
        <v>107</v>
      </c>
      <c r="H74" s="3">
        <v>1.87</v>
      </c>
      <c r="I74" s="3">
        <v>200.09</v>
      </c>
      <c r="J74" t="s">
        <v>26</v>
      </c>
    </row>
    <row r="75" spans="1:10" x14ac:dyDescent="0.35">
      <c r="A75" s="2">
        <v>44051</v>
      </c>
      <c r="B75">
        <v>74</v>
      </c>
      <c r="C75" s="1" t="s">
        <v>10</v>
      </c>
      <c r="D75" t="s">
        <v>23</v>
      </c>
      <c r="E75" t="s">
        <v>12</v>
      </c>
      <c r="F75" t="s">
        <v>13</v>
      </c>
      <c r="G75" s="1">
        <v>24</v>
      </c>
      <c r="H75" s="3">
        <v>1.77</v>
      </c>
      <c r="I75" s="3">
        <v>42.48</v>
      </c>
      <c r="J75" t="s">
        <v>27</v>
      </c>
    </row>
    <row r="76" spans="1:10" x14ac:dyDescent="0.35">
      <c r="A76" s="2">
        <v>44054</v>
      </c>
      <c r="B76">
        <v>75</v>
      </c>
      <c r="C76" s="1" t="s">
        <v>10</v>
      </c>
      <c r="D76" t="s">
        <v>23</v>
      </c>
      <c r="E76" t="s">
        <v>15</v>
      </c>
      <c r="F76" t="s">
        <v>16</v>
      </c>
      <c r="G76" s="1">
        <v>30</v>
      </c>
      <c r="H76" s="3">
        <v>3.49</v>
      </c>
      <c r="I76" s="3">
        <v>104.7</v>
      </c>
      <c r="J76" t="s">
        <v>26</v>
      </c>
    </row>
    <row r="77" spans="1:10" x14ac:dyDescent="0.35">
      <c r="A77" s="2">
        <v>44057</v>
      </c>
      <c r="B77">
        <v>76</v>
      </c>
      <c r="C77" s="1" t="s">
        <v>18</v>
      </c>
      <c r="D77" t="s">
        <v>33</v>
      </c>
      <c r="E77" t="s">
        <v>20</v>
      </c>
      <c r="F77" t="s">
        <v>21</v>
      </c>
      <c r="G77" s="1">
        <v>70</v>
      </c>
      <c r="H77" s="3">
        <v>1.87</v>
      </c>
      <c r="I77" s="3">
        <v>130.9</v>
      </c>
      <c r="J77" t="s">
        <v>24</v>
      </c>
    </row>
    <row r="78" spans="1:10" x14ac:dyDescent="0.35">
      <c r="A78" s="2">
        <v>44060</v>
      </c>
      <c r="B78">
        <v>77</v>
      </c>
      <c r="C78" s="1" t="s">
        <v>10</v>
      </c>
      <c r="D78" t="s">
        <v>11</v>
      </c>
      <c r="E78" t="s">
        <v>20</v>
      </c>
      <c r="F78" t="s">
        <v>25</v>
      </c>
      <c r="G78" s="1">
        <v>31</v>
      </c>
      <c r="H78" s="3">
        <v>2.1800000000000002</v>
      </c>
      <c r="I78" s="3">
        <v>67.58</v>
      </c>
      <c r="J78" t="s">
        <v>24</v>
      </c>
    </row>
    <row r="79" spans="1:10" x14ac:dyDescent="0.35">
      <c r="A79" s="2">
        <v>44063</v>
      </c>
      <c r="B79">
        <v>78</v>
      </c>
      <c r="C79" s="1" t="s">
        <v>10</v>
      </c>
      <c r="D79" t="s">
        <v>11</v>
      </c>
      <c r="E79" t="s">
        <v>12</v>
      </c>
      <c r="F79" t="s">
        <v>13</v>
      </c>
      <c r="G79" s="1">
        <v>109</v>
      </c>
      <c r="H79" s="3">
        <v>1.77</v>
      </c>
      <c r="I79" s="3">
        <v>192.93</v>
      </c>
      <c r="J79" t="s">
        <v>17</v>
      </c>
    </row>
    <row r="80" spans="1:10" x14ac:dyDescent="0.35">
      <c r="A80" s="2">
        <v>44066</v>
      </c>
      <c r="B80">
        <v>79</v>
      </c>
      <c r="C80" s="1" t="s">
        <v>10</v>
      </c>
      <c r="D80" t="s">
        <v>11</v>
      </c>
      <c r="E80" t="s">
        <v>15</v>
      </c>
      <c r="F80" t="s">
        <v>16</v>
      </c>
      <c r="G80" s="1">
        <v>21</v>
      </c>
      <c r="H80" s="3">
        <v>3.49</v>
      </c>
      <c r="I80" s="3">
        <v>73.290000000000006</v>
      </c>
      <c r="J80" t="s">
        <v>14</v>
      </c>
    </row>
    <row r="81" spans="1:10" x14ac:dyDescent="0.35">
      <c r="A81" s="2">
        <v>44069</v>
      </c>
      <c r="B81">
        <v>80</v>
      </c>
      <c r="C81" s="1" t="s">
        <v>18</v>
      </c>
      <c r="D81" t="s">
        <v>19</v>
      </c>
      <c r="E81" t="s">
        <v>20</v>
      </c>
      <c r="F81" t="s">
        <v>21</v>
      </c>
      <c r="G81" s="1">
        <v>80</v>
      </c>
      <c r="H81" s="3">
        <v>1.87</v>
      </c>
      <c r="I81" s="3">
        <v>149.6</v>
      </c>
      <c r="J81" t="s">
        <v>17</v>
      </c>
    </row>
    <row r="82" spans="1:10" x14ac:dyDescent="0.35">
      <c r="A82" s="2">
        <v>44072</v>
      </c>
      <c r="B82">
        <v>81</v>
      </c>
      <c r="C82" s="1" t="s">
        <v>10</v>
      </c>
      <c r="D82" t="s">
        <v>23</v>
      </c>
      <c r="E82" t="s">
        <v>12</v>
      </c>
      <c r="F82" t="s">
        <v>32</v>
      </c>
      <c r="G82" s="1">
        <v>75</v>
      </c>
      <c r="H82" s="3">
        <v>1.87</v>
      </c>
      <c r="I82" s="3">
        <v>140.25</v>
      </c>
      <c r="J82" t="s">
        <v>22</v>
      </c>
    </row>
    <row r="83" spans="1:10" x14ac:dyDescent="0.35">
      <c r="A83" s="2">
        <v>44075</v>
      </c>
      <c r="B83">
        <v>82</v>
      </c>
      <c r="C83" s="1" t="s">
        <v>10</v>
      </c>
      <c r="D83" t="s">
        <v>23</v>
      </c>
      <c r="E83" t="s">
        <v>20</v>
      </c>
      <c r="F83" t="s">
        <v>31</v>
      </c>
      <c r="G83" s="1">
        <v>74</v>
      </c>
      <c r="H83" s="3">
        <v>2.84</v>
      </c>
      <c r="I83" s="3">
        <v>210.16</v>
      </c>
      <c r="J83" t="s">
        <v>24</v>
      </c>
    </row>
    <row r="84" spans="1:10" x14ac:dyDescent="0.35">
      <c r="A84" s="2">
        <v>44078</v>
      </c>
      <c r="B84">
        <v>83</v>
      </c>
      <c r="C84" s="1" t="s">
        <v>18</v>
      </c>
      <c r="D84" t="s">
        <v>33</v>
      </c>
      <c r="E84" t="s">
        <v>12</v>
      </c>
      <c r="F84" t="s">
        <v>13</v>
      </c>
      <c r="G84" s="1">
        <v>45</v>
      </c>
      <c r="H84" s="3">
        <v>1.77</v>
      </c>
      <c r="I84" s="3">
        <v>79.650000000000006</v>
      </c>
      <c r="J84" t="s">
        <v>26</v>
      </c>
    </row>
    <row r="85" spans="1:10" x14ac:dyDescent="0.35">
      <c r="A85" s="2">
        <v>44081</v>
      </c>
      <c r="B85">
        <v>84</v>
      </c>
      <c r="C85" s="1" t="s">
        <v>10</v>
      </c>
      <c r="D85" t="s">
        <v>11</v>
      </c>
      <c r="E85" t="s">
        <v>20</v>
      </c>
      <c r="F85" t="s">
        <v>25</v>
      </c>
      <c r="G85" s="1">
        <v>28</v>
      </c>
      <c r="H85" s="3">
        <v>2.1800000000000002</v>
      </c>
      <c r="I85" s="3">
        <v>61.04</v>
      </c>
      <c r="J85" t="s">
        <v>17</v>
      </c>
    </row>
    <row r="86" spans="1:10" x14ac:dyDescent="0.35">
      <c r="A86" s="2">
        <v>44084</v>
      </c>
      <c r="B86">
        <v>85</v>
      </c>
      <c r="C86" s="1" t="s">
        <v>10</v>
      </c>
      <c r="D86" t="s">
        <v>11</v>
      </c>
      <c r="E86" t="s">
        <v>12</v>
      </c>
      <c r="F86" t="s">
        <v>13</v>
      </c>
      <c r="G86" s="1">
        <v>143</v>
      </c>
      <c r="H86" s="3">
        <v>1.77</v>
      </c>
      <c r="I86" s="3">
        <v>253.11</v>
      </c>
      <c r="J86" t="s">
        <v>27</v>
      </c>
    </row>
    <row r="87" spans="1:10" x14ac:dyDescent="0.35">
      <c r="A87" s="2">
        <v>44087</v>
      </c>
      <c r="B87">
        <v>86</v>
      </c>
      <c r="C87" s="1" t="s">
        <v>10</v>
      </c>
      <c r="D87" t="s">
        <v>11</v>
      </c>
      <c r="E87" t="s">
        <v>28</v>
      </c>
      <c r="F87" t="s">
        <v>34</v>
      </c>
      <c r="G87" s="1">
        <v>27</v>
      </c>
      <c r="H87" s="3">
        <v>3.15</v>
      </c>
      <c r="I87" s="3">
        <v>85.05</v>
      </c>
      <c r="J87" t="s">
        <v>22</v>
      </c>
    </row>
    <row r="88" spans="1:10" x14ac:dyDescent="0.35">
      <c r="A88" s="2">
        <v>44090</v>
      </c>
      <c r="B88">
        <v>87</v>
      </c>
      <c r="C88" s="1" t="s">
        <v>18</v>
      </c>
      <c r="D88" t="s">
        <v>19</v>
      </c>
      <c r="E88" t="s">
        <v>12</v>
      </c>
      <c r="F88" t="s">
        <v>13</v>
      </c>
      <c r="G88" s="1">
        <v>133</v>
      </c>
      <c r="H88" s="3">
        <v>1.77</v>
      </c>
      <c r="I88" s="3">
        <v>235.41</v>
      </c>
      <c r="J88" t="s">
        <v>14</v>
      </c>
    </row>
    <row r="89" spans="1:10" x14ac:dyDescent="0.35">
      <c r="A89" s="2">
        <v>44093</v>
      </c>
      <c r="B89">
        <v>88</v>
      </c>
      <c r="C89" s="1" t="s">
        <v>10</v>
      </c>
      <c r="D89" t="s">
        <v>23</v>
      </c>
      <c r="E89" t="s">
        <v>20</v>
      </c>
      <c r="F89" t="s">
        <v>25</v>
      </c>
      <c r="G89" s="1">
        <v>110</v>
      </c>
      <c r="H89" s="3">
        <v>2.1800000000000002</v>
      </c>
      <c r="I89" s="3">
        <v>239.8</v>
      </c>
      <c r="J89" t="s">
        <v>26</v>
      </c>
    </row>
    <row r="90" spans="1:10" x14ac:dyDescent="0.35">
      <c r="A90" s="2">
        <v>44096</v>
      </c>
      <c r="B90">
        <v>89</v>
      </c>
      <c r="C90" s="1" t="s">
        <v>10</v>
      </c>
      <c r="D90" t="s">
        <v>23</v>
      </c>
      <c r="E90" t="s">
        <v>20</v>
      </c>
      <c r="F90" t="s">
        <v>21</v>
      </c>
      <c r="G90" s="1">
        <v>65</v>
      </c>
      <c r="H90" s="3">
        <v>1.87</v>
      </c>
      <c r="I90" s="3">
        <v>121.55</v>
      </c>
      <c r="J90" t="s">
        <v>17</v>
      </c>
    </row>
    <row r="91" spans="1:10" x14ac:dyDescent="0.35">
      <c r="A91" s="2">
        <v>44099</v>
      </c>
      <c r="B91">
        <v>90</v>
      </c>
      <c r="C91" s="1" t="s">
        <v>18</v>
      </c>
      <c r="D91" t="s">
        <v>33</v>
      </c>
      <c r="E91" t="s">
        <v>12</v>
      </c>
      <c r="F91" t="s">
        <v>32</v>
      </c>
      <c r="G91" s="1">
        <v>33</v>
      </c>
      <c r="H91" s="3">
        <v>1.87</v>
      </c>
      <c r="I91" s="3">
        <v>61.71</v>
      </c>
      <c r="J91" t="s">
        <v>30</v>
      </c>
    </row>
    <row r="92" spans="1:10" x14ac:dyDescent="0.35">
      <c r="A92" s="2">
        <v>44102</v>
      </c>
      <c r="B92">
        <v>91</v>
      </c>
      <c r="C92" s="1" t="s">
        <v>10</v>
      </c>
      <c r="D92" t="s">
        <v>11</v>
      </c>
      <c r="E92" t="s">
        <v>20</v>
      </c>
      <c r="F92" t="s">
        <v>25</v>
      </c>
      <c r="G92" s="1">
        <v>81</v>
      </c>
      <c r="H92" s="3">
        <v>2.1800000000000002</v>
      </c>
      <c r="I92" s="3">
        <v>176.58</v>
      </c>
      <c r="J92" t="s">
        <v>27</v>
      </c>
    </row>
    <row r="93" spans="1:10" x14ac:dyDescent="0.35">
      <c r="A93" s="2">
        <v>44105</v>
      </c>
      <c r="B93">
        <v>92</v>
      </c>
      <c r="C93" s="1" t="s">
        <v>10</v>
      </c>
      <c r="D93" t="s">
        <v>11</v>
      </c>
      <c r="E93" t="s">
        <v>12</v>
      </c>
      <c r="F93" t="s">
        <v>13</v>
      </c>
      <c r="G93" s="1">
        <v>77</v>
      </c>
      <c r="H93" s="3">
        <v>1.77</v>
      </c>
      <c r="I93" s="3">
        <v>136.29</v>
      </c>
      <c r="J93" t="s">
        <v>24</v>
      </c>
    </row>
    <row r="94" spans="1:10" x14ac:dyDescent="0.35">
      <c r="A94" s="2">
        <v>44108</v>
      </c>
      <c r="B94">
        <v>93</v>
      </c>
      <c r="C94" s="1" t="s">
        <v>10</v>
      </c>
      <c r="D94" t="s">
        <v>11</v>
      </c>
      <c r="E94" t="s">
        <v>15</v>
      </c>
      <c r="F94" t="s">
        <v>16</v>
      </c>
      <c r="G94" s="1">
        <v>38</v>
      </c>
      <c r="H94" s="3">
        <v>3.49</v>
      </c>
      <c r="I94" s="3">
        <v>132.62</v>
      </c>
      <c r="J94" t="s">
        <v>26</v>
      </c>
    </row>
    <row r="95" spans="1:10" x14ac:dyDescent="0.35">
      <c r="A95" s="2">
        <v>44111</v>
      </c>
      <c r="B95">
        <v>94</v>
      </c>
      <c r="C95" s="1" t="s">
        <v>18</v>
      </c>
      <c r="D95" t="s">
        <v>19</v>
      </c>
      <c r="E95" t="s">
        <v>12</v>
      </c>
      <c r="F95" t="s">
        <v>13</v>
      </c>
      <c r="G95" s="1">
        <v>40</v>
      </c>
      <c r="H95" s="3">
        <v>1.77</v>
      </c>
      <c r="I95" s="3">
        <v>70.8</v>
      </c>
      <c r="J95" t="s">
        <v>22</v>
      </c>
    </row>
    <row r="96" spans="1:10" x14ac:dyDescent="0.35">
      <c r="A96" s="2">
        <v>44114</v>
      </c>
      <c r="B96">
        <v>95</v>
      </c>
      <c r="C96" s="1" t="s">
        <v>18</v>
      </c>
      <c r="D96" t="s">
        <v>19</v>
      </c>
      <c r="E96" t="s">
        <v>28</v>
      </c>
      <c r="F96" t="s">
        <v>29</v>
      </c>
      <c r="G96" s="1">
        <v>114</v>
      </c>
      <c r="H96" s="3">
        <v>1.68</v>
      </c>
      <c r="I96" s="3">
        <v>191.52</v>
      </c>
      <c r="J96" t="s">
        <v>30</v>
      </c>
    </row>
    <row r="97" spans="1:10" x14ac:dyDescent="0.35">
      <c r="A97" s="2">
        <v>44117</v>
      </c>
      <c r="B97">
        <v>96</v>
      </c>
      <c r="C97" s="1" t="s">
        <v>10</v>
      </c>
      <c r="D97" t="s">
        <v>23</v>
      </c>
      <c r="E97" t="s">
        <v>20</v>
      </c>
      <c r="F97" t="s">
        <v>25</v>
      </c>
      <c r="G97" s="1">
        <v>224</v>
      </c>
      <c r="H97" s="3">
        <v>2.1800000000000002</v>
      </c>
      <c r="I97" s="3">
        <v>488.32</v>
      </c>
      <c r="J97" t="s">
        <v>17</v>
      </c>
    </row>
    <row r="98" spans="1:10" x14ac:dyDescent="0.35">
      <c r="A98" s="2">
        <v>44120</v>
      </c>
      <c r="B98">
        <v>97</v>
      </c>
      <c r="C98" s="1" t="s">
        <v>10</v>
      </c>
      <c r="D98" t="s">
        <v>23</v>
      </c>
      <c r="E98" t="s">
        <v>12</v>
      </c>
      <c r="F98" t="s">
        <v>13</v>
      </c>
      <c r="G98" s="1">
        <v>141</v>
      </c>
      <c r="H98" s="3">
        <v>1.77</v>
      </c>
      <c r="I98" s="3">
        <v>249.57</v>
      </c>
      <c r="J98" t="s">
        <v>24</v>
      </c>
    </row>
    <row r="99" spans="1:10" x14ac:dyDescent="0.35">
      <c r="A99" s="2">
        <v>44123</v>
      </c>
      <c r="B99">
        <v>98</v>
      </c>
      <c r="C99" s="1" t="s">
        <v>10</v>
      </c>
      <c r="D99" t="s">
        <v>23</v>
      </c>
      <c r="E99" t="s">
        <v>15</v>
      </c>
      <c r="F99" t="s">
        <v>16</v>
      </c>
      <c r="G99" s="1">
        <v>32</v>
      </c>
      <c r="H99" s="3">
        <v>3.49</v>
      </c>
      <c r="I99" s="3">
        <v>111.68</v>
      </c>
      <c r="J99" t="s">
        <v>26</v>
      </c>
    </row>
    <row r="100" spans="1:10" x14ac:dyDescent="0.35">
      <c r="A100" s="2">
        <v>44126</v>
      </c>
      <c r="B100">
        <v>99</v>
      </c>
      <c r="C100" s="1" t="s">
        <v>18</v>
      </c>
      <c r="D100" t="s">
        <v>33</v>
      </c>
      <c r="E100" t="s">
        <v>12</v>
      </c>
      <c r="F100" t="s">
        <v>13</v>
      </c>
      <c r="G100" s="1">
        <v>20</v>
      </c>
      <c r="H100" s="3">
        <v>1.77</v>
      </c>
      <c r="I100" s="3">
        <v>35.4</v>
      </c>
      <c r="J100" t="s">
        <v>24</v>
      </c>
    </row>
    <row r="101" spans="1:10" x14ac:dyDescent="0.35">
      <c r="A101" s="2">
        <v>44129</v>
      </c>
      <c r="B101">
        <v>100</v>
      </c>
      <c r="C101" s="1" t="s">
        <v>10</v>
      </c>
      <c r="D101" t="s">
        <v>11</v>
      </c>
      <c r="E101" t="s">
        <v>20</v>
      </c>
      <c r="F101" t="s">
        <v>25</v>
      </c>
      <c r="G101" s="1">
        <v>40</v>
      </c>
      <c r="H101" s="3">
        <v>2.1800000000000002</v>
      </c>
      <c r="I101" s="3">
        <v>87.2</v>
      </c>
      <c r="J101" t="s">
        <v>22</v>
      </c>
    </row>
    <row r="102" spans="1:10" x14ac:dyDescent="0.35">
      <c r="A102" s="2">
        <v>44132</v>
      </c>
      <c r="B102">
        <v>101</v>
      </c>
      <c r="C102" s="1" t="s">
        <v>10</v>
      </c>
      <c r="D102" t="s">
        <v>11</v>
      </c>
      <c r="E102" t="s">
        <v>20</v>
      </c>
      <c r="F102" t="s">
        <v>21</v>
      </c>
      <c r="G102" s="1">
        <v>49</v>
      </c>
      <c r="H102" s="3">
        <v>1.87</v>
      </c>
      <c r="I102" s="3">
        <v>91.63</v>
      </c>
      <c r="J102" t="s">
        <v>17</v>
      </c>
    </row>
    <row r="103" spans="1:10" x14ac:dyDescent="0.35">
      <c r="A103" s="2">
        <v>44135</v>
      </c>
      <c r="B103">
        <v>102</v>
      </c>
      <c r="C103" s="1" t="s">
        <v>10</v>
      </c>
      <c r="D103" t="s">
        <v>11</v>
      </c>
      <c r="E103" t="s">
        <v>15</v>
      </c>
      <c r="F103" t="s">
        <v>16</v>
      </c>
      <c r="G103" s="1">
        <v>46</v>
      </c>
      <c r="H103" s="3">
        <v>3.49</v>
      </c>
      <c r="I103" s="3">
        <v>160.54</v>
      </c>
      <c r="J103" t="s">
        <v>30</v>
      </c>
    </row>
    <row r="104" spans="1:10" x14ac:dyDescent="0.35">
      <c r="A104" s="2">
        <v>44138</v>
      </c>
      <c r="B104">
        <v>103</v>
      </c>
      <c r="C104" s="1" t="s">
        <v>18</v>
      </c>
      <c r="D104" t="s">
        <v>19</v>
      </c>
      <c r="E104" t="s">
        <v>12</v>
      </c>
      <c r="F104" t="s">
        <v>13</v>
      </c>
      <c r="G104" s="1">
        <v>39</v>
      </c>
      <c r="H104" s="3">
        <v>1.77</v>
      </c>
      <c r="I104" s="3">
        <v>69.03</v>
      </c>
      <c r="J104" t="s">
        <v>26</v>
      </c>
    </row>
    <row r="105" spans="1:10" x14ac:dyDescent="0.35">
      <c r="A105" s="2">
        <v>44141</v>
      </c>
      <c r="B105">
        <v>104</v>
      </c>
      <c r="C105" s="1" t="s">
        <v>18</v>
      </c>
      <c r="D105" t="s">
        <v>19</v>
      </c>
      <c r="E105" t="s">
        <v>28</v>
      </c>
      <c r="F105" t="s">
        <v>29</v>
      </c>
      <c r="G105" s="1">
        <v>62</v>
      </c>
      <c r="H105" s="3">
        <v>1.68</v>
      </c>
      <c r="I105" s="3">
        <v>104.16</v>
      </c>
      <c r="J105" t="s">
        <v>24</v>
      </c>
    </row>
    <row r="106" spans="1:10" x14ac:dyDescent="0.35">
      <c r="A106" s="2">
        <v>44144</v>
      </c>
      <c r="B106">
        <v>105</v>
      </c>
      <c r="C106" s="1" t="s">
        <v>10</v>
      </c>
      <c r="D106" t="s">
        <v>23</v>
      </c>
      <c r="E106" t="s">
        <v>12</v>
      </c>
      <c r="F106" t="s">
        <v>13</v>
      </c>
      <c r="G106" s="1">
        <v>90</v>
      </c>
      <c r="H106" s="3">
        <v>1.77</v>
      </c>
      <c r="I106" s="3">
        <v>159.30000000000001</v>
      </c>
      <c r="J106" t="s">
        <v>17</v>
      </c>
    </row>
    <row r="107" spans="1:10" x14ac:dyDescent="0.35">
      <c r="A107" s="2">
        <v>44147</v>
      </c>
      <c r="B107">
        <v>106</v>
      </c>
      <c r="C107" s="1" t="s">
        <v>18</v>
      </c>
      <c r="D107" t="s">
        <v>33</v>
      </c>
      <c r="E107" t="s">
        <v>20</v>
      </c>
      <c r="F107" t="s">
        <v>25</v>
      </c>
      <c r="G107" s="1">
        <v>103</v>
      </c>
      <c r="H107" s="3">
        <v>2.1800000000000002</v>
      </c>
      <c r="I107" s="3">
        <v>224.54</v>
      </c>
      <c r="J107" t="s">
        <v>27</v>
      </c>
    </row>
    <row r="108" spans="1:10" x14ac:dyDescent="0.35">
      <c r="A108" s="2">
        <v>44150</v>
      </c>
      <c r="B108">
        <v>107</v>
      </c>
      <c r="C108" s="1" t="s">
        <v>18</v>
      </c>
      <c r="D108" t="s">
        <v>33</v>
      </c>
      <c r="E108" t="s">
        <v>20</v>
      </c>
      <c r="F108" t="s">
        <v>31</v>
      </c>
      <c r="G108" s="1">
        <v>32</v>
      </c>
      <c r="H108" s="3">
        <v>2.84</v>
      </c>
      <c r="I108" s="3">
        <v>90.88</v>
      </c>
      <c r="J108" t="s">
        <v>30</v>
      </c>
    </row>
    <row r="109" spans="1:10" x14ac:dyDescent="0.35">
      <c r="A109" s="2">
        <v>44153</v>
      </c>
      <c r="B109">
        <v>108</v>
      </c>
      <c r="C109" s="1" t="s">
        <v>10</v>
      </c>
      <c r="D109" t="s">
        <v>11</v>
      </c>
      <c r="E109" t="s">
        <v>12</v>
      </c>
      <c r="F109" t="s">
        <v>32</v>
      </c>
      <c r="G109" s="1">
        <v>66</v>
      </c>
      <c r="H109" s="3">
        <v>1.87</v>
      </c>
      <c r="I109" s="3">
        <v>123.42</v>
      </c>
      <c r="J109" t="s">
        <v>26</v>
      </c>
    </row>
    <row r="110" spans="1:10" x14ac:dyDescent="0.35">
      <c r="A110" s="2">
        <v>44156</v>
      </c>
      <c r="B110">
        <v>109</v>
      </c>
      <c r="C110" s="1" t="s">
        <v>10</v>
      </c>
      <c r="D110" t="s">
        <v>11</v>
      </c>
      <c r="E110" t="s">
        <v>20</v>
      </c>
      <c r="F110" t="s">
        <v>31</v>
      </c>
      <c r="G110" s="1">
        <v>97</v>
      </c>
      <c r="H110" s="3">
        <v>2.84</v>
      </c>
      <c r="I110" s="3">
        <v>275.48</v>
      </c>
      <c r="J110" t="s">
        <v>24</v>
      </c>
    </row>
    <row r="111" spans="1:10" x14ac:dyDescent="0.35">
      <c r="A111" s="2">
        <v>44159</v>
      </c>
      <c r="B111">
        <v>110</v>
      </c>
      <c r="C111" s="1" t="s">
        <v>18</v>
      </c>
      <c r="D111" t="s">
        <v>19</v>
      </c>
      <c r="E111" t="s">
        <v>12</v>
      </c>
      <c r="F111" t="s">
        <v>13</v>
      </c>
      <c r="G111" s="1">
        <v>30</v>
      </c>
      <c r="H111" s="3">
        <v>1.77</v>
      </c>
      <c r="I111" s="3">
        <v>53.1</v>
      </c>
      <c r="J111" t="s">
        <v>24</v>
      </c>
    </row>
    <row r="112" spans="1:10" x14ac:dyDescent="0.35">
      <c r="A112" s="2">
        <v>44162</v>
      </c>
      <c r="B112">
        <v>111</v>
      </c>
      <c r="C112" s="1" t="s">
        <v>18</v>
      </c>
      <c r="D112" t="s">
        <v>19</v>
      </c>
      <c r="E112" t="s">
        <v>28</v>
      </c>
      <c r="F112" t="s">
        <v>29</v>
      </c>
      <c r="G112" s="1">
        <v>29</v>
      </c>
      <c r="H112" s="3">
        <v>1.68</v>
      </c>
      <c r="I112" s="3">
        <v>48.72</v>
      </c>
      <c r="J112" t="s">
        <v>30</v>
      </c>
    </row>
    <row r="113" spans="1:10" x14ac:dyDescent="0.35">
      <c r="A113" s="2">
        <v>44165</v>
      </c>
      <c r="B113">
        <v>112</v>
      </c>
      <c r="C113" s="1" t="s">
        <v>10</v>
      </c>
      <c r="D113" t="s">
        <v>23</v>
      </c>
      <c r="E113" t="s">
        <v>12</v>
      </c>
      <c r="F113" t="s">
        <v>13</v>
      </c>
      <c r="G113" s="1">
        <v>92</v>
      </c>
      <c r="H113" s="3">
        <v>1.77</v>
      </c>
      <c r="I113" s="3">
        <v>162.84</v>
      </c>
      <c r="J113" t="s">
        <v>22</v>
      </c>
    </row>
    <row r="114" spans="1:10" x14ac:dyDescent="0.35">
      <c r="A114" s="2">
        <v>44168</v>
      </c>
      <c r="B114">
        <v>113</v>
      </c>
      <c r="C114" s="1" t="s">
        <v>18</v>
      </c>
      <c r="D114" t="s">
        <v>33</v>
      </c>
      <c r="E114" t="s">
        <v>20</v>
      </c>
      <c r="F114" t="s">
        <v>25</v>
      </c>
      <c r="G114" s="1">
        <v>139</v>
      </c>
      <c r="H114" s="3">
        <v>2.1800000000000002</v>
      </c>
      <c r="I114" s="3">
        <v>303.02</v>
      </c>
      <c r="J114" t="s">
        <v>22</v>
      </c>
    </row>
    <row r="115" spans="1:10" x14ac:dyDescent="0.35">
      <c r="A115" s="2">
        <v>44171</v>
      </c>
      <c r="B115">
        <v>114</v>
      </c>
      <c r="C115" s="1" t="s">
        <v>18</v>
      </c>
      <c r="D115" t="s">
        <v>33</v>
      </c>
      <c r="E115" t="s">
        <v>20</v>
      </c>
      <c r="F115" t="s">
        <v>31</v>
      </c>
      <c r="G115" s="1">
        <v>29</v>
      </c>
      <c r="H115" s="3">
        <v>2.84</v>
      </c>
      <c r="I115" s="3">
        <v>82.36</v>
      </c>
      <c r="J115" t="s">
        <v>17</v>
      </c>
    </row>
    <row r="116" spans="1:10" x14ac:dyDescent="0.35">
      <c r="A116" s="2">
        <v>44174</v>
      </c>
      <c r="B116">
        <v>115</v>
      </c>
      <c r="C116" s="1" t="s">
        <v>10</v>
      </c>
      <c r="D116" t="s">
        <v>11</v>
      </c>
      <c r="E116" t="s">
        <v>12</v>
      </c>
      <c r="F116" t="s">
        <v>35</v>
      </c>
      <c r="G116" s="1">
        <v>30</v>
      </c>
      <c r="H116" s="3">
        <v>2.27</v>
      </c>
      <c r="I116" s="3">
        <v>68.099999999999994</v>
      </c>
      <c r="J116" t="s">
        <v>30</v>
      </c>
    </row>
    <row r="117" spans="1:10" x14ac:dyDescent="0.35">
      <c r="A117" s="2">
        <v>44177</v>
      </c>
      <c r="B117">
        <v>116</v>
      </c>
      <c r="C117" s="1" t="s">
        <v>10</v>
      </c>
      <c r="D117" t="s">
        <v>11</v>
      </c>
      <c r="E117" t="s">
        <v>20</v>
      </c>
      <c r="F117" t="s">
        <v>21</v>
      </c>
      <c r="G117" s="1">
        <v>36</v>
      </c>
      <c r="H117" s="3">
        <v>1.87</v>
      </c>
      <c r="I117" s="3">
        <v>67.319999999999993</v>
      </c>
      <c r="J117" t="s">
        <v>24</v>
      </c>
    </row>
    <row r="118" spans="1:10" x14ac:dyDescent="0.35">
      <c r="A118" s="2">
        <v>44180</v>
      </c>
      <c r="B118">
        <v>117</v>
      </c>
      <c r="C118" s="1" t="s">
        <v>10</v>
      </c>
      <c r="D118" t="s">
        <v>11</v>
      </c>
      <c r="E118" t="s">
        <v>15</v>
      </c>
      <c r="F118" t="s">
        <v>16</v>
      </c>
      <c r="G118" s="1">
        <v>41</v>
      </c>
      <c r="H118" s="3">
        <v>3.49</v>
      </c>
      <c r="I118" s="3">
        <v>143.09</v>
      </c>
      <c r="J118" t="s">
        <v>17</v>
      </c>
    </row>
    <row r="119" spans="1:10" x14ac:dyDescent="0.35">
      <c r="A119" s="2">
        <v>44183</v>
      </c>
      <c r="B119">
        <v>118</v>
      </c>
      <c r="C119" s="1" t="s">
        <v>18</v>
      </c>
      <c r="D119" t="s">
        <v>19</v>
      </c>
      <c r="E119" t="s">
        <v>12</v>
      </c>
      <c r="F119" t="s">
        <v>13</v>
      </c>
      <c r="G119" s="1">
        <v>44</v>
      </c>
      <c r="H119" s="3">
        <v>1.77</v>
      </c>
      <c r="I119" s="3">
        <v>77.88</v>
      </c>
      <c r="J119" t="s">
        <v>14</v>
      </c>
    </row>
    <row r="120" spans="1:10" x14ac:dyDescent="0.35">
      <c r="A120" s="2">
        <v>44186</v>
      </c>
      <c r="B120">
        <v>119</v>
      </c>
      <c r="C120" s="1" t="s">
        <v>18</v>
      </c>
      <c r="D120" t="s">
        <v>19</v>
      </c>
      <c r="E120" t="s">
        <v>28</v>
      </c>
      <c r="F120" t="s">
        <v>29</v>
      </c>
      <c r="G120" s="1">
        <v>29</v>
      </c>
      <c r="H120" s="3">
        <v>1.68</v>
      </c>
      <c r="I120" s="3">
        <v>48.72</v>
      </c>
      <c r="J120" t="s">
        <v>22</v>
      </c>
    </row>
    <row r="121" spans="1:10" x14ac:dyDescent="0.35">
      <c r="A121" s="2">
        <v>44189</v>
      </c>
      <c r="B121">
        <v>120</v>
      </c>
      <c r="C121" s="1" t="s">
        <v>10</v>
      </c>
      <c r="D121" t="s">
        <v>23</v>
      </c>
      <c r="E121" t="s">
        <v>20</v>
      </c>
      <c r="F121" t="s">
        <v>25</v>
      </c>
      <c r="G121" s="1">
        <v>237</v>
      </c>
      <c r="H121" s="3">
        <v>2.1800000000000002</v>
      </c>
      <c r="I121" s="3">
        <v>516.66</v>
      </c>
      <c r="J121" t="s">
        <v>24</v>
      </c>
    </row>
    <row r="122" spans="1:10" x14ac:dyDescent="0.35">
      <c r="A122" s="2">
        <v>44192</v>
      </c>
      <c r="B122">
        <v>121</v>
      </c>
      <c r="C122" s="1" t="s">
        <v>10</v>
      </c>
      <c r="D122" t="s">
        <v>23</v>
      </c>
      <c r="E122" t="s">
        <v>20</v>
      </c>
      <c r="F122" t="s">
        <v>21</v>
      </c>
      <c r="G122" s="1">
        <v>65</v>
      </c>
      <c r="H122" s="3">
        <v>1.87</v>
      </c>
      <c r="I122" s="3">
        <v>121.55</v>
      </c>
      <c r="J122" t="s">
        <v>17</v>
      </c>
    </row>
    <row r="123" spans="1:10" x14ac:dyDescent="0.35">
      <c r="A123" s="2">
        <v>44195</v>
      </c>
      <c r="B123">
        <v>122</v>
      </c>
      <c r="C123" s="1" t="s">
        <v>18</v>
      </c>
      <c r="D123" t="s">
        <v>33</v>
      </c>
      <c r="E123" t="s">
        <v>20</v>
      </c>
      <c r="F123" t="s">
        <v>25</v>
      </c>
      <c r="G123" s="1">
        <v>83</v>
      </c>
      <c r="H123" s="3">
        <v>2.1800000000000002</v>
      </c>
      <c r="I123" s="3">
        <v>180.94</v>
      </c>
      <c r="J123" t="s">
        <v>27</v>
      </c>
    </row>
  </sheetData>
  <conditionalFormatting sqref="A1:B123">
    <cfRule type="duplicateValues" priority="3"/>
  </conditionalFormatting>
  <conditionalFormatting sqref="J1:J123">
    <cfRule type="duplicateValues" priority="1"/>
    <cfRule type="duplicateValues" priority="2"/>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A1320-B985-4AA5-9A62-4F2191CBC003}">
  <dimension ref="A1:W123"/>
  <sheetViews>
    <sheetView zoomScale="110" zoomScaleNormal="110" workbookViewId="0"/>
  </sheetViews>
  <sheetFormatPr defaultRowHeight="14.5" x14ac:dyDescent="0.35"/>
  <cols>
    <col min="1" max="1" width="10.7265625" bestFit="1" customWidth="1"/>
    <col min="2" max="2" width="5.54296875" customWidth="1"/>
    <col min="3" max="3" width="11.7265625" bestFit="1" customWidth="1"/>
    <col min="4" max="4" width="11.453125" bestFit="1" customWidth="1"/>
    <col min="5" max="5" width="11.1796875" bestFit="1" customWidth="1"/>
    <col min="6" max="6" width="14.453125" bestFit="1" customWidth="1"/>
    <col min="7" max="7" width="9.81640625" customWidth="1"/>
    <col min="8" max="8" width="13.81640625" bestFit="1" customWidth="1"/>
    <col min="9" max="9" width="14.453125" bestFit="1" customWidth="1"/>
    <col min="10" max="10" width="14" bestFit="1" customWidth="1"/>
    <col min="11" max="13" width="14" customWidth="1"/>
    <col min="17" max="17" width="13.54296875" customWidth="1"/>
    <col min="18" max="18" width="10.54296875" customWidth="1"/>
    <col min="22" max="22" width="11.81640625" customWidth="1"/>
    <col min="23" max="23" width="14.54296875" customWidth="1"/>
  </cols>
  <sheetData>
    <row r="1" spans="1:23" x14ac:dyDescent="0.35">
      <c r="A1" s="4" t="s">
        <v>52</v>
      </c>
      <c r="B1" s="6" t="s">
        <v>57</v>
      </c>
      <c r="C1" s="5" t="s">
        <v>2</v>
      </c>
      <c r="D1" s="6" t="s">
        <v>3</v>
      </c>
      <c r="E1" s="6" t="s">
        <v>4</v>
      </c>
      <c r="F1" s="6" t="s">
        <v>5</v>
      </c>
      <c r="G1" s="5" t="s">
        <v>6</v>
      </c>
      <c r="H1" s="5" t="s">
        <v>7</v>
      </c>
      <c r="I1" s="5" t="s">
        <v>8</v>
      </c>
      <c r="J1" s="6" t="s">
        <v>9</v>
      </c>
      <c r="K1" s="6"/>
      <c r="L1" s="6"/>
      <c r="M1" s="6"/>
    </row>
    <row r="2" spans="1:23" x14ac:dyDescent="0.35">
      <c r="A2" s="2">
        <v>43831</v>
      </c>
      <c r="B2">
        <v>1</v>
      </c>
      <c r="C2" s="1" t="s">
        <v>10</v>
      </c>
      <c r="D2" t="s">
        <v>11</v>
      </c>
      <c r="E2" t="s">
        <v>12</v>
      </c>
      <c r="F2" t="s">
        <v>13</v>
      </c>
      <c r="G2" s="1">
        <v>33</v>
      </c>
      <c r="H2" s="3">
        <v>1.77</v>
      </c>
      <c r="I2" s="3">
        <v>58.41</v>
      </c>
      <c r="J2" t="s">
        <v>14</v>
      </c>
      <c r="O2" s="43" t="s">
        <v>250</v>
      </c>
      <c r="P2" s="41"/>
      <c r="Q2" s="41"/>
      <c r="R2" s="41"/>
      <c r="S2" s="41"/>
      <c r="T2" s="41"/>
      <c r="U2" s="41"/>
      <c r="V2" s="41"/>
      <c r="W2" s="42"/>
    </row>
    <row r="3" spans="1:23" x14ac:dyDescent="0.35">
      <c r="A3" s="2">
        <v>43834</v>
      </c>
      <c r="B3">
        <v>2</v>
      </c>
      <c r="C3" s="1" t="s">
        <v>10</v>
      </c>
      <c r="D3" t="s">
        <v>11</v>
      </c>
      <c r="E3" t="s">
        <v>15</v>
      </c>
      <c r="F3" t="s">
        <v>16</v>
      </c>
      <c r="G3" s="1">
        <v>87</v>
      </c>
      <c r="H3" s="3">
        <v>3.49</v>
      </c>
      <c r="I3" s="3">
        <v>303.63</v>
      </c>
      <c r="J3" t="s">
        <v>17</v>
      </c>
    </row>
    <row r="4" spans="1:23" ht="15.5" x14ac:dyDescent="0.35">
      <c r="A4" s="2">
        <v>43837</v>
      </c>
      <c r="B4">
        <v>3</v>
      </c>
      <c r="C4" s="8" t="s">
        <v>18</v>
      </c>
      <c r="D4" t="s">
        <v>19</v>
      </c>
      <c r="E4" t="s">
        <v>20</v>
      </c>
      <c r="F4" t="s">
        <v>21</v>
      </c>
      <c r="G4" s="1">
        <v>58</v>
      </c>
      <c r="H4" s="3">
        <v>1.87</v>
      </c>
      <c r="I4" s="3">
        <v>108.46</v>
      </c>
      <c r="J4" t="s">
        <v>22</v>
      </c>
      <c r="O4" s="46" t="s">
        <v>248</v>
      </c>
      <c r="P4" s="47"/>
      <c r="Q4" s="47"/>
      <c r="R4" s="47"/>
      <c r="S4" s="48"/>
      <c r="T4" s="48"/>
      <c r="U4" s="48"/>
      <c r="V4" s="49"/>
    </row>
    <row r="5" spans="1:23" x14ac:dyDescent="0.35">
      <c r="A5" s="2">
        <v>43840</v>
      </c>
      <c r="B5">
        <v>4</v>
      </c>
      <c r="C5" s="1" t="s">
        <v>10</v>
      </c>
      <c r="D5" t="s">
        <v>23</v>
      </c>
      <c r="E5" t="s">
        <v>20</v>
      </c>
      <c r="F5" t="s">
        <v>21</v>
      </c>
      <c r="G5" s="1">
        <v>82</v>
      </c>
      <c r="H5" s="3">
        <v>1.87</v>
      </c>
      <c r="I5" s="3">
        <v>153.34</v>
      </c>
      <c r="J5" t="s">
        <v>24</v>
      </c>
      <c r="O5" s="50" t="s">
        <v>249</v>
      </c>
      <c r="P5" s="51"/>
      <c r="Q5" s="51"/>
      <c r="R5" s="52"/>
      <c r="S5" s="6"/>
      <c r="T5" s="6"/>
      <c r="U5" s="6"/>
      <c r="V5" s="6"/>
    </row>
    <row r="6" spans="1:23" x14ac:dyDescent="0.35">
      <c r="A6" s="2">
        <v>43843</v>
      </c>
      <c r="B6">
        <v>5</v>
      </c>
      <c r="C6" s="1" t="s">
        <v>10</v>
      </c>
      <c r="D6" t="s">
        <v>11</v>
      </c>
      <c r="E6" t="s">
        <v>20</v>
      </c>
      <c r="F6" t="s">
        <v>25</v>
      </c>
      <c r="G6" s="1">
        <v>38</v>
      </c>
      <c r="H6" s="3">
        <v>2.1800000000000002</v>
      </c>
      <c r="I6" s="3">
        <v>82.84</v>
      </c>
      <c r="J6" t="s">
        <v>26</v>
      </c>
    </row>
    <row r="7" spans="1:23" x14ac:dyDescent="0.35">
      <c r="A7" s="2">
        <v>43846</v>
      </c>
      <c r="B7">
        <v>6</v>
      </c>
      <c r="C7" s="1" t="s">
        <v>10</v>
      </c>
      <c r="D7" t="s">
        <v>11</v>
      </c>
      <c r="E7" t="s">
        <v>12</v>
      </c>
      <c r="F7" t="s">
        <v>13</v>
      </c>
      <c r="G7" s="1">
        <v>54</v>
      </c>
      <c r="H7" s="3">
        <v>1.77</v>
      </c>
      <c r="I7" s="3">
        <v>95.58</v>
      </c>
      <c r="J7" t="s">
        <v>17</v>
      </c>
      <c r="O7" s="46" t="s">
        <v>251</v>
      </c>
      <c r="P7" s="44"/>
      <c r="Q7" s="44"/>
      <c r="R7" s="41"/>
      <c r="S7" s="41"/>
      <c r="T7" s="41"/>
      <c r="U7" s="42"/>
    </row>
    <row r="8" spans="1:23" x14ac:dyDescent="0.35">
      <c r="A8" s="2">
        <v>43849</v>
      </c>
      <c r="B8">
        <v>7</v>
      </c>
      <c r="C8" s="1" t="s">
        <v>10</v>
      </c>
      <c r="D8" t="s">
        <v>11</v>
      </c>
      <c r="E8" t="s">
        <v>15</v>
      </c>
      <c r="F8" t="s">
        <v>16</v>
      </c>
      <c r="G8" s="1">
        <v>149</v>
      </c>
      <c r="H8" s="3">
        <v>3.49</v>
      </c>
      <c r="I8" s="3">
        <v>520.01</v>
      </c>
      <c r="J8" t="s">
        <v>27</v>
      </c>
      <c r="O8" s="53" t="s">
        <v>253</v>
      </c>
      <c r="Q8" s="45"/>
    </row>
    <row r="9" spans="1:23" x14ac:dyDescent="0.35">
      <c r="A9" s="2">
        <v>43852</v>
      </c>
      <c r="B9">
        <v>8</v>
      </c>
      <c r="C9" s="1" t="s">
        <v>18</v>
      </c>
      <c r="D9" t="s">
        <v>19</v>
      </c>
      <c r="E9" t="s">
        <v>12</v>
      </c>
      <c r="F9" t="s">
        <v>13</v>
      </c>
      <c r="G9" s="1">
        <v>51</v>
      </c>
      <c r="H9" s="3">
        <v>1.77</v>
      </c>
      <c r="I9" s="3">
        <v>90.27</v>
      </c>
      <c r="J9" t="s">
        <v>22</v>
      </c>
      <c r="O9" s="50" t="s">
        <v>252</v>
      </c>
      <c r="P9" s="45"/>
    </row>
    <row r="10" spans="1:23" x14ac:dyDescent="0.35">
      <c r="A10" s="2">
        <v>43855</v>
      </c>
      <c r="B10">
        <v>9</v>
      </c>
      <c r="C10" s="1" t="s">
        <v>10</v>
      </c>
      <c r="D10" t="s">
        <v>23</v>
      </c>
      <c r="E10" t="s">
        <v>12</v>
      </c>
      <c r="F10" t="s">
        <v>13</v>
      </c>
      <c r="G10" s="1">
        <v>100</v>
      </c>
      <c r="H10" s="3">
        <v>1.77</v>
      </c>
      <c r="I10" s="3">
        <v>177</v>
      </c>
      <c r="J10" t="s">
        <v>14</v>
      </c>
    </row>
    <row r="11" spans="1:23" x14ac:dyDescent="0.35">
      <c r="A11" s="2">
        <v>43858</v>
      </c>
      <c r="B11">
        <v>10</v>
      </c>
      <c r="C11" s="1" t="s">
        <v>10</v>
      </c>
      <c r="D11" t="s">
        <v>23</v>
      </c>
      <c r="E11" t="s">
        <v>28</v>
      </c>
      <c r="F11" t="s">
        <v>29</v>
      </c>
      <c r="G11" s="1">
        <v>28</v>
      </c>
      <c r="H11" s="3">
        <v>1.35</v>
      </c>
      <c r="I11" s="3">
        <v>37.799999999999997</v>
      </c>
      <c r="J11" t="s">
        <v>26</v>
      </c>
    </row>
    <row r="12" spans="1:23" x14ac:dyDescent="0.35">
      <c r="A12" s="2">
        <v>43861</v>
      </c>
      <c r="B12">
        <v>11</v>
      </c>
      <c r="C12" s="1" t="s">
        <v>10</v>
      </c>
      <c r="D12" t="s">
        <v>11</v>
      </c>
      <c r="E12" t="s">
        <v>20</v>
      </c>
      <c r="F12" t="s">
        <v>25</v>
      </c>
      <c r="G12" s="1">
        <v>36</v>
      </c>
      <c r="H12" s="3">
        <v>2.1800000000000002</v>
      </c>
      <c r="I12" s="3">
        <v>78.48</v>
      </c>
      <c r="J12" t="s">
        <v>17</v>
      </c>
    </row>
    <row r="13" spans="1:23" x14ac:dyDescent="0.35">
      <c r="A13" s="2">
        <v>43864</v>
      </c>
      <c r="B13">
        <v>12</v>
      </c>
      <c r="C13" s="1" t="s">
        <v>10</v>
      </c>
      <c r="D13" t="s">
        <v>11</v>
      </c>
      <c r="E13" t="s">
        <v>20</v>
      </c>
      <c r="F13" t="s">
        <v>21</v>
      </c>
      <c r="G13" s="1">
        <v>31</v>
      </c>
      <c r="H13" s="3">
        <v>1.87</v>
      </c>
      <c r="I13" s="3">
        <v>57.97</v>
      </c>
      <c r="J13" t="s">
        <v>30</v>
      </c>
    </row>
    <row r="14" spans="1:23" x14ac:dyDescent="0.35">
      <c r="A14" s="2">
        <v>43867</v>
      </c>
      <c r="B14">
        <v>13</v>
      </c>
      <c r="C14" s="1" t="s">
        <v>10</v>
      </c>
      <c r="D14" t="s">
        <v>11</v>
      </c>
      <c r="E14" t="s">
        <v>15</v>
      </c>
      <c r="F14" t="s">
        <v>16</v>
      </c>
      <c r="G14" s="1">
        <v>28</v>
      </c>
      <c r="H14" s="3">
        <v>3.49</v>
      </c>
      <c r="I14" s="3">
        <v>97.72</v>
      </c>
      <c r="J14" t="s">
        <v>27</v>
      </c>
    </row>
    <row r="15" spans="1:23" x14ac:dyDescent="0.35">
      <c r="A15" s="2">
        <v>43870</v>
      </c>
      <c r="B15">
        <v>14</v>
      </c>
      <c r="C15" s="1" t="s">
        <v>18</v>
      </c>
      <c r="D15" t="s">
        <v>19</v>
      </c>
      <c r="E15" t="s">
        <v>12</v>
      </c>
      <c r="F15" t="s">
        <v>13</v>
      </c>
      <c r="G15" s="1">
        <v>44</v>
      </c>
      <c r="H15" s="3">
        <v>1.77</v>
      </c>
      <c r="I15" s="3">
        <v>77.88</v>
      </c>
      <c r="J15" t="s">
        <v>24</v>
      </c>
    </row>
    <row r="16" spans="1:23" x14ac:dyDescent="0.35">
      <c r="A16" s="2">
        <v>43873</v>
      </c>
      <c r="B16">
        <v>15</v>
      </c>
      <c r="C16" s="1" t="s">
        <v>10</v>
      </c>
      <c r="D16" t="s">
        <v>23</v>
      </c>
      <c r="E16" t="s">
        <v>12</v>
      </c>
      <c r="F16" t="s">
        <v>13</v>
      </c>
      <c r="G16" s="1">
        <v>23</v>
      </c>
      <c r="H16" s="3">
        <v>1.77</v>
      </c>
      <c r="I16" s="3">
        <v>40.71</v>
      </c>
      <c r="J16" t="s">
        <v>26</v>
      </c>
    </row>
    <row r="17" spans="1:10" x14ac:dyDescent="0.35">
      <c r="A17" s="2">
        <v>43876</v>
      </c>
      <c r="B17">
        <v>16</v>
      </c>
      <c r="C17" s="1" t="s">
        <v>10</v>
      </c>
      <c r="D17" t="s">
        <v>23</v>
      </c>
      <c r="E17" t="s">
        <v>28</v>
      </c>
      <c r="F17" t="s">
        <v>29</v>
      </c>
      <c r="G17" s="1">
        <v>27</v>
      </c>
      <c r="H17" s="3">
        <v>1.35</v>
      </c>
      <c r="I17" s="3">
        <v>36.450000000000003</v>
      </c>
      <c r="J17" t="s">
        <v>22</v>
      </c>
    </row>
    <row r="18" spans="1:10" x14ac:dyDescent="0.35">
      <c r="A18" s="2">
        <v>43879</v>
      </c>
      <c r="B18">
        <v>17</v>
      </c>
      <c r="C18" s="1" t="s">
        <v>10</v>
      </c>
      <c r="D18" t="s">
        <v>11</v>
      </c>
      <c r="E18" t="s">
        <v>20</v>
      </c>
      <c r="F18" t="s">
        <v>25</v>
      </c>
      <c r="G18" s="1">
        <v>43</v>
      </c>
      <c r="H18" s="3">
        <v>2.1800000000000002</v>
      </c>
      <c r="I18" s="3">
        <v>93.74</v>
      </c>
      <c r="J18" t="s">
        <v>30</v>
      </c>
    </row>
    <row r="19" spans="1:10" x14ac:dyDescent="0.35">
      <c r="A19" s="2">
        <v>43882</v>
      </c>
      <c r="B19">
        <v>18</v>
      </c>
      <c r="C19" s="1" t="s">
        <v>10</v>
      </c>
      <c r="D19" t="s">
        <v>11</v>
      </c>
      <c r="E19" t="s">
        <v>20</v>
      </c>
      <c r="F19" t="s">
        <v>31</v>
      </c>
      <c r="G19" s="1">
        <v>123</v>
      </c>
      <c r="H19" s="3">
        <v>2.84</v>
      </c>
      <c r="I19" s="3">
        <v>349.32</v>
      </c>
      <c r="J19" t="s">
        <v>17</v>
      </c>
    </row>
    <row r="20" spans="1:10" x14ac:dyDescent="0.35">
      <c r="A20" s="2">
        <v>43885</v>
      </c>
      <c r="B20">
        <v>19</v>
      </c>
      <c r="C20" s="1" t="s">
        <v>18</v>
      </c>
      <c r="D20" t="s">
        <v>19</v>
      </c>
      <c r="E20" t="s">
        <v>12</v>
      </c>
      <c r="F20" t="s">
        <v>32</v>
      </c>
      <c r="G20" s="1">
        <v>42</v>
      </c>
      <c r="H20" s="3">
        <v>1.87</v>
      </c>
      <c r="I20" s="3">
        <v>78.540000000000006</v>
      </c>
      <c r="J20" t="s">
        <v>24</v>
      </c>
    </row>
    <row r="21" spans="1:10" x14ac:dyDescent="0.35">
      <c r="A21" s="2">
        <v>43888</v>
      </c>
      <c r="B21">
        <v>20</v>
      </c>
      <c r="C21" s="1" t="s">
        <v>18</v>
      </c>
      <c r="D21" t="s">
        <v>19</v>
      </c>
      <c r="E21" t="s">
        <v>20</v>
      </c>
      <c r="F21" t="s">
        <v>31</v>
      </c>
      <c r="G21" s="1">
        <v>33</v>
      </c>
      <c r="H21" s="3">
        <v>2.84</v>
      </c>
      <c r="I21" s="3">
        <v>93.72</v>
      </c>
      <c r="J21" t="s">
        <v>26</v>
      </c>
    </row>
    <row r="22" spans="1:10" x14ac:dyDescent="0.35">
      <c r="A22" s="2">
        <v>43892</v>
      </c>
      <c r="B22">
        <v>21</v>
      </c>
      <c r="C22" s="1" t="s">
        <v>10</v>
      </c>
      <c r="D22" t="s">
        <v>23</v>
      </c>
      <c r="E22" t="s">
        <v>20</v>
      </c>
      <c r="F22" t="s">
        <v>21</v>
      </c>
      <c r="G22" s="1">
        <v>85</v>
      </c>
      <c r="H22" s="3">
        <v>1.87</v>
      </c>
      <c r="I22" s="3">
        <v>158.94999999999999</v>
      </c>
      <c r="J22" t="s">
        <v>24</v>
      </c>
    </row>
    <row r="23" spans="1:10" x14ac:dyDescent="0.35">
      <c r="A23" s="2">
        <v>43895</v>
      </c>
      <c r="B23">
        <v>22</v>
      </c>
      <c r="C23" s="1" t="s">
        <v>18</v>
      </c>
      <c r="D23" t="s">
        <v>33</v>
      </c>
      <c r="E23" t="s">
        <v>20</v>
      </c>
      <c r="F23" t="s">
        <v>31</v>
      </c>
      <c r="G23" s="1">
        <v>30</v>
      </c>
      <c r="H23" s="3">
        <v>2.84</v>
      </c>
      <c r="I23" s="3">
        <v>85.2</v>
      </c>
      <c r="J23" t="s">
        <v>22</v>
      </c>
    </row>
    <row r="24" spans="1:10" x14ac:dyDescent="0.35">
      <c r="A24" s="2">
        <v>43898</v>
      </c>
      <c r="B24">
        <v>23</v>
      </c>
      <c r="C24" s="1" t="s">
        <v>10</v>
      </c>
      <c r="D24" t="s">
        <v>11</v>
      </c>
      <c r="E24" t="s">
        <v>12</v>
      </c>
      <c r="F24" t="s">
        <v>13</v>
      </c>
      <c r="G24" s="1">
        <v>61</v>
      </c>
      <c r="H24" s="3">
        <v>1.77</v>
      </c>
      <c r="I24" s="3">
        <v>107.97</v>
      </c>
      <c r="J24" t="s">
        <v>17</v>
      </c>
    </row>
    <row r="25" spans="1:10" x14ac:dyDescent="0.35">
      <c r="A25" s="2">
        <v>43901</v>
      </c>
      <c r="B25">
        <v>24</v>
      </c>
      <c r="C25" s="1" t="s">
        <v>10</v>
      </c>
      <c r="D25" t="s">
        <v>11</v>
      </c>
      <c r="E25" t="s">
        <v>15</v>
      </c>
      <c r="F25" t="s">
        <v>16</v>
      </c>
      <c r="G25" s="1">
        <v>40</v>
      </c>
      <c r="H25" s="3">
        <v>3.49</v>
      </c>
      <c r="I25" s="3">
        <v>139.6</v>
      </c>
      <c r="J25" t="s">
        <v>30</v>
      </c>
    </row>
    <row r="26" spans="1:10" x14ac:dyDescent="0.35">
      <c r="A26" s="2">
        <v>43904</v>
      </c>
      <c r="B26">
        <v>25</v>
      </c>
      <c r="C26" s="1" t="s">
        <v>18</v>
      </c>
      <c r="D26" t="s">
        <v>19</v>
      </c>
      <c r="E26" t="s">
        <v>20</v>
      </c>
      <c r="F26" t="s">
        <v>21</v>
      </c>
      <c r="G26" s="1">
        <v>86</v>
      </c>
      <c r="H26" s="3">
        <v>1.87</v>
      </c>
      <c r="I26" s="3">
        <v>160.82</v>
      </c>
      <c r="J26" t="s">
        <v>26</v>
      </c>
    </row>
    <row r="27" spans="1:10" x14ac:dyDescent="0.35">
      <c r="A27" s="2">
        <v>43907</v>
      </c>
      <c r="B27">
        <v>26</v>
      </c>
      <c r="C27" s="1" t="s">
        <v>10</v>
      </c>
      <c r="D27" t="s">
        <v>23</v>
      </c>
      <c r="E27" t="s">
        <v>12</v>
      </c>
      <c r="F27" t="s">
        <v>13</v>
      </c>
      <c r="G27" s="1">
        <v>38</v>
      </c>
      <c r="H27" s="3">
        <v>1.77</v>
      </c>
      <c r="I27" s="3">
        <v>67.260000000000005</v>
      </c>
      <c r="J27" t="s">
        <v>24</v>
      </c>
    </row>
    <row r="28" spans="1:10" x14ac:dyDescent="0.35">
      <c r="A28" s="2">
        <v>43910</v>
      </c>
      <c r="B28">
        <v>27</v>
      </c>
      <c r="C28" s="1" t="s">
        <v>10</v>
      </c>
      <c r="D28" t="s">
        <v>23</v>
      </c>
      <c r="E28" t="s">
        <v>28</v>
      </c>
      <c r="F28" t="s">
        <v>29</v>
      </c>
      <c r="G28" s="1">
        <v>68</v>
      </c>
      <c r="H28" s="3">
        <v>1.68</v>
      </c>
      <c r="I28" s="3">
        <v>114.24</v>
      </c>
      <c r="J28" t="s">
        <v>17</v>
      </c>
    </row>
    <row r="29" spans="1:10" x14ac:dyDescent="0.35">
      <c r="A29" s="2">
        <v>43913</v>
      </c>
      <c r="B29">
        <v>28</v>
      </c>
      <c r="C29" s="1" t="s">
        <v>18</v>
      </c>
      <c r="D29" t="s">
        <v>33</v>
      </c>
      <c r="E29" t="s">
        <v>20</v>
      </c>
      <c r="F29" t="s">
        <v>21</v>
      </c>
      <c r="G29" s="1">
        <v>39</v>
      </c>
      <c r="H29" s="3">
        <v>1.87</v>
      </c>
      <c r="I29" s="3">
        <v>72.930000000000007</v>
      </c>
      <c r="J29" t="s">
        <v>27</v>
      </c>
    </row>
    <row r="30" spans="1:10" x14ac:dyDescent="0.35">
      <c r="A30" s="2">
        <v>43916</v>
      </c>
      <c r="B30">
        <v>29</v>
      </c>
      <c r="C30" s="1" t="s">
        <v>10</v>
      </c>
      <c r="D30" t="s">
        <v>11</v>
      </c>
      <c r="E30" t="s">
        <v>12</v>
      </c>
      <c r="F30" t="s">
        <v>32</v>
      </c>
      <c r="G30" s="1">
        <v>103</v>
      </c>
      <c r="H30" s="3">
        <v>1.87</v>
      </c>
      <c r="I30" s="3">
        <v>192.61</v>
      </c>
      <c r="J30" t="s">
        <v>30</v>
      </c>
    </row>
    <row r="31" spans="1:10" x14ac:dyDescent="0.35">
      <c r="A31" s="2">
        <v>43919</v>
      </c>
      <c r="B31">
        <v>30</v>
      </c>
      <c r="C31" s="1" t="s">
        <v>10</v>
      </c>
      <c r="D31" t="s">
        <v>11</v>
      </c>
      <c r="E31" t="s">
        <v>20</v>
      </c>
      <c r="F31" t="s">
        <v>31</v>
      </c>
      <c r="G31" s="1">
        <v>193</v>
      </c>
      <c r="H31" s="3">
        <v>2.84</v>
      </c>
      <c r="I31" s="3">
        <v>548.12</v>
      </c>
      <c r="J31" t="s">
        <v>26</v>
      </c>
    </row>
    <row r="32" spans="1:10" x14ac:dyDescent="0.35">
      <c r="A32" s="2">
        <v>43922</v>
      </c>
      <c r="B32">
        <v>31</v>
      </c>
      <c r="C32" s="1" t="s">
        <v>18</v>
      </c>
      <c r="D32" t="s">
        <v>19</v>
      </c>
      <c r="E32" t="s">
        <v>12</v>
      </c>
      <c r="F32" t="s">
        <v>13</v>
      </c>
      <c r="G32" s="1">
        <v>58</v>
      </c>
      <c r="H32" s="3">
        <v>1.77</v>
      </c>
      <c r="I32" s="3">
        <v>102.66</v>
      </c>
      <c r="J32" t="s">
        <v>24</v>
      </c>
    </row>
    <row r="33" spans="1:10" x14ac:dyDescent="0.35">
      <c r="A33" s="2">
        <v>43925</v>
      </c>
      <c r="B33">
        <v>32</v>
      </c>
      <c r="C33" s="1" t="s">
        <v>18</v>
      </c>
      <c r="D33" t="s">
        <v>19</v>
      </c>
      <c r="E33" t="s">
        <v>28</v>
      </c>
      <c r="F33" t="s">
        <v>29</v>
      </c>
      <c r="G33" s="1">
        <v>68</v>
      </c>
      <c r="H33" s="3">
        <v>1.68</v>
      </c>
      <c r="I33" s="3">
        <v>114.24</v>
      </c>
      <c r="J33" t="s">
        <v>24</v>
      </c>
    </row>
    <row r="34" spans="1:10" x14ac:dyDescent="0.35">
      <c r="A34" s="2">
        <v>43928</v>
      </c>
      <c r="B34">
        <v>33</v>
      </c>
      <c r="C34" s="1" t="s">
        <v>10</v>
      </c>
      <c r="D34" t="s">
        <v>23</v>
      </c>
      <c r="E34" t="s">
        <v>12</v>
      </c>
      <c r="F34" t="s">
        <v>13</v>
      </c>
      <c r="G34" s="1">
        <v>91</v>
      </c>
      <c r="H34" s="3">
        <v>1.77</v>
      </c>
      <c r="I34" s="3">
        <v>161.07</v>
      </c>
      <c r="J34" t="s">
        <v>30</v>
      </c>
    </row>
    <row r="35" spans="1:10" x14ac:dyDescent="0.35">
      <c r="A35" s="2">
        <v>43931</v>
      </c>
      <c r="B35">
        <v>34</v>
      </c>
      <c r="C35" s="1" t="s">
        <v>10</v>
      </c>
      <c r="D35" t="s">
        <v>23</v>
      </c>
      <c r="E35" t="s">
        <v>15</v>
      </c>
      <c r="F35" t="s">
        <v>16</v>
      </c>
      <c r="G35" s="1">
        <v>23</v>
      </c>
      <c r="H35" s="3">
        <v>3.49</v>
      </c>
      <c r="I35" s="3">
        <v>80.27</v>
      </c>
      <c r="J35" t="s">
        <v>22</v>
      </c>
    </row>
    <row r="36" spans="1:10" x14ac:dyDescent="0.35">
      <c r="A36" s="2">
        <v>43934</v>
      </c>
      <c r="B36">
        <v>35</v>
      </c>
      <c r="C36" s="1" t="s">
        <v>18</v>
      </c>
      <c r="D36" t="s">
        <v>33</v>
      </c>
      <c r="E36" t="s">
        <v>28</v>
      </c>
      <c r="F36" t="s">
        <v>29</v>
      </c>
      <c r="G36" s="1">
        <v>28</v>
      </c>
      <c r="H36" s="3">
        <v>1.68</v>
      </c>
      <c r="I36" s="3">
        <v>47.04</v>
      </c>
      <c r="J36" t="s">
        <v>22</v>
      </c>
    </row>
    <row r="37" spans="1:10" x14ac:dyDescent="0.35">
      <c r="A37" s="2">
        <v>43937</v>
      </c>
      <c r="B37">
        <v>36</v>
      </c>
      <c r="C37" s="1" t="s">
        <v>10</v>
      </c>
      <c r="D37" t="s">
        <v>11</v>
      </c>
      <c r="E37" t="s">
        <v>12</v>
      </c>
      <c r="F37" t="s">
        <v>13</v>
      </c>
      <c r="G37" s="1">
        <v>48</v>
      </c>
      <c r="H37" s="3">
        <v>1.77</v>
      </c>
      <c r="I37" s="3">
        <v>84.96</v>
      </c>
      <c r="J37" t="s">
        <v>17</v>
      </c>
    </row>
    <row r="38" spans="1:10" x14ac:dyDescent="0.35">
      <c r="A38" s="2">
        <v>43940</v>
      </c>
      <c r="B38">
        <v>37</v>
      </c>
      <c r="C38" s="1" t="s">
        <v>10</v>
      </c>
      <c r="D38" t="s">
        <v>11</v>
      </c>
      <c r="E38" t="s">
        <v>28</v>
      </c>
      <c r="F38" t="s">
        <v>29</v>
      </c>
      <c r="G38" s="1">
        <v>134</v>
      </c>
      <c r="H38" s="3">
        <v>1.68</v>
      </c>
      <c r="I38" s="3">
        <v>225.12</v>
      </c>
      <c r="J38" t="s">
        <v>30</v>
      </c>
    </row>
    <row r="39" spans="1:10" x14ac:dyDescent="0.35">
      <c r="A39" s="2">
        <v>43943</v>
      </c>
      <c r="B39">
        <v>38</v>
      </c>
      <c r="C39" s="1" t="s">
        <v>18</v>
      </c>
      <c r="D39" t="s">
        <v>19</v>
      </c>
      <c r="E39" t="s">
        <v>12</v>
      </c>
      <c r="F39" t="s">
        <v>13</v>
      </c>
      <c r="G39" s="1">
        <v>20</v>
      </c>
      <c r="H39" s="3">
        <v>1.77</v>
      </c>
      <c r="I39" s="3">
        <v>35.4</v>
      </c>
      <c r="J39" t="s">
        <v>24</v>
      </c>
    </row>
    <row r="40" spans="1:10" x14ac:dyDescent="0.35">
      <c r="A40" s="2">
        <v>43946</v>
      </c>
      <c r="B40">
        <v>39</v>
      </c>
      <c r="C40" s="1" t="s">
        <v>10</v>
      </c>
      <c r="D40" t="s">
        <v>23</v>
      </c>
      <c r="E40" t="s">
        <v>12</v>
      </c>
      <c r="F40" t="s">
        <v>13</v>
      </c>
      <c r="G40" s="1">
        <v>53</v>
      </c>
      <c r="H40" s="3">
        <v>1.77</v>
      </c>
      <c r="I40" s="3">
        <v>93.81</v>
      </c>
      <c r="J40" t="s">
        <v>17</v>
      </c>
    </row>
    <row r="41" spans="1:10" x14ac:dyDescent="0.35">
      <c r="A41" s="2">
        <v>43949</v>
      </c>
      <c r="B41">
        <v>40</v>
      </c>
      <c r="C41" s="1" t="s">
        <v>10</v>
      </c>
      <c r="D41" t="s">
        <v>23</v>
      </c>
      <c r="E41" t="s">
        <v>28</v>
      </c>
      <c r="F41" t="s">
        <v>29</v>
      </c>
      <c r="G41" s="1">
        <v>64</v>
      </c>
      <c r="H41" s="3">
        <v>1.68</v>
      </c>
      <c r="I41" s="3">
        <v>107.52</v>
      </c>
      <c r="J41" t="s">
        <v>14</v>
      </c>
    </row>
    <row r="42" spans="1:10" x14ac:dyDescent="0.35">
      <c r="A42" s="2">
        <v>43952</v>
      </c>
      <c r="B42">
        <v>41</v>
      </c>
      <c r="C42" s="1" t="s">
        <v>18</v>
      </c>
      <c r="D42" t="s">
        <v>33</v>
      </c>
      <c r="E42" t="s">
        <v>20</v>
      </c>
      <c r="F42" t="s">
        <v>21</v>
      </c>
      <c r="G42" s="1">
        <v>63</v>
      </c>
      <c r="H42" s="3">
        <v>1.87</v>
      </c>
      <c r="I42" s="3">
        <v>117.81</v>
      </c>
      <c r="J42" t="s">
        <v>22</v>
      </c>
    </row>
    <row r="43" spans="1:10" x14ac:dyDescent="0.35">
      <c r="A43" s="2">
        <v>43955</v>
      </c>
      <c r="B43">
        <v>42</v>
      </c>
      <c r="C43" s="1" t="s">
        <v>10</v>
      </c>
      <c r="D43" t="s">
        <v>11</v>
      </c>
      <c r="E43" t="s">
        <v>12</v>
      </c>
      <c r="F43" t="s">
        <v>32</v>
      </c>
      <c r="G43" s="1">
        <v>105</v>
      </c>
      <c r="H43" s="3">
        <v>1.87</v>
      </c>
      <c r="I43" s="3">
        <v>196.35</v>
      </c>
      <c r="J43" t="s">
        <v>24</v>
      </c>
    </row>
    <row r="44" spans="1:10" x14ac:dyDescent="0.35">
      <c r="A44" s="2">
        <v>43958</v>
      </c>
      <c r="B44">
        <v>43</v>
      </c>
      <c r="C44" s="1" t="s">
        <v>10</v>
      </c>
      <c r="D44" t="s">
        <v>11</v>
      </c>
      <c r="E44" t="s">
        <v>20</v>
      </c>
      <c r="F44" t="s">
        <v>31</v>
      </c>
      <c r="G44" s="1">
        <v>138</v>
      </c>
      <c r="H44" s="3">
        <v>2.84</v>
      </c>
      <c r="I44" s="3">
        <v>391.92</v>
      </c>
      <c r="J44" t="s">
        <v>17</v>
      </c>
    </row>
    <row r="45" spans="1:10" x14ac:dyDescent="0.35">
      <c r="A45" s="2">
        <v>43961</v>
      </c>
      <c r="B45">
        <v>44</v>
      </c>
      <c r="C45" s="1" t="s">
        <v>18</v>
      </c>
      <c r="D45" t="s">
        <v>19</v>
      </c>
      <c r="E45" t="s">
        <v>12</v>
      </c>
      <c r="F45" t="s">
        <v>13</v>
      </c>
      <c r="G45" s="1">
        <v>25</v>
      </c>
      <c r="H45" s="3">
        <v>1.77</v>
      </c>
      <c r="I45" s="3">
        <v>44.25</v>
      </c>
      <c r="J45" t="s">
        <v>27</v>
      </c>
    </row>
    <row r="46" spans="1:10" x14ac:dyDescent="0.35">
      <c r="A46" s="2">
        <v>43964</v>
      </c>
      <c r="B46">
        <v>45</v>
      </c>
      <c r="C46" s="1" t="s">
        <v>18</v>
      </c>
      <c r="D46" t="s">
        <v>19</v>
      </c>
      <c r="E46" t="s">
        <v>15</v>
      </c>
      <c r="F46" t="s">
        <v>16</v>
      </c>
      <c r="G46" s="1">
        <v>21</v>
      </c>
      <c r="H46" s="3">
        <v>3.49</v>
      </c>
      <c r="I46" s="3">
        <v>73.290000000000006</v>
      </c>
      <c r="J46" t="s">
        <v>30</v>
      </c>
    </row>
    <row r="47" spans="1:10" x14ac:dyDescent="0.35">
      <c r="A47" s="2">
        <v>43967</v>
      </c>
      <c r="B47">
        <v>46</v>
      </c>
      <c r="C47" s="1" t="s">
        <v>10</v>
      </c>
      <c r="D47" t="s">
        <v>23</v>
      </c>
      <c r="E47" t="s">
        <v>12</v>
      </c>
      <c r="F47" t="s">
        <v>13</v>
      </c>
      <c r="G47" s="1">
        <v>61</v>
      </c>
      <c r="H47" s="3">
        <v>1.77</v>
      </c>
      <c r="I47" s="3">
        <v>107.97</v>
      </c>
      <c r="J47" t="s">
        <v>14</v>
      </c>
    </row>
    <row r="48" spans="1:10" x14ac:dyDescent="0.35">
      <c r="A48" s="2">
        <v>43970</v>
      </c>
      <c r="B48">
        <v>47</v>
      </c>
      <c r="C48" s="1" t="s">
        <v>10</v>
      </c>
      <c r="D48" t="s">
        <v>23</v>
      </c>
      <c r="E48" t="s">
        <v>28</v>
      </c>
      <c r="F48" t="s">
        <v>29</v>
      </c>
      <c r="G48" s="1">
        <v>49</v>
      </c>
      <c r="H48" s="3">
        <v>1.68</v>
      </c>
      <c r="I48" s="3">
        <v>82.32</v>
      </c>
      <c r="J48" t="s">
        <v>17</v>
      </c>
    </row>
    <row r="49" spans="1:10" x14ac:dyDescent="0.35">
      <c r="A49" s="2">
        <v>43973</v>
      </c>
      <c r="B49">
        <v>48</v>
      </c>
      <c r="C49" s="1" t="s">
        <v>18</v>
      </c>
      <c r="D49" t="s">
        <v>33</v>
      </c>
      <c r="E49" t="s">
        <v>20</v>
      </c>
      <c r="F49" t="s">
        <v>21</v>
      </c>
      <c r="G49" s="1">
        <v>55</v>
      </c>
      <c r="H49" s="3">
        <v>1.87</v>
      </c>
      <c r="I49" s="3">
        <v>102.85</v>
      </c>
      <c r="J49" t="s">
        <v>30</v>
      </c>
    </row>
    <row r="50" spans="1:10" x14ac:dyDescent="0.35">
      <c r="A50" s="2">
        <v>43976</v>
      </c>
      <c r="B50">
        <v>49</v>
      </c>
      <c r="C50" s="1" t="s">
        <v>10</v>
      </c>
      <c r="D50" t="s">
        <v>11</v>
      </c>
      <c r="E50" t="s">
        <v>20</v>
      </c>
      <c r="F50" t="s">
        <v>25</v>
      </c>
      <c r="G50" s="1">
        <v>27</v>
      </c>
      <c r="H50" s="3">
        <v>2.1800000000000002</v>
      </c>
      <c r="I50" s="3">
        <v>58.86</v>
      </c>
      <c r="J50" t="s">
        <v>27</v>
      </c>
    </row>
    <row r="51" spans="1:10" x14ac:dyDescent="0.35">
      <c r="A51" s="2">
        <v>43979</v>
      </c>
      <c r="B51">
        <v>50</v>
      </c>
      <c r="C51" s="1" t="s">
        <v>10</v>
      </c>
      <c r="D51" t="s">
        <v>11</v>
      </c>
      <c r="E51" t="s">
        <v>12</v>
      </c>
      <c r="F51" t="s">
        <v>13</v>
      </c>
      <c r="G51" s="1">
        <v>58</v>
      </c>
      <c r="H51" s="3">
        <v>1.77</v>
      </c>
      <c r="I51" s="3">
        <v>102.66</v>
      </c>
      <c r="J51" t="s">
        <v>17</v>
      </c>
    </row>
    <row r="52" spans="1:10" x14ac:dyDescent="0.35">
      <c r="A52" s="2">
        <v>43982</v>
      </c>
      <c r="B52">
        <v>51</v>
      </c>
      <c r="C52" s="1" t="s">
        <v>10</v>
      </c>
      <c r="D52" t="s">
        <v>11</v>
      </c>
      <c r="E52" t="s">
        <v>15</v>
      </c>
      <c r="F52" t="s">
        <v>16</v>
      </c>
      <c r="G52" s="1">
        <v>33</v>
      </c>
      <c r="H52" s="3">
        <v>3.49</v>
      </c>
      <c r="I52" s="3">
        <v>115.17</v>
      </c>
      <c r="J52" t="s">
        <v>24</v>
      </c>
    </row>
    <row r="53" spans="1:10" x14ac:dyDescent="0.35">
      <c r="A53" s="2">
        <v>43985</v>
      </c>
      <c r="B53">
        <v>52</v>
      </c>
      <c r="C53" s="1" t="s">
        <v>18</v>
      </c>
      <c r="D53" t="s">
        <v>19</v>
      </c>
      <c r="E53" t="s">
        <v>20</v>
      </c>
      <c r="F53" t="s">
        <v>31</v>
      </c>
      <c r="G53" s="1">
        <v>288</v>
      </c>
      <c r="H53" s="3">
        <v>2.84</v>
      </c>
      <c r="I53" s="3">
        <v>817.92</v>
      </c>
      <c r="J53" t="s">
        <v>17</v>
      </c>
    </row>
    <row r="54" spans="1:10" x14ac:dyDescent="0.35">
      <c r="A54" s="2">
        <v>43988</v>
      </c>
      <c r="B54">
        <v>53</v>
      </c>
      <c r="C54" s="1" t="s">
        <v>10</v>
      </c>
      <c r="D54" t="s">
        <v>23</v>
      </c>
      <c r="E54" t="s">
        <v>20</v>
      </c>
      <c r="F54" t="s">
        <v>21</v>
      </c>
      <c r="G54" s="1">
        <v>76</v>
      </c>
      <c r="H54" s="3">
        <v>1.87</v>
      </c>
      <c r="I54" s="3">
        <v>142.12</v>
      </c>
      <c r="J54" t="s">
        <v>22</v>
      </c>
    </row>
    <row r="55" spans="1:10" x14ac:dyDescent="0.35">
      <c r="A55" s="2">
        <v>43991</v>
      </c>
      <c r="B55">
        <v>54</v>
      </c>
      <c r="C55" s="1" t="s">
        <v>18</v>
      </c>
      <c r="D55" t="s">
        <v>33</v>
      </c>
      <c r="E55" t="s">
        <v>12</v>
      </c>
      <c r="F55" t="s">
        <v>13</v>
      </c>
      <c r="G55" s="1">
        <v>42</v>
      </c>
      <c r="H55" s="3">
        <v>1.77</v>
      </c>
      <c r="I55" s="3">
        <v>74.34</v>
      </c>
      <c r="J55" t="s">
        <v>14</v>
      </c>
    </row>
    <row r="56" spans="1:10" x14ac:dyDescent="0.35">
      <c r="A56" s="2">
        <v>43994</v>
      </c>
      <c r="B56">
        <v>55</v>
      </c>
      <c r="C56" s="1" t="s">
        <v>18</v>
      </c>
      <c r="D56" t="s">
        <v>33</v>
      </c>
      <c r="E56" t="s">
        <v>15</v>
      </c>
      <c r="F56" t="s">
        <v>16</v>
      </c>
      <c r="G56" s="1">
        <v>20</v>
      </c>
      <c r="H56" s="3">
        <v>3.49</v>
      </c>
      <c r="I56" s="3">
        <v>69.8</v>
      </c>
      <c r="J56" t="s">
        <v>30</v>
      </c>
    </row>
    <row r="57" spans="1:10" x14ac:dyDescent="0.35">
      <c r="A57" s="2">
        <v>43997</v>
      </c>
      <c r="B57">
        <v>56</v>
      </c>
      <c r="C57" s="1" t="s">
        <v>10</v>
      </c>
      <c r="D57" t="s">
        <v>11</v>
      </c>
      <c r="E57" t="s">
        <v>12</v>
      </c>
      <c r="F57" t="s">
        <v>13</v>
      </c>
      <c r="G57" s="1">
        <v>75</v>
      </c>
      <c r="H57" s="3">
        <v>1.77</v>
      </c>
      <c r="I57" s="3">
        <v>132.75</v>
      </c>
      <c r="J57" t="s">
        <v>14</v>
      </c>
    </row>
    <row r="58" spans="1:10" x14ac:dyDescent="0.35">
      <c r="A58" s="2">
        <v>44000</v>
      </c>
      <c r="B58">
        <v>57</v>
      </c>
      <c r="C58" s="1" t="s">
        <v>10</v>
      </c>
      <c r="D58" t="s">
        <v>11</v>
      </c>
      <c r="E58" t="s">
        <v>15</v>
      </c>
      <c r="F58" t="s">
        <v>16</v>
      </c>
      <c r="G58" s="1">
        <v>38</v>
      </c>
      <c r="H58" s="3">
        <v>3.49</v>
      </c>
      <c r="I58" s="3">
        <v>132.62</v>
      </c>
      <c r="J58" t="s">
        <v>17</v>
      </c>
    </row>
    <row r="59" spans="1:10" x14ac:dyDescent="0.35">
      <c r="A59" s="2">
        <v>44003</v>
      </c>
      <c r="B59">
        <v>58</v>
      </c>
      <c r="C59" s="1" t="s">
        <v>18</v>
      </c>
      <c r="D59" t="s">
        <v>19</v>
      </c>
      <c r="E59" t="s">
        <v>12</v>
      </c>
      <c r="F59" t="s">
        <v>13</v>
      </c>
      <c r="G59" s="1">
        <v>306</v>
      </c>
      <c r="H59" s="3">
        <v>1.77</v>
      </c>
      <c r="I59" s="3">
        <v>541.62</v>
      </c>
      <c r="J59" t="s">
        <v>14</v>
      </c>
    </row>
    <row r="60" spans="1:10" x14ac:dyDescent="0.35">
      <c r="A60" s="2">
        <v>44006</v>
      </c>
      <c r="B60">
        <v>59</v>
      </c>
      <c r="C60" s="1" t="s">
        <v>18</v>
      </c>
      <c r="D60" t="s">
        <v>19</v>
      </c>
      <c r="E60" t="s">
        <v>28</v>
      </c>
      <c r="F60" t="s">
        <v>29</v>
      </c>
      <c r="G60" s="1">
        <v>28</v>
      </c>
      <c r="H60" s="3">
        <v>1.68</v>
      </c>
      <c r="I60" s="3">
        <v>47.04</v>
      </c>
      <c r="J60" t="s">
        <v>22</v>
      </c>
    </row>
    <row r="61" spans="1:10" x14ac:dyDescent="0.35">
      <c r="A61" s="2">
        <v>44009</v>
      </c>
      <c r="B61">
        <v>60</v>
      </c>
      <c r="C61" s="1" t="s">
        <v>10</v>
      </c>
      <c r="D61" t="s">
        <v>23</v>
      </c>
      <c r="E61" t="s">
        <v>12</v>
      </c>
      <c r="F61" t="s">
        <v>32</v>
      </c>
      <c r="G61" s="1">
        <v>110</v>
      </c>
      <c r="H61" s="3">
        <v>1.87</v>
      </c>
      <c r="I61" s="3">
        <v>205.7</v>
      </c>
      <c r="J61" t="s">
        <v>24</v>
      </c>
    </row>
    <row r="62" spans="1:10" x14ac:dyDescent="0.35">
      <c r="A62" s="2">
        <v>44012</v>
      </c>
      <c r="B62">
        <v>61</v>
      </c>
      <c r="C62" s="1" t="s">
        <v>10</v>
      </c>
      <c r="D62" t="s">
        <v>23</v>
      </c>
      <c r="E62" t="s">
        <v>20</v>
      </c>
      <c r="F62" t="s">
        <v>31</v>
      </c>
      <c r="G62" s="1">
        <v>51</v>
      </c>
      <c r="H62" s="3">
        <v>2.84</v>
      </c>
      <c r="I62" s="3">
        <v>144.84</v>
      </c>
      <c r="J62" t="s">
        <v>27</v>
      </c>
    </row>
    <row r="63" spans="1:10" x14ac:dyDescent="0.35">
      <c r="A63" s="2">
        <v>44015</v>
      </c>
      <c r="B63">
        <v>62</v>
      </c>
      <c r="C63" s="1" t="s">
        <v>18</v>
      </c>
      <c r="D63" t="s">
        <v>33</v>
      </c>
      <c r="E63" t="s">
        <v>12</v>
      </c>
      <c r="F63" t="s">
        <v>13</v>
      </c>
      <c r="G63" s="1">
        <v>52</v>
      </c>
      <c r="H63" s="3">
        <v>1.77</v>
      </c>
      <c r="I63" s="3">
        <v>92.04</v>
      </c>
      <c r="J63" t="s">
        <v>26</v>
      </c>
    </row>
    <row r="64" spans="1:10" x14ac:dyDescent="0.35">
      <c r="A64" s="2">
        <v>44018</v>
      </c>
      <c r="B64">
        <v>63</v>
      </c>
      <c r="C64" s="1" t="s">
        <v>18</v>
      </c>
      <c r="D64" t="s">
        <v>33</v>
      </c>
      <c r="E64" t="s">
        <v>15</v>
      </c>
      <c r="F64" t="s">
        <v>16</v>
      </c>
      <c r="G64" s="1">
        <v>28</v>
      </c>
      <c r="H64" s="3">
        <v>3.49</v>
      </c>
      <c r="I64" s="3">
        <v>97.72</v>
      </c>
      <c r="J64" t="s">
        <v>30</v>
      </c>
    </row>
    <row r="65" spans="1:10" x14ac:dyDescent="0.35">
      <c r="A65" s="2">
        <v>44021</v>
      </c>
      <c r="B65">
        <v>64</v>
      </c>
      <c r="C65" s="1" t="s">
        <v>10</v>
      </c>
      <c r="D65" t="s">
        <v>11</v>
      </c>
      <c r="E65" t="s">
        <v>12</v>
      </c>
      <c r="F65" t="s">
        <v>13</v>
      </c>
      <c r="G65" s="1">
        <v>136</v>
      </c>
      <c r="H65" s="3">
        <v>1.77</v>
      </c>
      <c r="I65" s="3">
        <v>240.72</v>
      </c>
      <c r="J65" t="s">
        <v>22</v>
      </c>
    </row>
    <row r="66" spans="1:10" x14ac:dyDescent="0.35">
      <c r="A66" s="2">
        <v>44024</v>
      </c>
      <c r="B66">
        <v>65</v>
      </c>
      <c r="C66" s="1" t="s">
        <v>10</v>
      </c>
      <c r="D66" t="s">
        <v>11</v>
      </c>
      <c r="E66" t="s">
        <v>15</v>
      </c>
      <c r="F66" t="s">
        <v>16</v>
      </c>
      <c r="G66" s="1">
        <v>42</v>
      </c>
      <c r="H66" s="3">
        <v>3.49</v>
      </c>
      <c r="I66" s="3">
        <v>146.58000000000001</v>
      </c>
      <c r="J66" t="s">
        <v>14</v>
      </c>
    </row>
    <row r="67" spans="1:10" x14ac:dyDescent="0.35">
      <c r="A67" s="2">
        <v>44027</v>
      </c>
      <c r="B67">
        <v>66</v>
      </c>
      <c r="C67" s="1" t="s">
        <v>18</v>
      </c>
      <c r="D67" t="s">
        <v>19</v>
      </c>
      <c r="E67" t="s">
        <v>20</v>
      </c>
      <c r="F67" t="s">
        <v>21</v>
      </c>
      <c r="G67" s="1">
        <v>75</v>
      </c>
      <c r="H67" s="3">
        <v>1.87</v>
      </c>
      <c r="I67" s="3">
        <v>140.25</v>
      </c>
      <c r="J67" t="s">
        <v>17</v>
      </c>
    </row>
    <row r="68" spans="1:10" x14ac:dyDescent="0.35">
      <c r="A68" s="2">
        <v>44030</v>
      </c>
      <c r="B68">
        <v>67</v>
      </c>
      <c r="C68" s="1" t="s">
        <v>10</v>
      </c>
      <c r="D68" t="s">
        <v>23</v>
      </c>
      <c r="E68" t="s">
        <v>12</v>
      </c>
      <c r="F68" t="s">
        <v>32</v>
      </c>
      <c r="G68" s="1">
        <v>72</v>
      </c>
      <c r="H68" s="3">
        <v>1.87</v>
      </c>
      <c r="I68" s="3">
        <v>134.63999999999999</v>
      </c>
      <c r="J68" t="s">
        <v>26</v>
      </c>
    </row>
    <row r="69" spans="1:10" x14ac:dyDescent="0.35">
      <c r="A69" s="2">
        <v>44033</v>
      </c>
      <c r="B69">
        <v>68</v>
      </c>
      <c r="C69" s="1" t="s">
        <v>10</v>
      </c>
      <c r="D69" t="s">
        <v>23</v>
      </c>
      <c r="E69" t="s">
        <v>20</v>
      </c>
      <c r="F69" t="s">
        <v>31</v>
      </c>
      <c r="G69" s="1">
        <v>56</v>
      </c>
      <c r="H69" s="3">
        <v>2.84</v>
      </c>
      <c r="I69" s="3">
        <v>159.04</v>
      </c>
      <c r="J69" t="s">
        <v>27</v>
      </c>
    </row>
    <row r="70" spans="1:10" x14ac:dyDescent="0.35">
      <c r="A70" s="2">
        <v>44036</v>
      </c>
      <c r="B70">
        <v>69</v>
      </c>
      <c r="C70" s="1" t="s">
        <v>18</v>
      </c>
      <c r="D70" t="s">
        <v>33</v>
      </c>
      <c r="E70" t="s">
        <v>12</v>
      </c>
      <c r="F70" t="s">
        <v>32</v>
      </c>
      <c r="G70" s="1">
        <v>51</v>
      </c>
      <c r="H70" s="3">
        <v>1.87</v>
      </c>
      <c r="I70" s="3">
        <v>95.37</v>
      </c>
      <c r="J70" t="s">
        <v>30</v>
      </c>
    </row>
    <row r="71" spans="1:10" x14ac:dyDescent="0.35">
      <c r="A71" s="2">
        <v>44039</v>
      </c>
      <c r="B71">
        <v>70</v>
      </c>
      <c r="C71" s="1" t="s">
        <v>18</v>
      </c>
      <c r="D71" t="s">
        <v>33</v>
      </c>
      <c r="E71" t="s">
        <v>28</v>
      </c>
      <c r="F71" t="s">
        <v>29</v>
      </c>
      <c r="G71" s="1">
        <v>31</v>
      </c>
      <c r="H71" s="3">
        <v>1.68</v>
      </c>
      <c r="I71" s="3">
        <v>52.08</v>
      </c>
      <c r="J71" t="s">
        <v>26</v>
      </c>
    </row>
    <row r="72" spans="1:10" x14ac:dyDescent="0.35">
      <c r="A72" s="2">
        <v>44042</v>
      </c>
      <c r="B72">
        <v>71</v>
      </c>
      <c r="C72" s="1" t="s">
        <v>10</v>
      </c>
      <c r="D72" t="s">
        <v>11</v>
      </c>
      <c r="E72" t="s">
        <v>12</v>
      </c>
      <c r="F72" t="s">
        <v>32</v>
      </c>
      <c r="G72" s="1">
        <v>56</v>
      </c>
      <c r="H72" s="3">
        <v>1.87</v>
      </c>
      <c r="I72" s="3">
        <v>104.72</v>
      </c>
      <c r="J72" t="s">
        <v>14</v>
      </c>
    </row>
    <row r="73" spans="1:10" x14ac:dyDescent="0.35">
      <c r="A73" s="2">
        <v>44045</v>
      </c>
      <c r="B73">
        <v>72</v>
      </c>
      <c r="C73" s="1" t="s">
        <v>10</v>
      </c>
      <c r="D73" t="s">
        <v>11</v>
      </c>
      <c r="E73" t="s">
        <v>20</v>
      </c>
      <c r="F73" t="s">
        <v>31</v>
      </c>
      <c r="G73" s="1">
        <v>137</v>
      </c>
      <c r="H73" s="3">
        <v>2.84</v>
      </c>
      <c r="I73" s="3">
        <v>389.08</v>
      </c>
      <c r="J73" t="s">
        <v>17</v>
      </c>
    </row>
    <row r="74" spans="1:10" x14ac:dyDescent="0.35">
      <c r="A74" s="2">
        <v>44048</v>
      </c>
      <c r="B74">
        <v>73</v>
      </c>
      <c r="C74" s="1" t="s">
        <v>18</v>
      </c>
      <c r="D74" t="s">
        <v>19</v>
      </c>
      <c r="E74" t="s">
        <v>20</v>
      </c>
      <c r="F74" t="s">
        <v>21</v>
      </c>
      <c r="G74" s="1">
        <v>107</v>
      </c>
      <c r="H74" s="3">
        <v>1.87</v>
      </c>
      <c r="I74" s="3">
        <v>200.09</v>
      </c>
      <c r="J74" t="s">
        <v>26</v>
      </c>
    </row>
    <row r="75" spans="1:10" x14ac:dyDescent="0.35">
      <c r="A75" s="2">
        <v>44051</v>
      </c>
      <c r="B75">
        <v>74</v>
      </c>
      <c r="C75" s="1" t="s">
        <v>10</v>
      </c>
      <c r="D75" t="s">
        <v>23</v>
      </c>
      <c r="E75" t="s">
        <v>12</v>
      </c>
      <c r="F75" t="s">
        <v>13</v>
      </c>
      <c r="G75" s="1">
        <v>24</v>
      </c>
      <c r="H75" s="3">
        <v>1.77</v>
      </c>
      <c r="I75" s="3">
        <v>42.48</v>
      </c>
      <c r="J75" t="s">
        <v>27</v>
      </c>
    </row>
    <row r="76" spans="1:10" x14ac:dyDescent="0.35">
      <c r="A76" s="2">
        <v>44054</v>
      </c>
      <c r="B76">
        <v>75</v>
      </c>
      <c r="C76" s="1" t="s">
        <v>10</v>
      </c>
      <c r="D76" t="s">
        <v>23</v>
      </c>
      <c r="E76" t="s">
        <v>15</v>
      </c>
      <c r="F76" t="s">
        <v>16</v>
      </c>
      <c r="G76" s="1">
        <v>30</v>
      </c>
      <c r="H76" s="3">
        <v>3.49</v>
      </c>
      <c r="I76" s="3">
        <v>104.7</v>
      </c>
      <c r="J76" t="s">
        <v>26</v>
      </c>
    </row>
    <row r="77" spans="1:10" x14ac:dyDescent="0.35">
      <c r="A77" s="2">
        <v>44057</v>
      </c>
      <c r="B77">
        <v>76</v>
      </c>
      <c r="C77" s="1" t="s">
        <v>18</v>
      </c>
      <c r="D77" t="s">
        <v>33</v>
      </c>
      <c r="E77" t="s">
        <v>20</v>
      </c>
      <c r="F77" t="s">
        <v>21</v>
      </c>
      <c r="G77" s="1">
        <v>70</v>
      </c>
      <c r="H77" s="3">
        <v>1.87</v>
      </c>
      <c r="I77" s="3">
        <v>130.9</v>
      </c>
      <c r="J77" t="s">
        <v>24</v>
      </c>
    </row>
    <row r="78" spans="1:10" x14ac:dyDescent="0.35">
      <c r="A78" s="2">
        <v>44060</v>
      </c>
      <c r="B78">
        <v>77</v>
      </c>
      <c r="C78" s="1" t="s">
        <v>10</v>
      </c>
      <c r="D78" t="s">
        <v>11</v>
      </c>
      <c r="E78" t="s">
        <v>20</v>
      </c>
      <c r="F78" t="s">
        <v>25</v>
      </c>
      <c r="G78" s="1">
        <v>31</v>
      </c>
      <c r="H78" s="3">
        <v>2.1800000000000002</v>
      </c>
      <c r="I78" s="3">
        <v>67.58</v>
      </c>
      <c r="J78" t="s">
        <v>24</v>
      </c>
    </row>
    <row r="79" spans="1:10" x14ac:dyDescent="0.35">
      <c r="A79" s="2">
        <v>44063</v>
      </c>
      <c r="B79">
        <v>78</v>
      </c>
      <c r="C79" s="1" t="s">
        <v>10</v>
      </c>
      <c r="D79" t="s">
        <v>11</v>
      </c>
      <c r="E79" t="s">
        <v>12</v>
      </c>
      <c r="F79" t="s">
        <v>13</v>
      </c>
      <c r="G79" s="1">
        <v>109</v>
      </c>
      <c r="H79" s="3">
        <v>1.77</v>
      </c>
      <c r="I79" s="3">
        <v>192.93</v>
      </c>
      <c r="J79" t="s">
        <v>17</v>
      </c>
    </row>
    <row r="80" spans="1:10" x14ac:dyDescent="0.35">
      <c r="A80" s="2">
        <v>44066</v>
      </c>
      <c r="B80">
        <v>79</v>
      </c>
      <c r="C80" s="1" t="s">
        <v>10</v>
      </c>
      <c r="D80" t="s">
        <v>11</v>
      </c>
      <c r="E80" t="s">
        <v>15</v>
      </c>
      <c r="F80" t="s">
        <v>16</v>
      </c>
      <c r="G80" s="1">
        <v>21</v>
      </c>
      <c r="H80" s="3">
        <v>3.49</v>
      </c>
      <c r="I80" s="3">
        <v>73.290000000000006</v>
      </c>
      <c r="J80" t="s">
        <v>14</v>
      </c>
    </row>
    <row r="81" spans="1:10" x14ac:dyDescent="0.35">
      <c r="A81" s="2">
        <v>44069</v>
      </c>
      <c r="B81">
        <v>80</v>
      </c>
      <c r="C81" s="1" t="s">
        <v>18</v>
      </c>
      <c r="D81" t="s">
        <v>19</v>
      </c>
      <c r="E81" t="s">
        <v>20</v>
      </c>
      <c r="F81" t="s">
        <v>21</v>
      </c>
      <c r="G81" s="1">
        <v>80</v>
      </c>
      <c r="H81" s="3">
        <v>1.87</v>
      </c>
      <c r="I81" s="3">
        <v>149.6</v>
      </c>
      <c r="J81" t="s">
        <v>17</v>
      </c>
    </row>
    <row r="82" spans="1:10" x14ac:dyDescent="0.35">
      <c r="A82" s="2">
        <v>44072</v>
      </c>
      <c r="B82">
        <v>81</v>
      </c>
      <c r="C82" s="1" t="s">
        <v>10</v>
      </c>
      <c r="D82" t="s">
        <v>23</v>
      </c>
      <c r="E82" t="s">
        <v>12</v>
      </c>
      <c r="F82" t="s">
        <v>32</v>
      </c>
      <c r="G82" s="1">
        <v>75</v>
      </c>
      <c r="H82" s="3">
        <v>1.87</v>
      </c>
      <c r="I82" s="3">
        <v>140.25</v>
      </c>
      <c r="J82" t="s">
        <v>22</v>
      </c>
    </row>
    <row r="83" spans="1:10" x14ac:dyDescent="0.35">
      <c r="A83" s="2">
        <v>44075</v>
      </c>
      <c r="B83">
        <v>82</v>
      </c>
      <c r="C83" s="1" t="s">
        <v>10</v>
      </c>
      <c r="D83" t="s">
        <v>23</v>
      </c>
      <c r="E83" t="s">
        <v>20</v>
      </c>
      <c r="F83" t="s">
        <v>31</v>
      </c>
      <c r="G83" s="1">
        <v>74</v>
      </c>
      <c r="H83" s="3">
        <v>2.84</v>
      </c>
      <c r="I83" s="3">
        <v>210.16</v>
      </c>
      <c r="J83" t="s">
        <v>24</v>
      </c>
    </row>
    <row r="84" spans="1:10" x14ac:dyDescent="0.35">
      <c r="A84" s="2">
        <v>44078</v>
      </c>
      <c r="B84">
        <v>83</v>
      </c>
      <c r="C84" s="1" t="s">
        <v>18</v>
      </c>
      <c r="D84" t="s">
        <v>33</v>
      </c>
      <c r="E84" t="s">
        <v>12</v>
      </c>
      <c r="F84" t="s">
        <v>13</v>
      </c>
      <c r="G84" s="1">
        <v>45</v>
      </c>
      <c r="H84" s="3">
        <v>1.77</v>
      </c>
      <c r="I84" s="3">
        <v>79.650000000000006</v>
      </c>
      <c r="J84" t="s">
        <v>26</v>
      </c>
    </row>
    <row r="85" spans="1:10" x14ac:dyDescent="0.35">
      <c r="A85" s="2">
        <v>44081</v>
      </c>
      <c r="B85">
        <v>84</v>
      </c>
      <c r="C85" s="1" t="s">
        <v>10</v>
      </c>
      <c r="D85" t="s">
        <v>11</v>
      </c>
      <c r="E85" t="s">
        <v>20</v>
      </c>
      <c r="F85" t="s">
        <v>25</v>
      </c>
      <c r="G85" s="1">
        <v>28</v>
      </c>
      <c r="H85" s="3">
        <v>2.1800000000000002</v>
      </c>
      <c r="I85" s="3">
        <v>61.04</v>
      </c>
      <c r="J85" t="s">
        <v>17</v>
      </c>
    </row>
    <row r="86" spans="1:10" x14ac:dyDescent="0.35">
      <c r="A86" s="2">
        <v>44084</v>
      </c>
      <c r="B86">
        <v>85</v>
      </c>
      <c r="C86" s="1" t="s">
        <v>10</v>
      </c>
      <c r="D86" t="s">
        <v>11</v>
      </c>
      <c r="E86" t="s">
        <v>12</v>
      </c>
      <c r="F86" t="s">
        <v>13</v>
      </c>
      <c r="G86" s="1">
        <v>143</v>
      </c>
      <c r="H86" s="3">
        <v>1.77</v>
      </c>
      <c r="I86" s="3">
        <v>253.11</v>
      </c>
      <c r="J86" t="s">
        <v>27</v>
      </c>
    </row>
    <row r="87" spans="1:10" x14ac:dyDescent="0.35">
      <c r="A87" s="2">
        <v>44087</v>
      </c>
      <c r="B87">
        <v>86</v>
      </c>
      <c r="C87" s="1" t="s">
        <v>10</v>
      </c>
      <c r="D87" t="s">
        <v>11</v>
      </c>
      <c r="E87" t="s">
        <v>28</v>
      </c>
      <c r="F87" t="s">
        <v>34</v>
      </c>
      <c r="G87" s="1">
        <v>27</v>
      </c>
      <c r="H87" s="3">
        <v>3.15</v>
      </c>
      <c r="I87" s="3">
        <v>85.05</v>
      </c>
      <c r="J87" t="s">
        <v>22</v>
      </c>
    </row>
    <row r="88" spans="1:10" x14ac:dyDescent="0.35">
      <c r="A88" s="2">
        <v>44090</v>
      </c>
      <c r="B88">
        <v>87</v>
      </c>
      <c r="C88" s="1" t="s">
        <v>18</v>
      </c>
      <c r="D88" t="s">
        <v>19</v>
      </c>
      <c r="E88" t="s">
        <v>12</v>
      </c>
      <c r="F88" t="s">
        <v>13</v>
      </c>
      <c r="G88" s="1">
        <v>133</v>
      </c>
      <c r="H88" s="3">
        <v>1.77</v>
      </c>
      <c r="I88" s="3">
        <v>235.41</v>
      </c>
      <c r="J88" t="s">
        <v>14</v>
      </c>
    </row>
    <row r="89" spans="1:10" x14ac:dyDescent="0.35">
      <c r="A89" s="2">
        <v>44093</v>
      </c>
      <c r="B89">
        <v>88</v>
      </c>
      <c r="C89" s="1" t="s">
        <v>10</v>
      </c>
      <c r="D89" t="s">
        <v>23</v>
      </c>
      <c r="E89" t="s">
        <v>20</v>
      </c>
      <c r="F89" t="s">
        <v>25</v>
      </c>
      <c r="G89" s="1">
        <v>110</v>
      </c>
      <c r="H89" s="3">
        <v>2.1800000000000002</v>
      </c>
      <c r="I89" s="3">
        <v>239.8</v>
      </c>
      <c r="J89" t="s">
        <v>26</v>
      </c>
    </row>
    <row r="90" spans="1:10" x14ac:dyDescent="0.35">
      <c r="A90" s="2">
        <v>44096</v>
      </c>
      <c r="B90">
        <v>89</v>
      </c>
      <c r="C90" s="1" t="s">
        <v>10</v>
      </c>
      <c r="D90" t="s">
        <v>23</v>
      </c>
      <c r="E90" t="s">
        <v>20</v>
      </c>
      <c r="F90" t="s">
        <v>21</v>
      </c>
      <c r="G90" s="1">
        <v>65</v>
      </c>
      <c r="H90" s="3">
        <v>1.87</v>
      </c>
      <c r="I90" s="3">
        <v>121.55</v>
      </c>
      <c r="J90" t="s">
        <v>17</v>
      </c>
    </row>
    <row r="91" spans="1:10" x14ac:dyDescent="0.35">
      <c r="A91" s="2">
        <v>44099</v>
      </c>
      <c r="B91">
        <v>90</v>
      </c>
      <c r="C91" s="1" t="s">
        <v>18</v>
      </c>
      <c r="D91" t="s">
        <v>33</v>
      </c>
      <c r="E91" t="s">
        <v>12</v>
      </c>
      <c r="F91" t="s">
        <v>32</v>
      </c>
      <c r="G91" s="1">
        <v>33</v>
      </c>
      <c r="H91" s="3">
        <v>1.87</v>
      </c>
      <c r="I91" s="3">
        <v>61.71</v>
      </c>
      <c r="J91" t="s">
        <v>30</v>
      </c>
    </row>
    <row r="92" spans="1:10" x14ac:dyDescent="0.35">
      <c r="A92" s="2">
        <v>44102</v>
      </c>
      <c r="B92">
        <v>91</v>
      </c>
      <c r="C92" s="1" t="s">
        <v>10</v>
      </c>
      <c r="D92" t="s">
        <v>11</v>
      </c>
      <c r="E92" t="s">
        <v>20</v>
      </c>
      <c r="F92" t="s">
        <v>25</v>
      </c>
      <c r="G92" s="1">
        <v>81</v>
      </c>
      <c r="H92" s="3">
        <v>2.1800000000000002</v>
      </c>
      <c r="I92" s="3">
        <v>176.58</v>
      </c>
      <c r="J92" t="s">
        <v>27</v>
      </c>
    </row>
    <row r="93" spans="1:10" x14ac:dyDescent="0.35">
      <c r="A93" s="2">
        <v>44105</v>
      </c>
      <c r="B93">
        <v>92</v>
      </c>
      <c r="C93" s="1" t="s">
        <v>10</v>
      </c>
      <c r="D93" t="s">
        <v>11</v>
      </c>
      <c r="E93" t="s">
        <v>12</v>
      </c>
      <c r="F93" t="s">
        <v>13</v>
      </c>
      <c r="G93" s="1">
        <v>77</v>
      </c>
      <c r="H93" s="3">
        <v>1.77</v>
      </c>
      <c r="I93" s="3">
        <v>136.29</v>
      </c>
      <c r="J93" t="s">
        <v>24</v>
      </c>
    </row>
    <row r="94" spans="1:10" x14ac:dyDescent="0.35">
      <c r="A94" s="2">
        <v>44108</v>
      </c>
      <c r="B94">
        <v>93</v>
      </c>
      <c r="C94" s="1" t="s">
        <v>10</v>
      </c>
      <c r="D94" t="s">
        <v>11</v>
      </c>
      <c r="E94" t="s">
        <v>15</v>
      </c>
      <c r="F94" t="s">
        <v>16</v>
      </c>
      <c r="G94" s="1">
        <v>38</v>
      </c>
      <c r="H94" s="3">
        <v>3.49</v>
      </c>
      <c r="I94" s="3">
        <v>132.62</v>
      </c>
      <c r="J94" t="s">
        <v>26</v>
      </c>
    </row>
    <row r="95" spans="1:10" x14ac:dyDescent="0.35">
      <c r="A95" s="2">
        <v>44111</v>
      </c>
      <c r="B95">
        <v>94</v>
      </c>
      <c r="C95" s="1" t="s">
        <v>18</v>
      </c>
      <c r="D95" t="s">
        <v>19</v>
      </c>
      <c r="E95" t="s">
        <v>12</v>
      </c>
      <c r="F95" t="s">
        <v>13</v>
      </c>
      <c r="G95" s="1">
        <v>40</v>
      </c>
      <c r="H95" s="3">
        <v>1.77</v>
      </c>
      <c r="I95" s="3">
        <v>70.8</v>
      </c>
      <c r="J95" t="s">
        <v>22</v>
      </c>
    </row>
    <row r="96" spans="1:10" x14ac:dyDescent="0.35">
      <c r="A96" s="2">
        <v>44114</v>
      </c>
      <c r="B96">
        <v>95</v>
      </c>
      <c r="C96" s="1" t="s">
        <v>18</v>
      </c>
      <c r="D96" t="s">
        <v>19</v>
      </c>
      <c r="E96" t="s">
        <v>28</v>
      </c>
      <c r="F96" t="s">
        <v>29</v>
      </c>
      <c r="G96" s="1">
        <v>114</v>
      </c>
      <c r="H96" s="3">
        <v>1.68</v>
      </c>
      <c r="I96" s="3">
        <v>191.52</v>
      </c>
      <c r="J96" t="s">
        <v>30</v>
      </c>
    </row>
    <row r="97" spans="1:10" x14ac:dyDescent="0.35">
      <c r="A97" s="2">
        <v>44117</v>
      </c>
      <c r="B97">
        <v>96</v>
      </c>
      <c r="C97" s="1" t="s">
        <v>10</v>
      </c>
      <c r="D97" t="s">
        <v>23</v>
      </c>
      <c r="E97" t="s">
        <v>20</v>
      </c>
      <c r="F97" t="s">
        <v>25</v>
      </c>
      <c r="G97" s="1">
        <v>224</v>
      </c>
      <c r="H97" s="3">
        <v>2.1800000000000002</v>
      </c>
      <c r="I97" s="3">
        <v>488.32</v>
      </c>
      <c r="J97" t="s">
        <v>17</v>
      </c>
    </row>
    <row r="98" spans="1:10" x14ac:dyDescent="0.35">
      <c r="A98" s="2">
        <v>44120</v>
      </c>
      <c r="B98">
        <v>97</v>
      </c>
      <c r="C98" s="1" t="s">
        <v>10</v>
      </c>
      <c r="D98" t="s">
        <v>23</v>
      </c>
      <c r="E98" t="s">
        <v>12</v>
      </c>
      <c r="F98" t="s">
        <v>13</v>
      </c>
      <c r="G98" s="1">
        <v>141</v>
      </c>
      <c r="H98" s="3">
        <v>1.77</v>
      </c>
      <c r="I98" s="3">
        <v>249.57</v>
      </c>
      <c r="J98" t="s">
        <v>24</v>
      </c>
    </row>
    <row r="99" spans="1:10" x14ac:dyDescent="0.35">
      <c r="A99" s="2">
        <v>44123</v>
      </c>
      <c r="B99">
        <v>98</v>
      </c>
      <c r="C99" s="1" t="s">
        <v>10</v>
      </c>
      <c r="D99" t="s">
        <v>23</v>
      </c>
      <c r="E99" t="s">
        <v>15</v>
      </c>
      <c r="F99" t="s">
        <v>16</v>
      </c>
      <c r="G99" s="1">
        <v>32</v>
      </c>
      <c r="H99" s="3">
        <v>3.49</v>
      </c>
      <c r="I99" s="3">
        <v>111.68</v>
      </c>
      <c r="J99" t="s">
        <v>26</v>
      </c>
    </row>
    <row r="100" spans="1:10" x14ac:dyDescent="0.35">
      <c r="A100" s="2">
        <v>44126</v>
      </c>
      <c r="B100">
        <v>99</v>
      </c>
      <c r="C100" s="1" t="s">
        <v>18</v>
      </c>
      <c r="D100" t="s">
        <v>33</v>
      </c>
      <c r="E100" t="s">
        <v>12</v>
      </c>
      <c r="F100" t="s">
        <v>13</v>
      </c>
      <c r="G100" s="1">
        <v>20</v>
      </c>
      <c r="H100" s="3">
        <v>1.77</v>
      </c>
      <c r="I100" s="3">
        <v>35.4</v>
      </c>
      <c r="J100" t="s">
        <v>24</v>
      </c>
    </row>
    <row r="101" spans="1:10" x14ac:dyDescent="0.35">
      <c r="A101" s="2">
        <v>44129</v>
      </c>
      <c r="B101">
        <v>100</v>
      </c>
      <c r="C101" s="1" t="s">
        <v>10</v>
      </c>
      <c r="D101" t="s">
        <v>11</v>
      </c>
      <c r="E101" t="s">
        <v>20</v>
      </c>
      <c r="F101" t="s">
        <v>25</v>
      </c>
      <c r="G101" s="1">
        <v>40</v>
      </c>
      <c r="H101" s="3">
        <v>2.1800000000000002</v>
      </c>
      <c r="I101" s="3">
        <v>87.2</v>
      </c>
      <c r="J101" t="s">
        <v>22</v>
      </c>
    </row>
    <row r="102" spans="1:10" x14ac:dyDescent="0.35">
      <c r="A102" s="2">
        <v>44132</v>
      </c>
      <c r="B102">
        <v>101</v>
      </c>
      <c r="C102" s="1" t="s">
        <v>10</v>
      </c>
      <c r="D102" t="s">
        <v>11</v>
      </c>
      <c r="E102" t="s">
        <v>20</v>
      </c>
      <c r="F102" t="s">
        <v>21</v>
      </c>
      <c r="G102" s="1">
        <v>49</v>
      </c>
      <c r="H102" s="3">
        <v>1.87</v>
      </c>
      <c r="I102" s="3">
        <v>91.63</v>
      </c>
      <c r="J102" t="s">
        <v>17</v>
      </c>
    </row>
    <row r="103" spans="1:10" x14ac:dyDescent="0.35">
      <c r="A103" s="2">
        <v>44135</v>
      </c>
      <c r="B103">
        <v>102</v>
      </c>
      <c r="C103" s="1" t="s">
        <v>10</v>
      </c>
      <c r="D103" t="s">
        <v>11</v>
      </c>
      <c r="E103" t="s">
        <v>15</v>
      </c>
      <c r="F103" t="s">
        <v>16</v>
      </c>
      <c r="G103" s="1">
        <v>46</v>
      </c>
      <c r="H103" s="3">
        <v>3.49</v>
      </c>
      <c r="I103" s="3">
        <v>160.54</v>
      </c>
      <c r="J103" t="s">
        <v>30</v>
      </c>
    </row>
    <row r="104" spans="1:10" x14ac:dyDescent="0.35">
      <c r="A104" s="2">
        <v>44138</v>
      </c>
      <c r="B104">
        <v>103</v>
      </c>
      <c r="C104" s="1" t="s">
        <v>18</v>
      </c>
      <c r="D104" t="s">
        <v>19</v>
      </c>
      <c r="E104" t="s">
        <v>12</v>
      </c>
      <c r="F104" t="s">
        <v>13</v>
      </c>
      <c r="G104" s="1">
        <v>39</v>
      </c>
      <c r="H104" s="3">
        <v>1.77</v>
      </c>
      <c r="I104" s="3">
        <v>69.03</v>
      </c>
      <c r="J104" t="s">
        <v>26</v>
      </c>
    </row>
    <row r="105" spans="1:10" x14ac:dyDescent="0.35">
      <c r="A105" s="2">
        <v>44141</v>
      </c>
      <c r="B105">
        <v>104</v>
      </c>
      <c r="C105" s="1" t="s">
        <v>18</v>
      </c>
      <c r="D105" t="s">
        <v>19</v>
      </c>
      <c r="E105" t="s">
        <v>28</v>
      </c>
      <c r="F105" t="s">
        <v>29</v>
      </c>
      <c r="G105" s="1">
        <v>62</v>
      </c>
      <c r="H105" s="3">
        <v>1.68</v>
      </c>
      <c r="I105" s="3">
        <v>104.16</v>
      </c>
      <c r="J105" t="s">
        <v>24</v>
      </c>
    </row>
    <row r="106" spans="1:10" x14ac:dyDescent="0.35">
      <c r="A106" s="2">
        <v>44144</v>
      </c>
      <c r="B106">
        <v>105</v>
      </c>
      <c r="C106" s="1" t="s">
        <v>10</v>
      </c>
      <c r="D106" t="s">
        <v>23</v>
      </c>
      <c r="E106" t="s">
        <v>12</v>
      </c>
      <c r="F106" t="s">
        <v>13</v>
      </c>
      <c r="G106" s="1">
        <v>90</v>
      </c>
      <c r="H106" s="3">
        <v>1.77</v>
      </c>
      <c r="I106" s="3">
        <v>159.30000000000001</v>
      </c>
      <c r="J106" t="s">
        <v>17</v>
      </c>
    </row>
    <row r="107" spans="1:10" x14ac:dyDescent="0.35">
      <c r="A107" s="2">
        <v>44147</v>
      </c>
      <c r="B107">
        <v>106</v>
      </c>
      <c r="C107" s="1" t="s">
        <v>18</v>
      </c>
      <c r="D107" t="s">
        <v>33</v>
      </c>
      <c r="E107" t="s">
        <v>20</v>
      </c>
      <c r="F107" t="s">
        <v>25</v>
      </c>
      <c r="G107" s="1">
        <v>103</v>
      </c>
      <c r="H107" s="3">
        <v>2.1800000000000002</v>
      </c>
      <c r="I107" s="3">
        <v>224.54</v>
      </c>
      <c r="J107" t="s">
        <v>27</v>
      </c>
    </row>
    <row r="108" spans="1:10" x14ac:dyDescent="0.35">
      <c r="A108" s="2">
        <v>44150</v>
      </c>
      <c r="B108">
        <v>107</v>
      </c>
      <c r="C108" s="1" t="s">
        <v>18</v>
      </c>
      <c r="D108" t="s">
        <v>33</v>
      </c>
      <c r="E108" t="s">
        <v>20</v>
      </c>
      <c r="F108" t="s">
        <v>31</v>
      </c>
      <c r="G108" s="1">
        <v>32</v>
      </c>
      <c r="H108" s="3">
        <v>2.84</v>
      </c>
      <c r="I108" s="3">
        <v>90.88</v>
      </c>
      <c r="J108" t="s">
        <v>30</v>
      </c>
    </row>
    <row r="109" spans="1:10" x14ac:dyDescent="0.35">
      <c r="A109" s="2">
        <v>44153</v>
      </c>
      <c r="B109">
        <v>108</v>
      </c>
      <c r="C109" s="1" t="s">
        <v>10</v>
      </c>
      <c r="D109" t="s">
        <v>11</v>
      </c>
      <c r="E109" t="s">
        <v>12</v>
      </c>
      <c r="F109" t="s">
        <v>32</v>
      </c>
      <c r="G109" s="1">
        <v>66</v>
      </c>
      <c r="H109" s="3">
        <v>1.87</v>
      </c>
      <c r="I109" s="3">
        <v>123.42</v>
      </c>
      <c r="J109" t="s">
        <v>26</v>
      </c>
    </row>
    <row r="110" spans="1:10" x14ac:dyDescent="0.35">
      <c r="A110" s="2">
        <v>44156</v>
      </c>
      <c r="B110">
        <v>109</v>
      </c>
      <c r="C110" s="1" t="s">
        <v>10</v>
      </c>
      <c r="D110" t="s">
        <v>11</v>
      </c>
      <c r="E110" t="s">
        <v>20</v>
      </c>
      <c r="F110" t="s">
        <v>31</v>
      </c>
      <c r="G110" s="1">
        <v>97</v>
      </c>
      <c r="H110" s="3">
        <v>2.84</v>
      </c>
      <c r="I110" s="3">
        <v>275.48</v>
      </c>
      <c r="J110" t="s">
        <v>24</v>
      </c>
    </row>
    <row r="111" spans="1:10" x14ac:dyDescent="0.35">
      <c r="A111" s="2">
        <v>44159</v>
      </c>
      <c r="B111">
        <v>110</v>
      </c>
      <c r="C111" s="1" t="s">
        <v>18</v>
      </c>
      <c r="D111" t="s">
        <v>19</v>
      </c>
      <c r="E111" t="s">
        <v>12</v>
      </c>
      <c r="F111" t="s">
        <v>13</v>
      </c>
      <c r="G111" s="1">
        <v>30</v>
      </c>
      <c r="H111" s="3">
        <v>1.77</v>
      </c>
      <c r="I111" s="3">
        <v>53.1</v>
      </c>
      <c r="J111" t="s">
        <v>24</v>
      </c>
    </row>
    <row r="112" spans="1:10" x14ac:dyDescent="0.35">
      <c r="A112" s="2">
        <v>44162</v>
      </c>
      <c r="B112">
        <v>111</v>
      </c>
      <c r="C112" s="1" t="s">
        <v>18</v>
      </c>
      <c r="D112" t="s">
        <v>19</v>
      </c>
      <c r="E112" t="s">
        <v>28</v>
      </c>
      <c r="F112" t="s">
        <v>29</v>
      </c>
      <c r="G112" s="1">
        <v>29</v>
      </c>
      <c r="H112" s="3">
        <v>1.68</v>
      </c>
      <c r="I112" s="3">
        <v>48.72</v>
      </c>
      <c r="J112" t="s">
        <v>30</v>
      </c>
    </row>
    <row r="113" spans="1:10" x14ac:dyDescent="0.35">
      <c r="A113" s="2">
        <v>44165</v>
      </c>
      <c r="B113">
        <v>112</v>
      </c>
      <c r="C113" s="1" t="s">
        <v>10</v>
      </c>
      <c r="D113" t="s">
        <v>23</v>
      </c>
      <c r="E113" t="s">
        <v>12</v>
      </c>
      <c r="F113" t="s">
        <v>13</v>
      </c>
      <c r="G113" s="1">
        <v>92</v>
      </c>
      <c r="H113" s="3">
        <v>1.77</v>
      </c>
      <c r="I113" s="3">
        <v>162.84</v>
      </c>
      <c r="J113" t="s">
        <v>22</v>
      </c>
    </row>
    <row r="114" spans="1:10" x14ac:dyDescent="0.35">
      <c r="A114" s="2">
        <v>44168</v>
      </c>
      <c r="B114">
        <v>113</v>
      </c>
      <c r="C114" s="1" t="s">
        <v>18</v>
      </c>
      <c r="D114" t="s">
        <v>33</v>
      </c>
      <c r="E114" t="s">
        <v>20</v>
      </c>
      <c r="F114" t="s">
        <v>25</v>
      </c>
      <c r="G114" s="1">
        <v>139</v>
      </c>
      <c r="H114" s="3">
        <v>2.1800000000000002</v>
      </c>
      <c r="I114" s="3">
        <v>303.02</v>
      </c>
      <c r="J114" t="s">
        <v>22</v>
      </c>
    </row>
    <row r="115" spans="1:10" x14ac:dyDescent="0.35">
      <c r="A115" s="2">
        <v>44171</v>
      </c>
      <c r="B115">
        <v>114</v>
      </c>
      <c r="C115" s="1" t="s">
        <v>18</v>
      </c>
      <c r="D115" t="s">
        <v>33</v>
      </c>
      <c r="E115" t="s">
        <v>20</v>
      </c>
      <c r="F115" t="s">
        <v>31</v>
      </c>
      <c r="G115" s="1">
        <v>29</v>
      </c>
      <c r="H115" s="3">
        <v>2.84</v>
      </c>
      <c r="I115" s="3">
        <v>82.36</v>
      </c>
      <c r="J115" t="s">
        <v>17</v>
      </c>
    </row>
    <row r="116" spans="1:10" x14ac:dyDescent="0.35">
      <c r="A116" s="2">
        <v>44174</v>
      </c>
      <c r="B116">
        <v>115</v>
      </c>
      <c r="C116" s="1" t="s">
        <v>10</v>
      </c>
      <c r="D116" t="s">
        <v>11</v>
      </c>
      <c r="E116" t="s">
        <v>12</v>
      </c>
      <c r="F116" t="s">
        <v>35</v>
      </c>
      <c r="G116" s="1">
        <v>30</v>
      </c>
      <c r="H116" s="3">
        <v>2.27</v>
      </c>
      <c r="I116" s="3">
        <v>68.099999999999994</v>
      </c>
      <c r="J116" t="s">
        <v>30</v>
      </c>
    </row>
    <row r="117" spans="1:10" x14ac:dyDescent="0.35">
      <c r="A117" s="2">
        <v>44177</v>
      </c>
      <c r="B117">
        <v>116</v>
      </c>
      <c r="C117" s="1" t="s">
        <v>10</v>
      </c>
      <c r="D117" t="s">
        <v>11</v>
      </c>
      <c r="E117" t="s">
        <v>20</v>
      </c>
      <c r="F117" t="s">
        <v>21</v>
      </c>
      <c r="G117" s="1">
        <v>36</v>
      </c>
      <c r="H117" s="3">
        <v>1.87</v>
      </c>
      <c r="I117" s="3">
        <v>67.319999999999993</v>
      </c>
      <c r="J117" t="s">
        <v>24</v>
      </c>
    </row>
    <row r="118" spans="1:10" x14ac:dyDescent="0.35">
      <c r="A118" s="2">
        <v>44180</v>
      </c>
      <c r="B118">
        <v>117</v>
      </c>
      <c r="C118" s="1" t="s">
        <v>10</v>
      </c>
      <c r="D118" t="s">
        <v>11</v>
      </c>
      <c r="E118" t="s">
        <v>15</v>
      </c>
      <c r="F118" t="s">
        <v>16</v>
      </c>
      <c r="G118" s="1">
        <v>41</v>
      </c>
      <c r="H118" s="3">
        <v>3.49</v>
      </c>
      <c r="I118" s="3">
        <v>143.09</v>
      </c>
      <c r="J118" t="s">
        <v>17</v>
      </c>
    </row>
    <row r="119" spans="1:10" x14ac:dyDescent="0.35">
      <c r="A119" s="2">
        <v>44183</v>
      </c>
      <c r="B119">
        <v>118</v>
      </c>
      <c r="C119" s="1" t="s">
        <v>18</v>
      </c>
      <c r="D119" t="s">
        <v>19</v>
      </c>
      <c r="E119" t="s">
        <v>12</v>
      </c>
      <c r="F119" t="s">
        <v>13</v>
      </c>
      <c r="G119" s="1">
        <v>44</v>
      </c>
      <c r="H119" s="3">
        <v>1.77</v>
      </c>
      <c r="I119" s="3">
        <v>77.88</v>
      </c>
      <c r="J119" t="s">
        <v>14</v>
      </c>
    </row>
    <row r="120" spans="1:10" x14ac:dyDescent="0.35">
      <c r="A120" s="2">
        <v>44186</v>
      </c>
      <c r="B120">
        <v>119</v>
      </c>
      <c r="C120" s="1" t="s">
        <v>18</v>
      </c>
      <c r="D120" t="s">
        <v>19</v>
      </c>
      <c r="E120" t="s">
        <v>28</v>
      </c>
      <c r="F120" t="s">
        <v>29</v>
      </c>
      <c r="G120" s="1">
        <v>29</v>
      </c>
      <c r="H120" s="3">
        <v>1.68</v>
      </c>
      <c r="I120" s="3">
        <v>48.72</v>
      </c>
      <c r="J120" t="s">
        <v>22</v>
      </c>
    </row>
    <row r="121" spans="1:10" x14ac:dyDescent="0.35">
      <c r="A121" s="2">
        <v>44189</v>
      </c>
      <c r="B121">
        <v>120</v>
      </c>
      <c r="C121" s="1" t="s">
        <v>10</v>
      </c>
      <c r="D121" t="s">
        <v>23</v>
      </c>
      <c r="E121" t="s">
        <v>20</v>
      </c>
      <c r="F121" t="s">
        <v>25</v>
      </c>
      <c r="G121" s="1">
        <v>237</v>
      </c>
      <c r="H121" s="3">
        <v>2.1800000000000002</v>
      </c>
      <c r="I121" s="3">
        <v>516.66</v>
      </c>
      <c r="J121" t="s">
        <v>24</v>
      </c>
    </row>
    <row r="122" spans="1:10" x14ac:dyDescent="0.35">
      <c r="A122" s="2">
        <v>44192</v>
      </c>
      <c r="B122">
        <v>121</v>
      </c>
      <c r="C122" s="1" t="s">
        <v>10</v>
      </c>
      <c r="D122" t="s">
        <v>23</v>
      </c>
      <c r="E122" t="s">
        <v>20</v>
      </c>
      <c r="F122" t="s">
        <v>21</v>
      </c>
      <c r="G122" s="1">
        <v>65</v>
      </c>
      <c r="H122" s="3">
        <v>1.87</v>
      </c>
      <c r="I122" s="3">
        <v>121.55</v>
      </c>
      <c r="J122" t="s">
        <v>17</v>
      </c>
    </row>
    <row r="123" spans="1:10" x14ac:dyDescent="0.35">
      <c r="A123" s="2">
        <v>44195</v>
      </c>
      <c r="B123">
        <v>122</v>
      </c>
      <c r="C123" s="1" t="s">
        <v>18</v>
      </c>
      <c r="D123" t="s">
        <v>33</v>
      </c>
      <c r="E123" t="s">
        <v>20</v>
      </c>
      <c r="F123" t="s">
        <v>25</v>
      </c>
      <c r="G123" s="1">
        <v>83</v>
      </c>
      <c r="H123" s="3">
        <v>2.1800000000000002</v>
      </c>
      <c r="I123" s="3">
        <v>180.94</v>
      </c>
      <c r="J123" t="s">
        <v>27</v>
      </c>
    </row>
  </sheetData>
  <conditionalFormatting sqref="A1:B123">
    <cfRule type="duplicateValues" priority="3"/>
  </conditionalFormatting>
  <conditionalFormatting sqref="J1:M123">
    <cfRule type="duplicateValues" priority="1"/>
    <cfRule type="duplicateValues" priority="2"/>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EAEA9-E7E5-4BA0-A9E3-262551DE3450}">
  <dimension ref="A1:T123"/>
  <sheetViews>
    <sheetView zoomScale="110" zoomScaleNormal="110" workbookViewId="0"/>
  </sheetViews>
  <sheetFormatPr defaultRowHeight="14.5" x14ac:dyDescent="0.35"/>
  <cols>
    <col min="1" max="1" width="11.1796875" bestFit="1" customWidth="1"/>
    <col min="2" max="2" width="11.1796875" customWidth="1"/>
    <col min="3" max="3" width="6.81640625" customWidth="1"/>
    <col min="4" max="4" width="11.7265625" bestFit="1" customWidth="1"/>
    <col min="5" max="5" width="11.453125" bestFit="1" customWidth="1"/>
    <col min="6" max="6" width="13.26953125" bestFit="1" customWidth="1"/>
    <col min="7" max="7" width="13.81640625" bestFit="1" customWidth="1"/>
    <col min="8" max="8" width="14.453125" bestFit="1" customWidth="1"/>
    <col min="9" max="9" width="14" bestFit="1" customWidth="1"/>
    <col min="12" max="12" width="9.81640625" bestFit="1" customWidth="1"/>
    <col min="13" max="13" width="9.81640625" customWidth="1"/>
    <col min="16" max="16" width="11.54296875" bestFit="1" customWidth="1"/>
    <col min="20" max="20" width="14.54296875" customWidth="1"/>
  </cols>
  <sheetData>
    <row r="1" spans="1:20" x14ac:dyDescent="0.35">
      <c r="A1" s="4" t="s">
        <v>52</v>
      </c>
      <c r="B1" s="4" t="s">
        <v>1</v>
      </c>
      <c r="C1" s="6" t="s">
        <v>57</v>
      </c>
      <c r="D1" s="5" t="s">
        <v>2</v>
      </c>
      <c r="E1" s="6" t="s">
        <v>3</v>
      </c>
      <c r="F1" s="5" t="s">
        <v>6</v>
      </c>
      <c r="G1" s="5" t="s">
        <v>7</v>
      </c>
      <c r="H1" s="5" t="s">
        <v>8</v>
      </c>
      <c r="I1" s="6" t="s">
        <v>9</v>
      </c>
    </row>
    <row r="2" spans="1:20" x14ac:dyDescent="0.35">
      <c r="A2" s="2">
        <v>43831</v>
      </c>
      <c r="B2" s="2" t="s">
        <v>233</v>
      </c>
      <c r="C2">
        <v>1</v>
      </c>
      <c r="D2" s="1" t="s">
        <v>10</v>
      </c>
      <c r="E2" t="s">
        <v>11</v>
      </c>
      <c r="F2" s="1">
        <v>33</v>
      </c>
      <c r="G2" s="3">
        <v>1.77</v>
      </c>
      <c r="H2" s="3">
        <v>58.41</v>
      </c>
      <c r="I2" t="s">
        <v>14</v>
      </c>
      <c r="L2" s="6" t="s">
        <v>207</v>
      </c>
      <c r="N2" s="10" t="s">
        <v>222</v>
      </c>
      <c r="O2" s="11"/>
      <c r="P2" s="12"/>
      <c r="R2" s="10" t="s">
        <v>223</v>
      </c>
      <c r="S2" s="11"/>
      <c r="T2" s="12"/>
    </row>
    <row r="3" spans="1:20" x14ac:dyDescent="0.35">
      <c r="A3" s="2">
        <v>43834</v>
      </c>
      <c r="B3" s="2" t="s">
        <v>233</v>
      </c>
      <c r="C3">
        <v>2</v>
      </c>
      <c r="D3" s="1" t="s">
        <v>10</v>
      </c>
      <c r="E3" t="s">
        <v>11</v>
      </c>
      <c r="F3" s="1">
        <v>87</v>
      </c>
      <c r="G3" s="3">
        <v>3.49</v>
      </c>
      <c r="H3" s="3">
        <v>303.63</v>
      </c>
      <c r="I3" t="s">
        <v>17</v>
      </c>
      <c r="L3" s="6"/>
      <c r="N3" s="13"/>
      <c r="O3" s="9"/>
      <c r="P3" s="14"/>
      <c r="R3" s="13"/>
      <c r="S3" s="9"/>
      <c r="T3" s="14"/>
    </row>
    <row r="4" spans="1:20" x14ac:dyDescent="0.35">
      <c r="A4" s="2">
        <v>43837</v>
      </c>
      <c r="B4" s="2" t="s">
        <v>233</v>
      </c>
      <c r="C4">
        <v>3</v>
      </c>
      <c r="D4" s="1" t="s">
        <v>18</v>
      </c>
      <c r="E4" t="s">
        <v>19</v>
      </c>
      <c r="F4" s="1">
        <v>58</v>
      </c>
      <c r="G4" s="3">
        <v>1.87</v>
      </c>
      <c r="H4" s="3">
        <v>108.46</v>
      </c>
      <c r="I4" t="s">
        <v>22</v>
      </c>
      <c r="L4" s="6"/>
      <c r="N4" s="15" t="s">
        <v>36</v>
      </c>
      <c r="O4" s="23"/>
      <c r="P4" s="17"/>
      <c r="R4" s="15" t="s">
        <v>36</v>
      </c>
      <c r="S4" s="23"/>
      <c r="T4" s="17"/>
    </row>
    <row r="5" spans="1:20" x14ac:dyDescent="0.35">
      <c r="A5" s="2">
        <v>43840</v>
      </c>
      <c r="B5" s="2" t="s">
        <v>233</v>
      </c>
      <c r="C5">
        <v>4</v>
      </c>
      <c r="D5" s="1" t="s">
        <v>10</v>
      </c>
      <c r="E5" t="s">
        <v>23</v>
      </c>
      <c r="F5" s="1">
        <v>82</v>
      </c>
      <c r="G5" s="3">
        <v>1.87</v>
      </c>
      <c r="H5" s="3">
        <v>153.34</v>
      </c>
      <c r="I5" t="s">
        <v>24</v>
      </c>
      <c r="L5" s="6"/>
    </row>
    <row r="6" spans="1:20" x14ac:dyDescent="0.35">
      <c r="A6" s="2">
        <v>43843</v>
      </c>
      <c r="B6" s="2" t="s">
        <v>233</v>
      </c>
      <c r="C6">
        <v>5</v>
      </c>
      <c r="D6" s="1" t="s">
        <v>10</v>
      </c>
      <c r="E6" t="s">
        <v>11</v>
      </c>
      <c r="F6" s="1">
        <v>38</v>
      </c>
      <c r="G6" s="3">
        <v>2.1800000000000002</v>
      </c>
      <c r="H6" s="3">
        <v>82.84</v>
      </c>
      <c r="I6" t="s">
        <v>26</v>
      </c>
      <c r="L6" s="6"/>
    </row>
    <row r="7" spans="1:20" x14ac:dyDescent="0.35">
      <c r="A7" s="2">
        <v>43846</v>
      </c>
      <c r="B7" s="2" t="s">
        <v>233</v>
      </c>
      <c r="C7">
        <v>6</v>
      </c>
      <c r="D7" s="1" t="s">
        <v>10</v>
      </c>
      <c r="E7" t="s">
        <v>11</v>
      </c>
      <c r="F7" s="1">
        <v>54</v>
      </c>
      <c r="G7" s="3">
        <v>1.77</v>
      </c>
      <c r="H7" s="3">
        <v>95.58</v>
      </c>
      <c r="I7" t="s">
        <v>17</v>
      </c>
      <c r="L7" s="6" t="s">
        <v>208</v>
      </c>
      <c r="N7" s="10" t="s">
        <v>224</v>
      </c>
      <c r="O7" s="11"/>
      <c r="P7" s="12"/>
      <c r="R7" s="10" t="s">
        <v>225</v>
      </c>
      <c r="S7" s="11"/>
      <c r="T7" s="12"/>
    </row>
    <row r="8" spans="1:20" x14ac:dyDescent="0.35">
      <c r="A8" s="2">
        <v>43849</v>
      </c>
      <c r="B8" s="2" t="s">
        <v>233</v>
      </c>
      <c r="C8">
        <v>7</v>
      </c>
      <c r="D8" s="1" t="s">
        <v>10</v>
      </c>
      <c r="E8" t="s">
        <v>11</v>
      </c>
      <c r="F8" s="1">
        <v>149</v>
      </c>
      <c r="G8" s="3">
        <v>3.49</v>
      </c>
      <c r="H8" s="3">
        <v>520.01</v>
      </c>
      <c r="I8" t="s">
        <v>27</v>
      </c>
      <c r="L8" s="6"/>
      <c r="N8" s="13"/>
      <c r="O8" s="9"/>
      <c r="P8" s="14"/>
      <c r="R8" s="13"/>
      <c r="S8" s="9"/>
      <c r="T8" s="14"/>
    </row>
    <row r="9" spans="1:20" x14ac:dyDescent="0.35">
      <c r="A9" s="2">
        <v>43852</v>
      </c>
      <c r="B9" s="2" t="s">
        <v>233</v>
      </c>
      <c r="C9">
        <v>8</v>
      </c>
      <c r="D9" s="1" t="s">
        <v>18</v>
      </c>
      <c r="E9" t="s">
        <v>19</v>
      </c>
      <c r="F9" s="1">
        <v>51</v>
      </c>
      <c r="G9" s="3">
        <v>1.77</v>
      </c>
      <c r="H9" s="3">
        <v>90.27</v>
      </c>
      <c r="I9" t="s">
        <v>22</v>
      </c>
      <c r="L9" s="6"/>
      <c r="N9" s="15" t="s">
        <v>36</v>
      </c>
      <c r="O9" s="24"/>
      <c r="P9" s="17"/>
      <c r="R9" s="15" t="s">
        <v>36</v>
      </c>
      <c r="S9" s="24"/>
      <c r="T9" s="17"/>
    </row>
    <row r="10" spans="1:20" x14ac:dyDescent="0.35">
      <c r="A10" s="2">
        <v>43855</v>
      </c>
      <c r="B10" s="2" t="s">
        <v>233</v>
      </c>
      <c r="C10">
        <v>9</v>
      </c>
      <c r="D10" s="1" t="s">
        <v>10</v>
      </c>
      <c r="E10" t="s">
        <v>23</v>
      </c>
      <c r="F10" s="1">
        <v>100</v>
      </c>
      <c r="G10" s="3">
        <v>1.77</v>
      </c>
      <c r="H10" s="3">
        <v>177</v>
      </c>
      <c r="I10" t="s">
        <v>14</v>
      </c>
      <c r="L10" s="6"/>
    </row>
    <row r="11" spans="1:20" x14ac:dyDescent="0.35">
      <c r="A11" s="2">
        <v>43858</v>
      </c>
      <c r="B11" s="2" t="s">
        <v>233</v>
      </c>
      <c r="C11">
        <v>10</v>
      </c>
      <c r="D11" s="1" t="s">
        <v>10</v>
      </c>
      <c r="E11" t="s">
        <v>23</v>
      </c>
      <c r="F11" s="1">
        <v>28</v>
      </c>
      <c r="G11" s="3">
        <v>1.35</v>
      </c>
      <c r="H11" s="3">
        <v>37.799999999999997</v>
      </c>
      <c r="I11" t="s">
        <v>26</v>
      </c>
      <c r="L11" s="6"/>
    </row>
    <row r="12" spans="1:20" x14ac:dyDescent="0.35">
      <c r="A12" s="2">
        <v>43861</v>
      </c>
      <c r="B12" s="2" t="s">
        <v>233</v>
      </c>
      <c r="C12">
        <v>11</v>
      </c>
      <c r="D12" s="1" t="s">
        <v>10</v>
      </c>
      <c r="E12" t="s">
        <v>11</v>
      </c>
      <c r="F12" s="1">
        <v>36</v>
      </c>
      <c r="G12" s="3">
        <v>2.1800000000000002</v>
      </c>
      <c r="H12" s="3">
        <v>78.48</v>
      </c>
      <c r="I12" t="s">
        <v>17</v>
      </c>
      <c r="L12" s="6" t="s">
        <v>209</v>
      </c>
      <c r="N12" s="10" t="s">
        <v>53</v>
      </c>
      <c r="O12" s="11"/>
      <c r="P12" s="12"/>
      <c r="R12" s="10" t="s">
        <v>54</v>
      </c>
      <c r="S12" s="11"/>
      <c r="T12" s="12"/>
    </row>
    <row r="13" spans="1:20" x14ac:dyDescent="0.35">
      <c r="A13" s="2">
        <v>43864</v>
      </c>
      <c r="B13" s="2" t="s">
        <v>234</v>
      </c>
      <c r="C13">
        <v>12</v>
      </c>
      <c r="D13" s="1" t="s">
        <v>10</v>
      </c>
      <c r="E13" t="s">
        <v>11</v>
      </c>
      <c r="F13" s="1">
        <v>31</v>
      </c>
      <c r="G13" s="3">
        <v>1.87</v>
      </c>
      <c r="H13" s="3">
        <v>57.97</v>
      </c>
      <c r="I13" t="s">
        <v>30</v>
      </c>
      <c r="L13" s="6"/>
      <c r="N13" s="13"/>
      <c r="O13" s="9"/>
      <c r="P13" s="14"/>
      <c r="R13" s="13"/>
      <c r="S13" s="9"/>
      <c r="T13" s="14"/>
    </row>
    <row r="14" spans="1:20" x14ac:dyDescent="0.35">
      <c r="A14" s="2">
        <v>43867</v>
      </c>
      <c r="B14" s="2" t="s">
        <v>234</v>
      </c>
      <c r="C14">
        <v>13</v>
      </c>
      <c r="D14" s="1" t="s">
        <v>10</v>
      </c>
      <c r="E14" t="s">
        <v>11</v>
      </c>
      <c r="F14" s="1">
        <v>28</v>
      </c>
      <c r="G14" s="3">
        <v>3.49</v>
      </c>
      <c r="H14" s="3">
        <v>97.72</v>
      </c>
      <c r="I14" t="s">
        <v>27</v>
      </c>
      <c r="L14" s="6"/>
      <c r="N14" s="15" t="s">
        <v>36</v>
      </c>
      <c r="O14" s="23"/>
      <c r="P14" s="17"/>
      <c r="R14" s="15" t="s">
        <v>36</v>
      </c>
      <c r="S14" s="23"/>
      <c r="T14" s="17"/>
    </row>
    <row r="15" spans="1:20" x14ac:dyDescent="0.35">
      <c r="A15" s="2">
        <v>43870</v>
      </c>
      <c r="B15" s="2" t="s">
        <v>234</v>
      </c>
      <c r="C15">
        <v>14</v>
      </c>
      <c r="D15" s="1" t="s">
        <v>18</v>
      </c>
      <c r="E15" t="s">
        <v>19</v>
      </c>
      <c r="F15" s="1">
        <v>44</v>
      </c>
      <c r="G15" s="3">
        <v>1.77</v>
      </c>
      <c r="H15" s="3">
        <v>77.88</v>
      </c>
      <c r="I15" t="s">
        <v>24</v>
      </c>
      <c r="L15" s="6"/>
    </row>
    <row r="16" spans="1:20" x14ac:dyDescent="0.35">
      <c r="A16" s="2">
        <v>43873</v>
      </c>
      <c r="B16" s="2" t="s">
        <v>234</v>
      </c>
      <c r="C16">
        <v>15</v>
      </c>
      <c r="D16" s="1" t="s">
        <v>10</v>
      </c>
      <c r="E16" t="s">
        <v>23</v>
      </c>
      <c r="F16" s="1">
        <v>23</v>
      </c>
      <c r="G16" s="3">
        <v>1.77</v>
      </c>
      <c r="H16" s="3">
        <v>40.71</v>
      </c>
      <c r="I16" t="s">
        <v>26</v>
      </c>
      <c r="L16" s="6"/>
    </row>
    <row r="17" spans="1:20" x14ac:dyDescent="0.35">
      <c r="A17" s="2">
        <v>43876</v>
      </c>
      <c r="B17" s="2" t="s">
        <v>234</v>
      </c>
      <c r="C17">
        <v>16</v>
      </c>
      <c r="D17" s="1" t="s">
        <v>10</v>
      </c>
      <c r="E17" t="s">
        <v>23</v>
      </c>
      <c r="F17" s="1">
        <v>27</v>
      </c>
      <c r="G17" s="3">
        <v>1.35</v>
      </c>
      <c r="H17" s="3">
        <v>36.450000000000003</v>
      </c>
      <c r="I17" t="s">
        <v>22</v>
      </c>
      <c r="L17" s="6" t="s">
        <v>210</v>
      </c>
      <c r="N17" s="10" t="s">
        <v>55</v>
      </c>
      <c r="O17" s="11"/>
      <c r="P17" s="12"/>
      <c r="R17" s="10" t="s">
        <v>56</v>
      </c>
      <c r="S17" s="11"/>
      <c r="T17" s="12"/>
    </row>
    <row r="18" spans="1:20" x14ac:dyDescent="0.35">
      <c r="A18" s="2">
        <v>43879</v>
      </c>
      <c r="B18" s="2" t="s">
        <v>234</v>
      </c>
      <c r="C18">
        <v>17</v>
      </c>
      <c r="D18" s="1" t="s">
        <v>10</v>
      </c>
      <c r="E18" t="s">
        <v>11</v>
      </c>
      <c r="F18" s="1">
        <v>43</v>
      </c>
      <c r="G18" s="3">
        <v>2.1800000000000002</v>
      </c>
      <c r="H18" s="3">
        <v>93.74</v>
      </c>
      <c r="I18" t="s">
        <v>30</v>
      </c>
      <c r="N18" s="13"/>
      <c r="O18" s="9"/>
      <c r="P18" s="14"/>
      <c r="R18" s="13"/>
      <c r="S18" s="9"/>
      <c r="T18" s="14"/>
    </row>
    <row r="19" spans="1:20" x14ac:dyDescent="0.35">
      <c r="A19" s="2">
        <v>43882</v>
      </c>
      <c r="B19" s="2" t="s">
        <v>234</v>
      </c>
      <c r="C19">
        <v>18</v>
      </c>
      <c r="D19" s="1" t="s">
        <v>10</v>
      </c>
      <c r="E19" t="s">
        <v>11</v>
      </c>
      <c r="F19" s="1">
        <v>123</v>
      </c>
      <c r="G19" s="3">
        <v>2.84</v>
      </c>
      <c r="H19" s="3">
        <v>349.32</v>
      </c>
      <c r="I19" t="s">
        <v>17</v>
      </c>
      <c r="N19" s="15" t="s">
        <v>36</v>
      </c>
      <c r="O19" s="24"/>
      <c r="P19" s="17"/>
      <c r="R19" s="15" t="s">
        <v>36</v>
      </c>
      <c r="S19" s="24"/>
      <c r="T19" s="17"/>
    </row>
    <row r="20" spans="1:20" x14ac:dyDescent="0.35">
      <c r="A20" s="2">
        <v>43885</v>
      </c>
      <c r="B20" s="2" t="s">
        <v>234</v>
      </c>
      <c r="C20">
        <v>19</v>
      </c>
      <c r="D20" s="1" t="s">
        <v>18</v>
      </c>
      <c r="E20" t="s">
        <v>19</v>
      </c>
      <c r="F20" s="1">
        <v>42</v>
      </c>
      <c r="G20" s="3">
        <v>1.87</v>
      </c>
      <c r="H20" s="3">
        <v>78.540000000000006</v>
      </c>
      <c r="I20" t="s">
        <v>24</v>
      </c>
    </row>
    <row r="21" spans="1:20" x14ac:dyDescent="0.35">
      <c r="A21" s="2">
        <v>43888</v>
      </c>
      <c r="B21" s="2" t="s">
        <v>234</v>
      </c>
      <c r="C21">
        <v>20</v>
      </c>
      <c r="D21" s="1" t="s">
        <v>18</v>
      </c>
      <c r="E21" t="s">
        <v>19</v>
      </c>
      <c r="F21" s="1">
        <v>33</v>
      </c>
      <c r="G21" s="3">
        <v>2.84</v>
      </c>
      <c r="H21" s="3">
        <v>93.72</v>
      </c>
      <c r="I21" t="s">
        <v>26</v>
      </c>
    </row>
    <row r="22" spans="1:20" x14ac:dyDescent="0.35">
      <c r="A22" s="2">
        <v>43892</v>
      </c>
      <c r="B22" s="2" t="s">
        <v>235</v>
      </c>
      <c r="C22">
        <v>21</v>
      </c>
      <c r="D22" s="1" t="s">
        <v>10</v>
      </c>
      <c r="E22" t="s">
        <v>23</v>
      </c>
      <c r="F22" s="1">
        <v>85</v>
      </c>
      <c r="G22" s="3">
        <v>1.87</v>
      </c>
      <c r="H22" s="3">
        <v>158.94999999999999</v>
      </c>
      <c r="I22" t="s">
        <v>24</v>
      </c>
    </row>
    <row r="23" spans="1:20" x14ac:dyDescent="0.35">
      <c r="A23" s="2">
        <v>43895</v>
      </c>
      <c r="B23" s="2" t="s">
        <v>235</v>
      </c>
      <c r="C23">
        <v>22</v>
      </c>
      <c r="D23" s="1" t="s">
        <v>18</v>
      </c>
      <c r="E23" t="s">
        <v>33</v>
      </c>
      <c r="F23" s="1">
        <v>30</v>
      </c>
      <c r="G23" s="3">
        <v>2.84</v>
      </c>
      <c r="H23" s="3">
        <v>85.2</v>
      </c>
      <c r="I23" t="s">
        <v>22</v>
      </c>
    </row>
    <row r="24" spans="1:20" x14ac:dyDescent="0.35">
      <c r="A24" s="2">
        <v>43898</v>
      </c>
      <c r="B24" s="2" t="s">
        <v>235</v>
      </c>
      <c r="C24">
        <v>23</v>
      </c>
      <c r="D24" s="1" t="s">
        <v>10</v>
      </c>
      <c r="E24" t="s">
        <v>11</v>
      </c>
      <c r="F24" s="1">
        <v>61</v>
      </c>
      <c r="G24" s="3">
        <v>1.77</v>
      </c>
      <c r="H24" s="3">
        <v>107.97</v>
      </c>
      <c r="I24" t="s">
        <v>17</v>
      </c>
    </row>
    <row r="25" spans="1:20" x14ac:dyDescent="0.35">
      <c r="A25" s="2">
        <v>43901</v>
      </c>
      <c r="B25" s="2" t="s">
        <v>235</v>
      </c>
      <c r="C25">
        <v>24</v>
      </c>
      <c r="D25" s="1" t="s">
        <v>10</v>
      </c>
      <c r="E25" t="s">
        <v>11</v>
      </c>
      <c r="F25" s="1">
        <v>40</v>
      </c>
      <c r="G25" s="3">
        <v>3.49</v>
      </c>
      <c r="H25" s="3">
        <v>139.6</v>
      </c>
      <c r="I25" t="s">
        <v>30</v>
      </c>
    </row>
    <row r="26" spans="1:20" x14ac:dyDescent="0.35">
      <c r="A26" s="2">
        <v>43904</v>
      </c>
      <c r="B26" s="2" t="s">
        <v>235</v>
      </c>
      <c r="C26">
        <v>25</v>
      </c>
      <c r="D26" s="1" t="s">
        <v>18</v>
      </c>
      <c r="E26" t="s">
        <v>19</v>
      </c>
      <c r="F26" s="1">
        <v>86</v>
      </c>
      <c r="G26" s="3">
        <v>1.87</v>
      </c>
      <c r="H26" s="3">
        <v>160.82</v>
      </c>
      <c r="I26" t="s">
        <v>26</v>
      </c>
    </row>
    <row r="27" spans="1:20" x14ac:dyDescent="0.35">
      <c r="A27" s="2">
        <v>43907</v>
      </c>
      <c r="B27" s="2" t="s">
        <v>235</v>
      </c>
      <c r="C27">
        <v>26</v>
      </c>
      <c r="D27" s="1" t="s">
        <v>10</v>
      </c>
      <c r="E27" t="s">
        <v>23</v>
      </c>
      <c r="F27" s="1">
        <v>38</v>
      </c>
      <c r="G27" s="3">
        <v>1.77</v>
      </c>
      <c r="H27" s="3">
        <v>67.260000000000005</v>
      </c>
      <c r="I27" t="s">
        <v>24</v>
      </c>
    </row>
    <row r="28" spans="1:20" x14ac:dyDescent="0.35">
      <c r="A28" s="2">
        <v>43910</v>
      </c>
      <c r="B28" s="2" t="s">
        <v>235</v>
      </c>
      <c r="C28">
        <v>27</v>
      </c>
      <c r="D28" s="1" t="s">
        <v>10</v>
      </c>
      <c r="E28" t="s">
        <v>23</v>
      </c>
      <c r="F28" s="1">
        <v>68</v>
      </c>
      <c r="G28" s="3">
        <v>1.68</v>
      </c>
      <c r="H28" s="3">
        <v>114.24</v>
      </c>
      <c r="I28" t="s">
        <v>17</v>
      </c>
    </row>
    <row r="29" spans="1:20" x14ac:dyDescent="0.35">
      <c r="A29" s="2">
        <v>43913</v>
      </c>
      <c r="B29" s="2" t="s">
        <v>235</v>
      </c>
      <c r="C29">
        <v>28</v>
      </c>
      <c r="D29" s="1" t="s">
        <v>18</v>
      </c>
      <c r="E29" t="s">
        <v>33</v>
      </c>
      <c r="F29" s="1">
        <v>39</v>
      </c>
      <c r="G29" s="3">
        <v>1.87</v>
      </c>
      <c r="H29" s="3">
        <v>72.930000000000007</v>
      </c>
      <c r="I29" t="s">
        <v>27</v>
      </c>
    </row>
    <row r="30" spans="1:20" x14ac:dyDescent="0.35">
      <c r="A30" s="2">
        <v>43916</v>
      </c>
      <c r="B30" s="2" t="s">
        <v>235</v>
      </c>
      <c r="C30">
        <v>29</v>
      </c>
      <c r="D30" s="1" t="s">
        <v>10</v>
      </c>
      <c r="E30" t="s">
        <v>11</v>
      </c>
      <c r="F30" s="1">
        <v>103</v>
      </c>
      <c r="G30" s="3">
        <v>1.87</v>
      </c>
      <c r="H30" s="3">
        <v>192.61</v>
      </c>
      <c r="I30" t="s">
        <v>30</v>
      </c>
    </row>
    <row r="31" spans="1:20" x14ac:dyDescent="0.35">
      <c r="A31" s="2">
        <v>43919</v>
      </c>
      <c r="B31" s="2" t="s">
        <v>235</v>
      </c>
      <c r="C31">
        <v>30</v>
      </c>
      <c r="D31" s="1" t="s">
        <v>10</v>
      </c>
      <c r="E31" t="s">
        <v>11</v>
      </c>
      <c r="F31" s="1">
        <v>193</v>
      </c>
      <c r="G31" s="3">
        <v>2.84</v>
      </c>
      <c r="H31" s="3">
        <v>548.12</v>
      </c>
      <c r="I31" t="s">
        <v>26</v>
      </c>
    </row>
    <row r="32" spans="1:20" x14ac:dyDescent="0.35">
      <c r="A32" s="2">
        <v>43922</v>
      </c>
      <c r="B32" s="2" t="s">
        <v>236</v>
      </c>
      <c r="C32">
        <v>31</v>
      </c>
      <c r="D32" s="1" t="s">
        <v>18</v>
      </c>
      <c r="E32" t="s">
        <v>19</v>
      </c>
      <c r="F32" s="1">
        <v>58</v>
      </c>
      <c r="G32" s="3">
        <v>1.77</v>
      </c>
      <c r="H32" s="3">
        <v>102.66</v>
      </c>
      <c r="I32" t="s">
        <v>24</v>
      </c>
    </row>
    <row r="33" spans="1:9" x14ac:dyDescent="0.35">
      <c r="A33" s="2">
        <v>43925</v>
      </c>
      <c r="B33" s="2" t="s">
        <v>236</v>
      </c>
      <c r="C33">
        <v>32</v>
      </c>
      <c r="D33" s="1" t="s">
        <v>18</v>
      </c>
      <c r="E33" t="s">
        <v>19</v>
      </c>
      <c r="F33" s="1">
        <v>68</v>
      </c>
      <c r="G33" s="3">
        <v>1.68</v>
      </c>
      <c r="H33" s="3">
        <v>114.24</v>
      </c>
      <c r="I33" t="s">
        <v>24</v>
      </c>
    </row>
    <row r="34" spans="1:9" x14ac:dyDescent="0.35">
      <c r="A34" s="2">
        <v>43928</v>
      </c>
      <c r="B34" s="2" t="s">
        <v>236</v>
      </c>
      <c r="C34">
        <v>33</v>
      </c>
      <c r="D34" s="1" t="s">
        <v>10</v>
      </c>
      <c r="E34" t="s">
        <v>23</v>
      </c>
      <c r="F34" s="1">
        <v>91</v>
      </c>
      <c r="G34" s="3">
        <v>1.77</v>
      </c>
      <c r="H34" s="3">
        <v>161.07</v>
      </c>
      <c r="I34" t="s">
        <v>30</v>
      </c>
    </row>
    <row r="35" spans="1:9" x14ac:dyDescent="0.35">
      <c r="A35" s="2">
        <v>43931</v>
      </c>
      <c r="B35" s="2" t="s">
        <v>236</v>
      </c>
      <c r="C35">
        <v>34</v>
      </c>
      <c r="D35" s="1" t="s">
        <v>10</v>
      </c>
      <c r="E35" t="s">
        <v>23</v>
      </c>
      <c r="F35" s="1">
        <v>23</v>
      </c>
      <c r="G35" s="3">
        <v>3.49</v>
      </c>
      <c r="H35" s="3">
        <v>80.27</v>
      </c>
      <c r="I35" t="s">
        <v>22</v>
      </c>
    </row>
    <row r="36" spans="1:9" x14ac:dyDescent="0.35">
      <c r="A36" s="2">
        <v>43934</v>
      </c>
      <c r="B36" s="2" t="s">
        <v>236</v>
      </c>
      <c r="C36">
        <v>35</v>
      </c>
      <c r="D36" s="1" t="s">
        <v>18</v>
      </c>
      <c r="E36" t="s">
        <v>33</v>
      </c>
      <c r="F36" s="1">
        <v>28</v>
      </c>
      <c r="G36" s="3">
        <v>1.68</v>
      </c>
      <c r="H36" s="3">
        <v>47.04</v>
      </c>
      <c r="I36" t="s">
        <v>22</v>
      </c>
    </row>
    <row r="37" spans="1:9" x14ac:dyDescent="0.35">
      <c r="A37" s="2">
        <v>43937</v>
      </c>
      <c r="B37" s="2" t="s">
        <v>236</v>
      </c>
      <c r="C37">
        <v>36</v>
      </c>
      <c r="D37" s="1" t="s">
        <v>10</v>
      </c>
      <c r="E37" t="s">
        <v>11</v>
      </c>
      <c r="F37" s="1">
        <v>48</v>
      </c>
      <c r="G37" s="3">
        <v>1.77</v>
      </c>
      <c r="H37" s="3">
        <v>84.96</v>
      </c>
      <c r="I37" t="s">
        <v>17</v>
      </c>
    </row>
    <row r="38" spans="1:9" x14ac:dyDescent="0.35">
      <c r="A38" s="2">
        <v>43940</v>
      </c>
      <c r="B38" s="2" t="s">
        <v>236</v>
      </c>
      <c r="C38">
        <v>37</v>
      </c>
      <c r="D38" s="1" t="s">
        <v>10</v>
      </c>
      <c r="E38" t="s">
        <v>11</v>
      </c>
      <c r="F38" s="1">
        <v>134</v>
      </c>
      <c r="G38" s="3">
        <v>1.68</v>
      </c>
      <c r="H38" s="3">
        <v>225.12</v>
      </c>
      <c r="I38" t="s">
        <v>30</v>
      </c>
    </row>
    <row r="39" spans="1:9" x14ac:dyDescent="0.35">
      <c r="A39" s="2">
        <v>43943</v>
      </c>
      <c r="B39" s="2" t="s">
        <v>236</v>
      </c>
      <c r="C39">
        <v>38</v>
      </c>
      <c r="D39" s="1" t="s">
        <v>18</v>
      </c>
      <c r="E39" t="s">
        <v>19</v>
      </c>
      <c r="F39" s="1">
        <v>20</v>
      </c>
      <c r="G39" s="3">
        <v>1.77</v>
      </c>
      <c r="H39" s="3">
        <v>35.4</v>
      </c>
      <c r="I39" t="s">
        <v>24</v>
      </c>
    </row>
    <row r="40" spans="1:9" x14ac:dyDescent="0.35">
      <c r="A40" s="2">
        <v>43946</v>
      </c>
      <c r="B40" s="2" t="s">
        <v>236</v>
      </c>
      <c r="C40">
        <v>39</v>
      </c>
      <c r="D40" s="1" t="s">
        <v>10</v>
      </c>
      <c r="E40" t="s">
        <v>23</v>
      </c>
      <c r="F40" s="1">
        <v>53</v>
      </c>
      <c r="G40" s="3">
        <v>1.77</v>
      </c>
      <c r="H40" s="3">
        <v>93.81</v>
      </c>
      <c r="I40" t="s">
        <v>17</v>
      </c>
    </row>
    <row r="41" spans="1:9" x14ac:dyDescent="0.35">
      <c r="A41" s="2">
        <v>43949</v>
      </c>
      <c r="B41" s="2" t="s">
        <v>236</v>
      </c>
      <c r="C41">
        <v>40</v>
      </c>
      <c r="D41" s="1" t="s">
        <v>10</v>
      </c>
      <c r="E41" t="s">
        <v>23</v>
      </c>
      <c r="F41" s="1">
        <v>64</v>
      </c>
      <c r="G41" s="3">
        <v>1.68</v>
      </c>
      <c r="H41" s="3">
        <v>107.52</v>
      </c>
      <c r="I41" t="s">
        <v>14</v>
      </c>
    </row>
    <row r="42" spans="1:9" x14ac:dyDescent="0.35">
      <c r="A42" s="2">
        <v>43952</v>
      </c>
      <c r="B42" s="2" t="s">
        <v>42</v>
      </c>
      <c r="C42">
        <v>41</v>
      </c>
      <c r="D42" s="1" t="s">
        <v>18</v>
      </c>
      <c r="E42" t="s">
        <v>33</v>
      </c>
      <c r="F42" s="1">
        <v>63</v>
      </c>
      <c r="G42" s="3">
        <v>1.87</v>
      </c>
      <c r="H42" s="3">
        <v>117.81</v>
      </c>
      <c r="I42" t="s">
        <v>22</v>
      </c>
    </row>
    <row r="43" spans="1:9" x14ac:dyDescent="0.35">
      <c r="A43" s="2">
        <v>43955</v>
      </c>
      <c r="B43" s="2" t="s">
        <v>42</v>
      </c>
      <c r="C43">
        <v>42</v>
      </c>
      <c r="D43" s="1" t="s">
        <v>10</v>
      </c>
      <c r="E43" t="s">
        <v>11</v>
      </c>
      <c r="F43" s="1">
        <v>105</v>
      </c>
      <c r="G43" s="3">
        <v>1.87</v>
      </c>
      <c r="H43" s="3">
        <v>196.35</v>
      </c>
      <c r="I43" t="s">
        <v>24</v>
      </c>
    </row>
    <row r="44" spans="1:9" x14ac:dyDescent="0.35">
      <c r="A44" s="2">
        <v>43958</v>
      </c>
      <c r="B44" s="2" t="s">
        <v>42</v>
      </c>
      <c r="C44">
        <v>43</v>
      </c>
      <c r="D44" s="1" t="s">
        <v>10</v>
      </c>
      <c r="E44" t="s">
        <v>11</v>
      </c>
      <c r="F44" s="1">
        <v>138</v>
      </c>
      <c r="G44" s="3">
        <v>2.84</v>
      </c>
      <c r="H44" s="3">
        <v>391.92</v>
      </c>
      <c r="I44" t="s">
        <v>17</v>
      </c>
    </row>
    <row r="45" spans="1:9" x14ac:dyDescent="0.35">
      <c r="A45" s="2">
        <v>43961</v>
      </c>
      <c r="B45" s="2" t="s">
        <v>42</v>
      </c>
      <c r="C45">
        <v>44</v>
      </c>
      <c r="D45" s="1" t="s">
        <v>18</v>
      </c>
      <c r="E45" t="s">
        <v>19</v>
      </c>
      <c r="F45" s="1">
        <v>25</v>
      </c>
      <c r="G45" s="3">
        <v>1.77</v>
      </c>
      <c r="H45" s="3">
        <v>44.25</v>
      </c>
      <c r="I45" t="s">
        <v>27</v>
      </c>
    </row>
    <row r="46" spans="1:9" x14ac:dyDescent="0.35">
      <c r="A46" s="2">
        <v>43964</v>
      </c>
      <c r="B46" s="2" t="s">
        <v>42</v>
      </c>
      <c r="C46">
        <v>45</v>
      </c>
      <c r="D46" s="1" t="s">
        <v>18</v>
      </c>
      <c r="E46" t="s">
        <v>19</v>
      </c>
      <c r="F46" s="1">
        <v>21</v>
      </c>
      <c r="G46" s="3">
        <v>3.49</v>
      </c>
      <c r="H46" s="3">
        <v>73.290000000000006</v>
      </c>
      <c r="I46" t="s">
        <v>30</v>
      </c>
    </row>
    <row r="47" spans="1:9" x14ac:dyDescent="0.35">
      <c r="A47" s="2">
        <v>43967</v>
      </c>
      <c r="B47" s="2" t="s">
        <v>42</v>
      </c>
      <c r="C47">
        <v>46</v>
      </c>
      <c r="D47" s="1" t="s">
        <v>10</v>
      </c>
      <c r="E47" t="s">
        <v>23</v>
      </c>
      <c r="F47" s="1">
        <v>61</v>
      </c>
      <c r="G47" s="3">
        <v>1.77</v>
      </c>
      <c r="H47" s="3">
        <v>107.97</v>
      </c>
      <c r="I47" t="s">
        <v>14</v>
      </c>
    </row>
    <row r="48" spans="1:9" x14ac:dyDescent="0.35">
      <c r="A48" s="2">
        <v>43970</v>
      </c>
      <c r="B48" s="2" t="s">
        <v>42</v>
      </c>
      <c r="C48">
        <v>47</v>
      </c>
      <c r="D48" s="1" t="s">
        <v>10</v>
      </c>
      <c r="E48" t="s">
        <v>23</v>
      </c>
      <c r="F48" s="1">
        <v>49</v>
      </c>
      <c r="G48" s="3">
        <v>1.68</v>
      </c>
      <c r="H48" s="3">
        <v>82.32</v>
      </c>
      <c r="I48" t="s">
        <v>17</v>
      </c>
    </row>
    <row r="49" spans="1:9" x14ac:dyDescent="0.35">
      <c r="A49" s="2">
        <v>43973</v>
      </c>
      <c r="B49" s="2" t="s">
        <v>42</v>
      </c>
      <c r="C49">
        <v>48</v>
      </c>
      <c r="D49" s="1" t="s">
        <v>18</v>
      </c>
      <c r="E49" t="s">
        <v>33</v>
      </c>
      <c r="F49" s="1">
        <v>55</v>
      </c>
      <c r="G49" s="3">
        <v>1.87</v>
      </c>
      <c r="H49" s="3">
        <v>102.85</v>
      </c>
      <c r="I49" t="s">
        <v>30</v>
      </c>
    </row>
    <row r="50" spans="1:9" x14ac:dyDescent="0.35">
      <c r="A50" s="2">
        <v>43976</v>
      </c>
      <c r="B50" s="2" t="s">
        <v>42</v>
      </c>
      <c r="C50">
        <v>49</v>
      </c>
      <c r="D50" s="1" t="s">
        <v>10</v>
      </c>
      <c r="E50" t="s">
        <v>11</v>
      </c>
      <c r="F50" s="1">
        <v>27</v>
      </c>
      <c r="G50" s="3">
        <v>2.1800000000000002</v>
      </c>
      <c r="H50" s="3">
        <v>58.86</v>
      </c>
      <c r="I50" t="s">
        <v>27</v>
      </c>
    </row>
    <row r="51" spans="1:9" x14ac:dyDescent="0.35">
      <c r="A51" s="2">
        <v>43979</v>
      </c>
      <c r="B51" s="2" t="s">
        <v>42</v>
      </c>
      <c r="C51">
        <v>50</v>
      </c>
      <c r="D51" s="1" t="s">
        <v>10</v>
      </c>
      <c r="E51" t="s">
        <v>11</v>
      </c>
      <c r="F51" s="1">
        <v>58</v>
      </c>
      <c r="G51" s="3">
        <v>1.77</v>
      </c>
      <c r="H51" s="3">
        <v>102.66</v>
      </c>
      <c r="I51" t="s">
        <v>17</v>
      </c>
    </row>
    <row r="52" spans="1:9" x14ac:dyDescent="0.35">
      <c r="A52" s="2">
        <v>43982</v>
      </c>
      <c r="B52" s="2" t="s">
        <v>42</v>
      </c>
      <c r="C52">
        <v>51</v>
      </c>
      <c r="D52" s="1" t="s">
        <v>10</v>
      </c>
      <c r="E52" t="s">
        <v>11</v>
      </c>
      <c r="F52" s="1">
        <v>33</v>
      </c>
      <c r="G52" s="3">
        <v>3.49</v>
      </c>
      <c r="H52" s="3">
        <v>115.17</v>
      </c>
      <c r="I52" t="s">
        <v>24</v>
      </c>
    </row>
    <row r="53" spans="1:9" x14ac:dyDescent="0.35">
      <c r="A53" s="2">
        <v>43985</v>
      </c>
      <c r="B53" s="2" t="s">
        <v>237</v>
      </c>
      <c r="C53">
        <v>52</v>
      </c>
      <c r="D53" s="1" t="s">
        <v>18</v>
      </c>
      <c r="E53" t="s">
        <v>19</v>
      </c>
      <c r="F53" s="1">
        <v>288</v>
      </c>
      <c r="G53" s="3">
        <v>2.84</v>
      </c>
      <c r="H53" s="3">
        <v>817.92</v>
      </c>
      <c r="I53" t="s">
        <v>17</v>
      </c>
    </row>
    <row r="54" spans="1:9" x14ac:dyDescent="0.35">
      <c r="A54" s="2">
        <v>43988</v>
      </c>
      <c r="B54" s="2" t="s">
        <v>237</v>
      </c>
      <c r="C54">
        <v>53</v>
      </c>
      <c r="D54" s="1" t="s">
        <v>10</v>
      </c>
      <c r="E54" t="s">
        <v>23</v>
      </c>
      <c r="F54" s="1">
        <v>76</v>
      </c>
      <c r="G54" s="3">
        <v>1.87</v>
      </c>
      <c r="H54" s="3">
        <v>142.12</v>
      </c>
      <c r="I54" t="s">
        <v>22</v>
      </c>
    </row>
    <row r="55" spans="1:9" x14ac:dyDescent="0.35">
      <c r="A55" s="2">
        <v>43991</v>
      </c>
      <c r="B55" s="2" t="s">
        <v>237</v>
      </c>
      <c r="C55">
        <v>54</v>
      </c>
      <c r="D55" s="1" t="s">
        <v>18</v>
      </c>
      <c r="E55" t="s">
        <v>33</v>
      </c>
      <c r="F55" s="1">
        <v>42</v>
      </c>
      <c r="G55" s="3">
        <v>1.77</v>
      </c>
      <c r="H55" s="3">
        <v>74.34</v>
      </c>
      <c r="I55" t="s">
        <v>14</v>
      </c>
    </row>
    <row r="56" spans="1:9" x14ac:dyDescent="0.35">
      <c r="A56" s="2">
        <v>43994</v>
      </c>
      <c r="B56" s="2" t="s">
        <v>237</v>
      </c>
      <c r="C56">
        <v>55</v>
      </c>
      <c r="D56" s="1" t="s">
        <v>18</v>
      </c>
      <c r="E56" t="s">
        <v>33</v>
      </c>
      <c r="F56" s="1">
        <v>20</v>
      </c>
      <c r="G56" s="3">
        <v>3.49</v>
      </c>
      <c r="H56" s="3">
        <v>69.8</v>
      </c>
      <c r="I56" t="s">
        <v>30</v>
      </c>
    </row>
    <row r="57" spans="1:9" x14ac:dyDescent="0.35">
      <c r="A57" s="2">
        <v>43997</v>
      </c>
      <c r="B57" s="2" t="s">
        <v>237</v>
      </c>
      <c r="C57">
        <v>56</v>
      </c>
      <c r="D57" s="1" t="s">
        <v>10</v>
      </c>
      <c r="E57" t="s">
        <v>11</v>
      </c>
      <c r="F57" s="1">
        <v>75</v>
      </c>
      <c r="G57" s="3">
        <v>1.77</v>
      </c>
      <c r="H57" s="3">
        <v>132.75</v>
      </c>
      <c r="I57" t="s">
        <v>14</v>
      </c>
    </row>
    <row r="58" spans="1:9" x14ac:dyDescent="0.35">
      <c r="A58" s="2">
        <v>44000</v>
      </c>
      <c r="B58" s="2" t="s">
        <v>237</v>
      </c>
      <c r="C58">
        <v>57</v>
      </c>
      <c r="D58" s="1" t="s">
        <v>10</v>
      </c>
      <c r="E58" t="s">
        <v>11</v>
      </c>
      <c r="F58" s="1">
        <v>38</v>
      </c>
      <c r="G58" s="3">
        <v>3.49</v>
      </c>
      <c r="H58" s="3">
        <v>132.62</v>
      </c>
      <c r="I58" t="s">
        <v>17</v>
      </c>
    </row>
    <row r="59" spans="1:9" x14ac:dyDescent="0.35">
      <c r="A59" s="2">
        <v>44003</v>
      </c>
      <c r="B59" s="2" t="s">
        <v>237</v>
      </c>
      <c r="C59">
        <v>58</v>
      </c>
      <c r="D59" s="1" t="s">
        <v>18</v>
      </c>
      <c r="E59" t="s">
        <v>19</v>
      </c>
      <c r="F59" s="1">
        <v>306</v>
      </c>
      <c r="G59" s="3">
        <v>1.77</v>
      </c>
      <c r="H59" s="3">
        <v>541.62</v>
      </c>
      <c r="I59" t="s">
        <v>14</v>
      </c>
    </row>
    <row r="60" spans="1:9" x14ac:dyDescent="0.35">
      <c r="A60" s="2">
        <v>44006</v>
      </c>
      <c r="B60" s="2" t="s">
        <v>237</v>
      </c>
      <c r="C60">
        <v>59</v>
      </c>
      <c r="D60" s="1" t="s">
        <v>18</v>
      </c>
      <c r="E60" t="s">
        <v>19</v>
      </c>
      <c r="F60" s="1">
        <v>28</v>
      </c>
      <c r="G60" s="3">
        <v>1.68</v>
      </c>
      <c r="H60" s="3">
        <v>47.04</v>
      </c>
      <c r="I60" t="s">
        <v>22</v>
      </c>
    </row>
    <row r="61" spans="1:9" x14ac:dyDescent="0.35">
      <c r="A61" s="2">
        <v>44009</v>
      </c>
      <c r="B61" s="2" t="s">
        <v>237</v>
      </c>
      <c r="C61">
        <v>60</v>
      </c>
      <c r="D61" s="1" t="s">
        <v>10</v>
      </c>
      <c r="E61" t="s">
        <v>23</v>
      </c>
      <c r="F61" s="1">
        <v>110</v>
      </c>
      <c r="G61" s="3">
        <v>1.87</v>
      </c>
      <c r="H61" s="3">
        <v>205.7</v>
      </c>
      <c r="I61" t="s">
        <v>24</v>
      </c>
    </row>
    <row r="62" spans="1:9" x14ac:dyDescent="0.35">
      <c r="A62" s="2">
        <v>44012</v>
      </c>
      <c r="B62" s="2" t="s">
        <v>237</v>
      </c>
      <c r="C62">
        <v>61</v>
      </c>
      <c r="D62" s="1" t="s">
        <v>10</v>
      </c>
      <c r="E62" t="s">
        <v>23</v>
      </c>
      <c r="F62" s="1">
        <v>51</v>
      </c>
      <c r="G62" s="3">
        <v>2.84</v>
      </c>
      <c r="H62" s="3">
        <v>144.84</v>
      </c>
      <c r="I62" t="s">
        <v>27</v>
      </c>
    </row>
    <row r="63" spans="1:9" x14ac:dyDescent="0.35">
      <c r="A63" s="2">
        <v>44015</v>
      </c>
      <c r="B63" s="2" t="s">
        <v>238</v>
      </c>
      <c r="C63">
        <v>62</v>
      </c>
      <c r="D63" s="1" t="s">
        <v>18</v>
      </c>
      <c r="E63" t="s">
        <v>33</v>
      </c>
      <c r="F63" s="1">
        <v>52</v>
      </c>
      <c r="G63" s="3">
        <v>1.77</v>
      </c>
      <c r="H63" s="3">
        <v>92.04</v>
      </c>
      <c r="I63" t="s">
        <v>26</v>
      </c>
    </row>
    <row r="64" spans="1:9" x14ac:dyDescent="0.35">
      <c r="A64" s="2">
        <v>44018</v>
      </c>
      <c r="B64" s="2" t="s">
        <v>238</v>
      </c>
      <c r="C64">
        <v>63</v>
      </c>
      <c r="D64" s="1" t="s">
        <v>18</v>
      </c>
      <c r="E64" t="s">
        <v>33</v>
      </c>
      <c r="F64" s="1">
        <v>28</v>
      </c>
      <c r="G64" s="3">
        <v>3.49</v>
      </c>
      <c r="H64" s="3">
        <v>97.72</v>
      </c>
      <c r="I64" t="s">
        <v>30</v>
      </c>
    </row>
    <row r="65" spans="1:9" x14ac:dyDescent="0.35">
      <c r="A65" s="2">
        <v>44021</v>
      </c>
      <c r="B65" s="2" t="s">
        <v>238</v>
      </c>
      <c r="C65">
        <v>64</v>
      </c>
      <c r="D65" s="1" t="s">
        <v>10</v>
      </c>
      <c r="E65" t="s">
        <v>11</v>
      </c>
      <c r="F65" s="1">
        <v>136</v>
      </c>
      <c r="G65" s="3">
        <v>1.77</v>
      </c>
      <c r="H65" s="3">
        <v>240.72</v>
      </c>
      <c r="I65" t="s">
        <v>22</v>
      </c>
    </row>
    <row r="66" spans="1:9" x14ac:dyDescent="0.35">
      <c r="A66" s="2">
        <v>44024</v>
      </c>
      <c r="B66" s="2" t="s">
        <v>238</v>
      </c>
      <c r="C66">
        <v>65</v>
      </c>
      <c r="D66" s="1" t="s">
        <v>10</v>
      </c>
      <c r="E66" t="s">
        <v>11</v>
      </c>
      <c r="F66" s="1">
        <v>42</v>
      </c>
      <c r="G66" s="3">
        <v>3.49</v>
      </c>
      <c r="H66" s="3">
        <v>146.58000000000001</v>
      </c>
      <c r="I66" t="s">
        <v>14</v>
      </c>
    </row>
    <row r="67" spans="1:9" x14ac:dyDescent="0.35">
      <c r="A67" s="2">
        <v>44027</v>
      </c>
      <c r="B67" s="2" t="s">
        <v>238</v>
      </c>
      <c r="C67">
        <v>66</v>
      </c>
      <c r="D67" s="1" t="s">
        <v>18</v>
      </c>
      <c r="E67" t="s">
        <v>19</v>
      </c>
      <c r="F67" s="1">
        <v>75</v>
      </c>
      <c r="G67" s="3">
        <v>1.87</v>
      </c>
      <c r="H67" s="3">
        <v>140.25</v>
      </c>
      <c r="I67" t="s">
        <v>17</v>
      </c>
    </row>
    <row r="68" spans="1:9" x14ac:dyDescent="0.35">
      <c r="A68" s="2">
        <v>44030</v>
      </c>
      <c r="B68" s="2" t="s">
        <v>238</v>
      </c>
      <c r="C68">
        <v>67</v>
      </c>
      <c r="D68" s="1" t="s">
        <v>10</v>
      </c>
      <c r="E68" t="s">
        <v>23</v>
      </c>
      <c r="F68" s="1">
        <v>72</v>
      </c>
      <c r="G68" s="3">
        <v>1.87</v>
      </c>
      <c r="H68" s="3">
        <v>134.63999999999999</v>
      </c>
      <c r="I68" t="s">
        <v>26</v>
      </c>
    </row>
    <row r="69" spans="1:9" x14ac:dyDescent="0.35">
      <c r="A69" s="2">
        <v>44033</v>
      </c>
      <c r="B69" s="2" t="s">
        <v>238</v>
      </c>
      <c r="C69">
        <v>68</v>
      </c>
      <c r="D69" s="1" t="s">
        <v>10</v>
      </c>
      <c r="E69" t="s">
        <v>23</v>
      </c>
      <c r="F69" s="1">
        <v>56</v>
      </c>
      <c r="G69" s="3">
        <v>2.84</v>
      </c>
      <c r="H69" s="3">
        <v>159.04</v>
      </c>
      <c r="I69" t="s">
        <v>27</v>
      </c>
    </row>
    <row r="70" spans="1:9" x14ac:dyDescent="0.35">
      <c r="A70" s="2">
        <v>44036</v>
      </c>
      <c r="B70" s="2" t="s">
        <v>238</v>
      </c>
      <c r="C70">
        <v>69</v>
      </c>
      <c r="D70" s="1" t="s">
        <v>18</v>
      </c>
      <c r="E70" t="s">
        <v>33</v>
      </c>
      <c r="F70" s="1">
        <v>51</v>
      </c>
      <c r="G70" s="3">
        <v>1.87</v>
      </c>
      <c r="H70" s="3">
        <v>95.37</v>
      </c>
      <c r="I70" t="s">
        <v>30</v>
      </c>
    </row>
    <row r="71" spans="1:9" x14ac:dyDescent="0.35">
      <c r="A71" s="2">
        <v>44039</v>
      </c>
      <c r="B71" s="2" t="s">
        <v>238</v>
      </c>
      <c r="C71">
        <v>70</v>
      </c>
      <c r="D71" s="1" t="s">
        <v>18</v>
      </c>
      <c r="E71" t="s">
        <v>33</v>
      </c>
      <c r="F71" s="1">
        <v>31</v>
      </c>
      <c r="G71" s="3">
        <v>1.68</v>
      </c>
      <c r="H71" s="3">
        <v>52.08</v>
      </c>
      <c r="I71" t="s">
        <v>26</v>
      </c>
    </row>
    <row r="72" spans="1:9" x14ac:dyDescent="0.35">
      <c r="A72" s="2">
        <v>44042</v>
      </c>
      <c r="B72" s="2" t="s">
        <v>238</v>
      </c>
      <c r="C72">
        <v>71</v>
      </c>
      <c r="D72" s="1" t="s">
        <v>10</v>
      </c>
      <c r="E72" t="s">
        <v>11</v>
      </c>
      <c r="F72" s="1">
        <v>56</v>
      </c>
      <c r="G72" s="3">
        <v>1.87</v>
      </c>
      <c r="H72" s="3">
        <v>104.72</v>
      </c>
      <c r="I72" t="s">
        <v>14</v>
      </c>
    </row>
    <row r="73" spans="1:9" x14ac:dyDescent="0.35">
      <c r="A73" s="2">
        <v>44045</v>
      </c>
      <c r="B73" s="2" t="s">
        <v>239</v>
      </c>
      <c r="C73">
        <v>72</v>
      </c>
      <c r="D73" s="1" t="s">
        <v>10</v>
      </c>
      <c r="E73" t="s">
        <v>11</v>
      </c>
      <c r="F73" s="1">
        <v>137</v>
      </c>
      <c r="G73" s="3">
        <v>2.84</v>
      </c>
      <c r="H73" s="3">
        <v>389.08</v>
      </c>
      <c r="I73" t="s">
        <v>17</v>
      </c>
    </row>
    <row r="74" spans="1:9" x14ac:dyDescent="0.35">
      <c r="A74" s="2">
        <v>44048</v>
      </c>
      <c r="B74" s="2" t="s">
        <v>239</v>
      </c>
      <c r="C74">
        <v>73</v>
      </c>
      <c r="D74" s="1" t="s">
        <v>18</v>
      </c>
      <c r="E74" t="s">
        <v>19</v>
      </c>
      <c r="F74" s="1">
        <v>107</v>
      </c>
      <c r="G74" s="3">
        <v>1.87</v>
      </c>
      <c r="H74" s="3">
        <v>200.09</v>
      </c>
      <c r="I74" t="s">
        <v>26</v>
      </c>
    </row>
    <row r="75" spans="1:9" x14ac:dyDescent="0.35">
      <c r="A75" s="2">
        <v>44051</v>
      </c>
      <c r="B75" s="2" t="s">
        <v>239</v>
      </c>
      <c r="C75">
        <v>74</v>
      </c>
      <c r="D75" s="1" t="s">
        <v>10</v>
      </c>
      <c r="E75" t="s">
        <v>23</v>
      </c>
      <c r="F75" s="1">
        <v>24</v>
      </c>
      <c r="G75" s="3">
        <v>1.77</v>
      </c>
      <c r="H75" s="3">
        <v>42.48</v>
      </c>
      <c r="I75" t="s">
        <v>27</v>
      </c>
    </row>
    <row r="76" spans="1:9" x14ac:dyDescent="0.35">
      <c r="A76" s="2">
        <v>44054</v>
      </c>
      <c r="B76" s="2" t="s">
        <v>239</v>
      </c>
      <c r="C76">
        <v>75</v>
      </c>
      <c r="D76" s="1" t="s">
        <v>10</v>
      </c>
      <c r="E76" t="s">
        <v>23</v>
      </c>
      <c r="F76" s="1">
        <v>30</v>
      </c>
      <c r="G76" s="3">
        <v>3.49</v>
      </c>
      <c r="H76" s="3">
        <v>104.7</v>
      </c>
      <c r="I76" t="s">
        <v>26</v>
      </c>
    </row>
    <row r="77" spans="1:9" x14ac:dyDescent="0.35">
      <c r="A77" s="2">
        <v>44057</v>
      </c>
      <c r="B77" s="2" t="s">
        <v>239</v>
      </c>
      <c r="C77">
        <v>76</v>
      </c>
      <c r="D77" s="1" t="s">
        <v>18</v>
      </c>
      <c r="E77" t="s">
        <v>33</v>
      </c>
      <c r="F77" s="1">
        <v>70</v>
      </c>
      <c r="G77" s="3">
        <v>1.87</v>
      </c>
      <c r="H77" s="3">
        <v>130.9</v>
      </c>
      <c r="I77" t="s">
        <v>24</v>
      </c>
    </row>
    <row r="78" spans="1:9" x14ac:dyDescent="0.35">
      <c r="A78" s="2">
        <v>44060</v>
      </c>
      <c r="B78" s="2" t="s">
        <v>239</v>
      </c>
      <c r="C78">
        <v>77</v>
      </c>
      <c r="D78" s="1" t="s">
        <v>10</v>
      </c>
      <c r="E78" t="s">
        <v>11</v>
      </c>
      <c r="F78" s="1">
        <v>31</v>
      </c>
      <c r="G78" s="3">
        <v>2.1800000000000002</v>
      </c>
      <c r="H78" s="3">
        <v>67.58</v>
      </c>
      <c r="I78" t="s">
        <v>24</v>
      </c>
    </row>
    <row r="79" spans="1:9" x14ac:dyDescent="0.35">
      <c r="A79" s="2">
        <v>44063</v>
      </c>
      <c r="B79" s="2" t="s">
        <v>239</v>
      </c>
      <c r="C79">
        <v>78</v>
      </c>
      <c r="D79" s="1" t="s">
        <v>10</v>
      </c>
      <c r="E79" t="s">
        <v>11</v>
      </c>
      <c r="F79" s="1">
        <v>109</v>
      </c>
      <c r="G79" s="3">
        <v>1.77</v>
      </c>
      <c r="H79" s="3">
        <v>192.93</v>
      </c>
      <c r="I79" t="s">
        <v>17</v>
      </c>
    </row>
    <row r="80" spans="1:9" x14ac:dyDescent="0.35">
      <c r="A80" s="2">
        <v>44066</v>
      </c>
      <c r="B80" s="2" t="s">
        <v>239</v>
      </c>
      <c r="C80">
        <v>79</v>
      </c>
      <c r="D80" s="1" t="s">
        <v>10</v>
      </c>
      <c r="E80" t="s">
        <v>11</v>
      </c>
      <c r="F80" s="1">
        <v>21</v>
      </c>
      <c r="G80" s="3">
        <v>3.49</v>
      </c>
      <c r="H80" s="3">
        <v>73.290000000000006</v>
      </c>
      <c r="I80" t="s">
        <v>14</v>
      </c>
    </row>
    <row r="81" spans="1:9" x14ac:dyDescent="0.35">
      <c r="A81" s="2">
        <v>44069</v>
      </c>
      <c r="B81" s="2" t="s">
        <v>239</v>
      </c>
      <c r="C81">
        <v>80</v>
      </c>
      <c r="D81" s="1" t="s">
        <v>18</v>
      </c>
      <c r="E81" t="s">
        <v>19</v>
      </c>
      <c r="F81" s="1">
        <v>80</v>
      </c>
      <c r="G81" s="3">
        <v>1.87</v>
      </c>
      <c r="H81" s="3">
        <v>149.6</v>
      </c>
      <c r="I81" t="s">
        <v>17</v>
      </c>
    </row>
    <row r="82" spans="1:9" x14ac:dyDescent="0.35">
      <c r="A82" s="2">
        <v>44072</v>
      </c>
      <c r="B82" s="2" t="s">
        <v>239</v>
      </c>
      <c r="C82">
        <v>81</v>
      </c>
      <c r="D82" s="1" t="s">
        <v>10</v>
      </c>
      <c r="E82" t="s">
        <v>23</v>
      </c>
      <c r="F82" s="1">
        <v>75</v>
      </c>
      <c r="G82" s="3">
        <v>1.87</v>
      </c>
      <c r="H82" s="3">
        <v>140.25</v>
      </c>
      <c r="I82" t="s">
        <v>22</v>
      </c>
    </row>
    <row r="83" spans="1:9" x14ac:dyDescent="0.35">
      <c r="A83" s="2">
        <v>44075</v>
      </c>
      <c r="B83" s="2" t="s">
        <v>240</v>
      </c>
      <c r="C83">
        <v>82</v>
      </c>
      <c r="D83" s="1" t="s">
        <v>10</v>
      </c>
      <c r="E83" t="s">
        <v>23</v>
      </c>
      <c r="F83" s="1">
        <v>74</v>
      </c>
      <c r="G83" s="3">
        <v>2.84</v>
      </c>
      <c r="H83" s="3">
        <v>210.16</v>
      </c>
      <c r="I83" t="s">
        <v>24</v>
      </c>
    </row>
    <row r="84" spans="1:9" x14ac:dyDescent="0.35">
      <c r="A84" s="2">
        <v>44078</v>
      </c>
      <c r="B84" s="2" t="s">
        <v>240</v>
      </c>
      <c r="C84">
        <v>83</v>
      </c>
      <c r="D84" s="1" t="s">
        <v>18</v>
      </c>
      <c r="E84" t="s">
        <v>33</v>
      </c>
      <c r="F84" s="1">
        <v>45</v>
      </c>
      <c r="G84" s="3">
        <v>1.77</v>
      </c>
      <c r="H84" s="3">
        <v>79.650000000000006</v>
      </c>
      <c r="I84" t="s">
        <v>26</v>
      </c>
    </row>
    <row r="85" spans="1:9" x14ac:dyDescent="0.35">
      <c r="A85" s="2">
        <v>44081</v>
      </c>
      <c r="B85" s="2" t="s">
        <v>240</v>
      </c>
      <c r="C85">
        <v>84</v>
      </c>
      <c r="D85" s="1" t="s">
        <v>10</v>
      </c>
      <c r="E85" t="s">
        <v>11</v>
      </c>
      <c r="F85" s="1">
        <v>28</v>
      </c>
      <c r="G85" s="3">
        <v>2.1800000000000002</v>
      </c>
      <c r="H85" s="3">
        <v>61.04</v>
      </c>
      <c r="I85" t="s">
        <v>17</v>
      </c>
    </row>
    <row r="86" spans="1:9" x14ac:dyDescent="0.35">
      <c r="A86" s="2">
        <v>44084</v>
      </c>
      <c r="B86" s="2" t="s">
        <v>240</v>
      </c>
      <c r="C86">
        <v>85</v>
      </c>
      <c r="D86" s="1" t="s">
        <v>10</v>
      </c>
      <c r="E86" t="s">
        <v>11</v>
      </c>
      <c r="F86" s="1">
        <v>143</v>
      </c>
      <c r="G86" s="3">
        <v>1.77</v>
      </c>
      <c r="H86" s="3">
        <v>253.11</v>
      </c>
      <c r="I86" t="s">
        <v>27</v>
      </c>
    </row>
    <row r="87" spans="1:9" x14ac:dyDescent="0.35">
      <c r="A87" s="2">
        <v>44087</v>
      </c>
      <c r="B87" s="2" t="s">
        <v>240</v>
      </c>
      <c r="C87">
        <v>86</v>
      </c>
      <c r="D87" s="1" t="s">
        <v>10</v>
      </c>
      <c r="E87" t="s">
        <v>11</v>
      </c>
      <c r="F87" s="1">
        <v>27</v>
      </c>
      <c r="G87" s="3">
        <v>3.15</v>
      </c>
      <c r="H87" s="3">
        <v>85.05</v>
      </c>
      <c r="I87" t="s">
        <v>22</v>
      </c>
    </row>
    <row r="88" spans="1:9" x14ac:dyDescent="0.35">
      <c r="A88" s="2">
        <v>44090</v>
      </c>
      <c r="B88" s="2" t="s">
        <v>240</v>
      </c>
      <c r="C88">
        <v>87</v>
      </c>
      <c r="D88" s="1" t="s">
        <v>18</v>
      </c>
      <c r="E88" t="s">
        <v>19</v>
      </c>
      <c r="F88" s="1">
        <v>133</v>
      </c>
      <c r="G88" s="3">
        <v>1.77</v>
      </c>
      <c r="H88" s="3">
        <v>235.41</v>
      </c>
      <c r="I88" t="s">
        <v>14</v>
      </c>
    </row>
    <row r="89" spans="1:9" x14ac:dyDescent="0.35">
      <c r="A89" s="2">
        <v>44093</v>
      </c>
      <c r="B89" s="2" t="s">
        <v>240</v>
      </c>
      <c r="C89">
        <v>88</v>
      </c>
      <c r="D89" s="1" t="s">
        <v>10</v>
      </c>
      <c r="E89" t="s">
        <v>23</v>
      </c>
      <c r="F89" s="1">
        <v>110</v>
      </c>
      <c r="G89" s="3">
        <v>2.1800000000000002</v>
      </c>
      <c r="H89" s="3">
        <v>239.8</v>
      </c>
      <c r="I89" t="s">
        <v>26</v>
      </c>
    </row>
    <row r="90" spans="1:9" x14ac:dyDescent="0.35">
      <c r="A90" s="2">
        <v>44096</v>
      </c>
      <c r="B90" s="2" t="s">
        <v>240</v>
      </c>
      <c r="C90">
        <v>89</v>
      </c>
      <c r="D90" s="1" t="s">
        <v>10</v>
      </c>
      <c r="E90" t="s">
        <v>23</v>
      </c>
      <c r="F90" s="1">
        <v>65</v>
      </c>
      <c r="G90" s="3">
        <v>1.87</v>
      </c>
      <c r="H90" s="3">
        <v>121.55</v>
      </c>
      <c r="I90" t="s">
        <v>17</v>
      </c>
    </row>
    <row r="91" spans="1:9" x14ac:dyDescent="0.35">
      <c r="A91" s="2">
        <v>44099</v>
      </c>
      <c r="B91" s="2" t="s">
        <v>240</v>
      </c>
      <c r="C91">
        <v>90</v>
      </c>
      <c r="D91" s="1" t="s">
        <v>18</v>
      </c>
      <c r="E91" t="s">
        <v>33</v>
      </c>
      <c r="F91" s="1">
        <v>33</v>
      </c>
      <c r="G91" s="3">
        <v>1.87</v>
      </c>
      <c r="H91" s="3">
        <v>61.71</v>
      </c>
      <c r="I91" t="s">
        <v>30</v>
      </c>
    </row>
    <row r="92" spans="1:9" x14ac:dyDescent="0.35">
      <c r="A92" s="2">
        <v>44102</v>
      </c>
      <c r="B92" s="2" t="s">
        <v>240</v>
      </c>
      <c r="C92">
        <v>91</v>
      </c>
      <c r="D92" s="1" t="s">
        <v>10</v>
      </c>
      <c r="E92" t="s">
        <v>11</v>
      </c>
      <c r="F92" s="1">
        <v>81</v>
      </c>
      <c r="G92" s="3">
        <v>2.1800000000000002</v>
      </c>
      <c r="H92" s="3">
        <v>176.58</v>
      </c>
      <c r="I92" t="s">
        <v>27</v>
      </c>
    </row>
    <row r="93" spans="1:9" x14ac:dyDescent="0.35">
      <c r="A93" s="2">
        <v>44105</v>
      </c>
      <c r="B93" s="2" t="s">
        <v>241</v>
      </c>
      <c r="C93">
        <v>92</v>
      </c>
      <c r="D93" s="1" t="s">
        <v>10</v>
      </c>
      <c r="E93" t="s">
        <v>11</v>
      </c>
      <c r="F93" s="1">
        <v>77</v>
      </c>
      <c r="G93" s="3">
        <v>1.77</v>
      </c>
      <c r="H93" s="3">
        <v>136.29</v>
      </c>
      <c r="I93" t="s">
        <v>24</v>
      </c>
    </row>
    <row r="94" spans="1:9" x14ac:dyDescent="0.35">
      <c r="A94" s="2">
        <v>44108</v>
      </c>
      <c r="B94" s="2" t="s">
        <v>241</v>
      </c>
      <c r="C94">
        <v>93</v>
      </c>
      <c r="D94" s="1" t="s">
        <v>10</v>
      </c>
      <c r="E94" t="s">
        <v>11</v>
      </c>
      <c r="F94" s="1">
        <v>38</v>
      </c>
      <c r="G94" s="3">
        <v>3.49</v>
      </c>
      <c r="H94" s="3">
        <v>132.62</v>
      </c>
      <c r="I94" t="s">
        <v>26</v>
      </c>
    </row>
    <row r="95" spans="1:9" x14ac:dyDescent="0.35">
      <c r="A95" s="2">
        <v>44111</v>
      </c>
      <c r="B95" s="2" t="s">
        <v>241</v>
      </c>
      <c r="C95">
        <v>94</v>
      </c>
      <c r="D95" s="1" t="s">
        <v>18</v>
      </c>
      <c r="E95" t="s">
        <v>19</v>
      </c>
      <c r="F95" s="1">
        <v>40</v>
      </c>
      <c r="G95" s="3">
        <v>1.77</v>
      </c>
      <c r="H95" s="3">
        <v>70.8</v>
      </c>
      <c r="I95" t="s">
        <v>22</v>
      </c>
    </row>
    <row r="96" spans="1:9" x14ac:dyDescent="0.35">
      <c r="A96" s="2">
        <v>44114</v>
      </c>
      <c r="B96" s="2" t="s">
        <v>241</v>
      </c>
      <c r="C96">
        <v>95</v>
      </c>
      <c r="D96" s="1" t="s">
        <v>18</v>
      </c>
      <c r="E96" t="s">
        <v>19</v>
      </c>
      <c r="F96" s="1">
        <v>114</v>
      </c>
      <c r="G96" s="3">
        <v>1.68</v>
      </c>
      <c r="H96" s="3">
        <v>191.52</v>
      </c>
      <c r="I96" t="s">
        <v>30</v>
      </c>
    </row>
    <row r="97" spans="1:9" x14ac:dyDescent="0.35">
      <c r="A97" s="2">
        <v>44117</v>
      </c>
      <c r="B97" s="2" t="s">
        <v>241</v>
      </c>
      <c r="C97">
        <v>96</v>
      </c>
      <c r="D97" s="1" t="s">
        <v>10</v>
      </c>
      <c r="E97" t="s">
        <v>23</v>
      </c>
      <c r="F97" s="1">
        <v>224</v>
      </c>
      <c r="G97" s="3">
        <v>2.1800000000000002</v>
      </c>
      <c r="H97" s="3">
        <v>488.32</v>
      </c>
      <c r="I97" t="s">
        <v>17</v>
      </c>
    </row>
    <row r="98" spans="1:9" x14ac:dyDescent="0.35">
      <c r="A98" s="2">
        <v>44120</v>
      </c>
      <c r="B98" s="2" t="s">
        <v>241</v>
      </c>
      <c r="C98">
        <v>97</v>
      </c>
      <c r="D98" s="1" t="s">
        <v>10</v>
      </c>
      <c r="E98" t="s">
        <v>23</v>
      </c>
      <c r="F98" s="1">
        <v>141</v>
      </c>
      <c r="G98" s="3">
        <v>1.77</v>
      </c>
      <c r="H98" s="3">
        <v>249.57</v>
      </c>
      <c r="I98" t="s">
        <v>24</v>
      </c>
    </row>
    <row r="99" spans="1:9" x14ac:dyDescent="0.35">
      <c r="A99" s="2">
        <v>44123</v>
      </c>
      <c r="B99" s="2" t="s">
        <v>241</v>
      </c>
      <c r="C99">
        <v>98</v>
      </c>
      <c r="D99" s="1" t="s">
        <v>10</v>
      </c>
      <c r="E99" t="s">
        <v>23</v>
      </c>
      <c r="F99" s="1">
        <v>32</v>
      </c>
      <c r="G99" s="3">
        <v>3.49</v>
      </c>
      <c r="H99" s="3">
        <v>111.68</v>
      </c>
      <c r="I99" t="s">
        <v>26</v>
      </c>
    </row>
    <row r="100" spans="1:9" x14ac:dyDescent="0.35">
      <c r="A100" s="2">
        <v>44126</v>
      </c>
      <c r="B100" s="2" t="s">
        <v>241</v>
      </c>
      <c r="C100">
        <v>99</v>
      </c>
      <c r="D100" s="1" t="s">
        <v>18</v>
      </c>
      <c r="E100" t="s">
        <v>33</v>
      </c>
      <c r="F100" s="1">
        <v>20</v>
      </c>
      <c r="G100" s="3">
        <v>1.77</v>
      </c>
      <c r="H100" s="3">
        <v>35.4</v>
      </c>
      <c r="I100" t="s">
        <v>24</v>
      </c>
    </row>
    <row r="101" spans="1:9" x14ac:dyDescent="0.35">
      <c r="A101" s="2">
        <v>44129</v>
      </c>
      <c r="B101" s="2" t="s">
        <v>241</v>
      </c>
      <c r="C101">
        <v>100</v>
      </c>
      <c r="D101" s="1" t="s">
        <v>10</v>
      </c>
      <c r="E101" t="s">
        <v>11</v>
      </c>
      <c r="F101" s="1">
        <v>40</v>
      </c>
      <c r="G101" s="3">
        <v>2.1800000000000002</v>
      </c>
      <c r="H101" s="3">
        <v>87.2</v>
      </c>
      <c r="I101" t="s">
        <v>22</v>
      </c>
    </row>
    <row r="102" spans="1:9" x14ac:dyDescent="0.35">
      <c r="A102" s="2">
        <v>44132</v>
      </c>
      <c r="B102" s="2" t="s">
        <v>241</v>
      </c>
      <c r="C102">
        <v>101</v>
      </c>
      <c r="D102" s="1" t="s">
        <v>10</v>
      </c>
      <c r="E102" t="s">
        <v>11</v>
      </c>
      <c r="F102" s="1">
        <v>49</v>
      </c>
      <c r="G102" s="3">
        <v>1.87</v>
      </c>
      <c r="H102" s="3">
        <v>91.63</v>
      </c>
      <c r="I102" t="s">
        <v>17</v>
      </c>
    </row>
    <row r="103" spans="1:9" x14ac:dyDescent="0.35">
      <c r="A103" s="2">
        <v>44135</v>
      </c>
      <c r="B103" s="2" t="s">
        <v>241</v>
      </c>
      <c r="C103">
        <v>102</v>
      </c>
      <c r="D103" s="1" t="s">
        <v>10</v>
      </c>
      <c r="E103" t="s">
        <v>11</v>
      </c>
      <c r="F103" s="1">
        <v>46</v>
      </c>
      <c r="G103" s="3">
        <v>3.49</v>
      </c>
      <c r="H103" s="3">
        <v>160.54</v>
      </c>
      <c r="I103" t="s">
        <v>30</v>
      </c>
    </row>
    <row r="104" spans="1:9" x14ac:dyDescent="0.35">
      <c r="A104" s="2">
        <v>44138</v>
      </c>
      <c r="B104" s="2" t="s">
        <v>242</v>
      </c>
      <c r="C104">
        <v>103</v>
      </c>
      <c r="D104" s="1" t="s">
        <v>18</v>
      </c>
      <c r="E104" t="s">
        <v>19</v>
      </c>
      <c r="F104" s="1">
        <v>39</v>
      </c>
      <c r="G104" s="3">
        <v>1.77</v>
      </c>
      <c r="H104" s="3">
        <v>69.03</v>
      </c>
      <c r="I104" t="s">
        <v>26</v>
      </c>
    </row>
    <row r="105" spans="1:9" x14ac:dyDescent="0.35">
      <c r="A105" s="2">
        <v>44141</v>
      </c>
      <c r="B105" s="2" t="s">
        <v>242</v>
      </c>
      <c r="C105">
        <v>104</v>
      </c>
      <c r="D105" s="1" t="s">
        <v>18</v>
      </c>
      <c r="E105" t="s">
        <v>19</v>
      </c>
      <c r="F105" s="1">
        <v>62</v>
      </c>
      <c r="G105" s="3">
        <v>1.68</v>
      </c>
      <c r="H105" s="3">
        <v>104.16</v>
      </c>
      <c r="I105" t="s">
        <v>24</v>
      </c>
    </row>
    <row r="106" spans="1:9" x14ac:dyDescent="0.35">
      <c r="A106" s="2">
        <v>44144</v>
      </c>
      <c r="B106" s="2" t="s">
        <v>242</v>
      </c>
      <c r="C106">
        <v>105</v>
      </c>
      <c r="D106" s="1" t="s">
        <v>10</v>
      </c>
      <c r="E106" t="s">
        <v>23</v>
      </c>
      <c r="F106" s="1">
        <v>90</v>
      </c>
      <c r="G106" s="3">
        <v>1.77</v>
      </c>
      <c r="H106" s="3">
        <v>159.30000000000001</v>
      </c>
      <c r="I106" t="s">
        <v>17</v>
      </c>
    </row>
    <row r="107" spans="1:9" x14ac:dyDescent="0.35">
      <c r="A107" s="2">
        <v>44147</v>
      </c>
      <c r="B107" s="2" t="s">
        <v>242</v>
      </c>
      <c r="C107">
        <v>106</v>
      </c>
      <c r="D107" s="1" t="s">
        <v>18</v>
      </c>
      <c r="E107" t="s">
        <v>33</v>
      </c>
      <c r="F107" s="1">
        <v>103</v>
      </c>
      <c r="G107" s="3">
        <v>2.1800000000000002</v>
      </c>
      <c r="H107" s="3">
        <v>224.54</v>
      </c>
      <c r="I107" t="s">
        <v>27</v>
      </c>
    </row>
    <row r="108" spans="1:9" x14ac:dyDescent="0.35">
      <c r="A108" s="2">
        <v>44150</v>
      </c>
      <c r="B108" s="2" t="s">
        <v>242</v>
      </c>
      <c r="C108">
        <v>107</v>
      </c>
      <c r="D108" s="1" t="s">
        <v>18</v>
      </c>
      <c r="E108" t="s">
        <v>33</v>
      </c>
      <c r="F108" s="1">
        <v>32</v>
      </c>
      <c r="G108" s="3">
        <v>2.84</v>
      </c>
      <c r="H108" s="3">
        <v>90.88</v>
      </c>
      <c r="I108" t="s">
        <v>30</v>
      </c>
    </row>
    <row r="109" spans="1:9" x14ac:dyDescent="0.35">
      <c r="A109" s="2">
        <v>44153</v>
      </c>
      <c r="B109" s="2" t="s">
        <v>242</v>
      </c>
      <c r="C109">
        <v>108</v>
      </c>
      <c r="D109" s="1" t="s">
        <v>10</v>
      </c>
      <c r="E109" t="s">
        <v>11</v>
      </c>
      <c r="F109" s="1">
        <v>66</v>
      </c>
      <c r="G109" s="3">
        <v>1.87</v>
      </c>
      <c r="H109" s="3">
        <v>123.42</v>
      </c>
      <c r="I109" t="s">
        <v>26</v>
      </c>
    </row>
    <row r="110" spans="1:9" x14ac:dyDescent="0.35">
      <c r="A110" s="2">
        <v>44156</v>
      </c>
      <c r="B110" s="2" t="s">
        <v>242</v>
      </c>
      <c r="C110">
        <v>109</v>
      </c>
      <c r="D110" s="1" t="s">
        <v>10</v>
      </c>
      <c r="E110" t="s">
        <v>11</v>
      </c>
      <c r="F110" s="1">
        <v>97</v>
      </c>
      <c r="G110" s="3">
        <v>2.84</v>
      </c>
      <c r="H110" s="3">
        <v>275.48</v>
      </c>
      <c r="I110" t="s">
        <v>24</v>
      </c>
    </row>
    <row r="111" spans="1:9" x14ac:dyDescent="0.35">
      <c r="A111" s="2">
        <v>44159</v>
      </c>
      <c r="B111" s="2" t="s">
        <v>242</v>
      </c>
      <c r="C111">
        <v>110</v>
      </c>
      <c r="D111" s="1" t="s">
        <v>18</v>
      </c>
      <c r="E111" t="s">
        <v>19</v>
      </c>
      <c r="F111" s="1">
        <v>30</v>
      </c>
      <c r="G111" s="3">
        <v>1.77</v>
      </c>
      <c r="H111" s="3">
        <v>53.1</v>
      </c>
      <c r="I111" t="s">
        <v>24</v>
      </c>
    </row>
    <row r="112" spans="1:9" x14ac:dyDescent="0.35">
      <c r="A112" s="2">
        <v>44162</v>
      </c>
      <c r="B112" s="2" t="s">
        <v>242</v>
      </c>
      <c r="C112">
        <v>111</v>
      </c>
      <c r="D112" s="1" t="s">
        <v>18</v>
      </c>
      <c r="E112" t="s">
        <v>19</v>
      </c>
      <c r="F112" s="1">
        <v>29</v>
      </c>
      <c r="G112" s="3">
        <v>1.68</v>
      </c>
      <c r="H112" s="3">
        <v>48.72</v>
      </c>
      <c r="I112" t="s">
        <v>30</v>
      </c>
    </row>
    <row r="113" spans="1:9" x14ac:dyDescent="0.35">
      <c r="A113" s="2">
        <v>44165</v>
      </c>
      <c r="B113" s="2" t="s">
        <v>242</v>
      </c>
      <c r="C113">
        <v>112</v>
      </c>
      <c r="D113" s="1" t="s">
        <v>10</v>
      </c>
      <c r="E113" t="s">
        <v>23</v>
      </c>
      <c r="F113" s="1">
        <v>92</v>
      </c>
      <c r="G113" s="3">
        <v>1.77</v>
      </c>
      <c r="H113" s="3">
        <v>162.84</v>
      </c>
      <c r="I113" t="s">
        <v>22</v>
      </c>
    </row>
    <row r="114" spans="1:9" x14ac:dyDescent="0.35">
      <c r="A114" s="2">
        <v>44168</v>
      </c>
      <c r="B114" s="2" t="s">
        <v>243</v>
      </c>
      <c r="C114">
        <v>113</v>
      </c>
      <c r="D114" s="1" t="s">
        <v>18</v>
      </c>
      <c r="E114" t="s">
        <v>33</v>
      </c>
      <c r="F114" s="1">
        <v>139</v>
      </c>
      <c r="G114" s="3">
        <v>2.1800000000000002</v>
      </c>
      <c r="H114" s="3">
        <v>303.02</v>
      </c>
      <c r="I114" t="s">
        <v>22</v>
      </c>
    </row>
    <row r="115" spans="1:9" x14ac:dyDescent="0.35">
      <c r="A115" s="2">
        <v>44171</v>
      </c>
      <c r="B115" s="2" t="s">
        <v>243</v>
      </c>
      <c r="C115">
        <v>114</v>
      </c>
      <c r="D115" s="1" t="s">
        <v>18</v>
      </c>
      <c r="E115" t="s">
        <v>33</v>
      </c>
      <c r="F115" s="1">
        <v>29</v>
      </c>
      <c r="G115" s="3">
        <v>2.84</v>
      </c>
      <c r="H115" s="3">
        <v>82.36</v>
      </c>
      <c r="I115" t="s">
        <v>17</v>
      </c>
    </row>
    <row r="116" spans="1:9" x14ac:dyDescent="0.35">
      <c r="A116" s="2">
        <v>44174</v>
      </c>
      <c r="B116" s="2" t="s">
        <v>243</v>
      </c>
      <c r="C116">
        <v>115</v>
      </c>
      <c r="D116" s="1" t="s">
        <v>10</v>
      </c>
      <c r="E116" t="s">
        <v>11</v>
      </c>
      <c r="F116" s="1">
        <v>30</v>
      </c>
      <c r="G116" s="3">
        <v>2.27</v>
      </c>
      <c r="H116" s="3">
        <v>68.099999999999994</v>
      </c>
      <c r="I116" t="s">
        <v>30</v>
      </c>
    </row>
    <row r="117" spans="1:9" x14ac:dyDescent="0.35">
      <c r="A117" s="2">
        <v>44177</v>
      </c>
      <c r="B117" s="2" t="s">
        <v>243</v>
      </c>
      <c r="C117">
        <v>116</v>
      </c>
      <c r="D117" s="1" t="s">
        <v>10</v>
      </c>
      <c r="E117" t="s">
        <v>11</v>
      </c>
      <c r="F117" s="1">
        <v>36</v>
      </c>
      <c r="G117" s="3">
        <v>1.87</v>
      </c>
      <c r="H117" s="3">
        <v>67.319999999999993</v>
      </c>
      <c r="I117" t="s">
        <v>24</v>
      </c>
    </row>
    <row r="118" spans="1:9" x14ac:dyDescent="0.35">
      <c r="A118" s="2">
        <v>44180</v>
      </c>
      <c r="B118" s="2" t="s">
        <v>243</v>
      </c>
      <c r="C118">
        <v>117</v>
      </c>
      <c r="D118" s="1" t="s">
        <v>10</v>
      </c>
      <c r="E118" t="s">
        <v>11</v>
      </c>
      <c r="F118" s="1">
        <v>41</v>
      </c>
      <c r="G118" s="3">
        <v>3.49</v>
      </c>
      <c r="H118" s="3">
        <v>143.09</v>
      </c>
      <c r="I118" t="s">
        <v>17</v>
      </c>
    </row>
    <row r="119" spans="1:9" x14ac:dyDescent="0.35">
      <c r="A119" s="2">
        <v>44183</v>
      </c>
      <c r="B119" s="2" t="s">
        <v>243</v>
      </c>
      <c r="C119">
        <v>118</v>
      </c>
      <c r="D119" s="1" t="s">
        <v>18</v>
      </c>
      <c r="E119" t="s">
        <v>19</v>
      </c>
      <c r="F119" s="1">
        <v>44</v>
      </c>
      <c r="G119" s="3">
        <v>1.77</v>
      </c>
      <c r="H119" s="3">
        <v>77.88</v>
      </c>
      <c r="I119" t="s">
        <v>14</v>
      </c>
    </row>
    <row r="120" spans="1:9" x14ac:dyDescent="0.35">
      <c r="A120" s="2">
        <v>44186</v>
      </c>
      <c r="B120" s="2" t="s">
        <v>243</v>
      </c>
      <c r="C120">
        <v>119</v>
      </c>
      <c r="D120" s="1" t="s">
        <v>18</v>
      </c>
      <c r="E120" t="s">
        <v>19</v>
      </c>
      <c r="F120" s="1">
        <v>29</v>
      </c>
      <c r="G120" s="3">
        <v>1.68</v>
      </c>
      <c r="H120" s="3">
        <v>48.72</v>
      </c>
      <c r="I120" t="s">
        <v>22</v>
      </c>
    </row>
    <row r="121" spans="1:9" x14ac:dyDescent="0.35">
      <c r="A121" s="2">
        <v>44189</v>
      </c>
      <c r="B121" s="2" t="s">
        <v>243</v>
      </c>
      <c r="C121">
        <v>120</v>
      </c>
      <c r="D121" s="1" t="s">
        <v>10</v>
      </c>
      <c r="E121" t="s">
        <v>23</v>
      </c>
      <c r="F121" s="1">
        <v>237</v>
      </c>
      <c r="G121" s="3">
        <v>2.1800000000000002</v>
      </c>
      <c r="H121" s="3">
        <v>516.66</v>
      </c>
      <c r="I121" t="s">
        <v>24</v>
      </c>
    </row>
    <row r="122" spans="1:9" x14ac:dyDescent="0.35">
      <c r="A122" s="2">
        <v>44192</v>
      </c>
      <c r="B122" s="2" t="s">
        <v>243</v>
      </c>
      <c r="C122">
        <v>121</v>
      </c>
      <c r="D122" s="1" t="s">
        <v>10</v>
      </c>
      <c r="E122" t="s">
        <v>23</v>
      </c>
      <c r="F122" s="1">
        <v>65</v>
      </c>
      <c r="G122" s="3">
        <v>1.87</v>
      </c>
      <c r="H122" s="3">
        <v>121.55</v>
      </c>
      <c r="I122" t="s">
        <v>17</v>
      </c>
    </row>
    <row r="123" spans="1:9" x14ac:dyDescent="0.35">
      <c r="A123" s="2">
        <v>44195</v>
      </c>
      <c r="B123" s="2" t="s">
        <v>243</v>
      </c>
      <c r="C123">
        <v>122</v>
      </c>
      <c r="D123" s="1" t="s">
        <v>18</v>
      </c>
      <c r="E123" t="s">
        <v>33</v>
      </c>
      <c r="F123" s="1">
        <v>83</v>
      </c>
      <c r="G123" s="3">
        <v>2.1800000000000002</v>
      </c>
      <c r="H123" s="3">
        <v>180.94</v>
      </c>
      <c r="I123" t="s">
        <v>27</v>
      </c>
    </row>
  </sheetData>
  <phoneticPr fontId="4" type="noConversion"/>
  <conditionalFormatting sqref="A1:C123">
    <cfRule type="duplicateValues" priority="3"/>
  </conditionalFormatting>
  <conditionalFormatting sqref="I1:I123">
    <cfRule type="duplicateValues" priority="1"/>
    <cfRule type="duplicateValues" priority="2"/>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CC643-EE14-488C-8238-8221609FD558}">
  <dimension ref="A1:V123"/>
  <sheetViews>
    <sheetView zoomScale="110" zoomScaleNormal="110" workbookViewId="0"/>
  </sheetViews>
  <sheetFormatPr defaultRowHeight="14.5" x14ac:dyDescent="0.35"/>
  <cols>
    <col min="1" max="1" width="10.7265625" bestFit="1" customWidth="1"/>
    <col min="2" max="2" width="11.54296875" bestFit="1" customWidth="1"/>
    <col min="3" max="3" width="14.453125" bestFit="1" customWidth="1"/>
    <col min="4" max="4" width="13.26953125" bestFit="1" customWidth="1"/>
    <col min="5" max="5" width="13.81640625" customWidth="1"/>
    <col min="6" max="6" width="11.54296875" style="26" bestFit="1" customWidth="1"/>
    <col min="7" max="7" width="12.1796875" style="26" bestFit="1" customWidth="1"/>
    <col min="8" max="8" width="13.1796875" bestFit="1" customWidth="1"/>
    <col min="9" max="9" width="12.7265625" bestFit="1" customWidth="1"/>
    <col min="21" max="21" width="13" customWidth="1"/>
    <col min="22" max="22" width="13.26953125" customWidth="1"/>
  </cols>
  <sheetData>
    <row r="1" spans="1:21" x14ac:dyDescent="0.35">
      <c r="A1" s="2" t="s">
        <v>52</v>
      </c>
      <c r="B1" s="2" t="s">
        <v>74</v>
      </c>
      <c r="C1" t="s">
        <v>3</v>
      </c>
      <c r="D1" t="s">
        <v>4</v>
      </c>
      <c r="E1" t="s">
        <v>5</v>
      </c>
      <c r="F1" s="26" t="s">
        <v>7</v>
      </c>
      <c r="G1" s="26" t="s">
        <v>8</v>
      </c>
      <c r="H1" t="s">
        <v>72</v>
      </c>
      <c r="I1" t="s">
        <v>73</v>
      </c>
    </row>
    <row r="2" spans="1:21" x14ac:dyDescent="0.35">
      <c r="A2" s="2">
        <v>43831</v>
      </c>
      <c r="B2" t="s">
        <v>75</v>
      </c>
      <c r="C2" t="s">
        <v>11</v>
      </c>
      <c r="D2" t="s">
        <v>12</v>
      </c>
      <c r="E2" t="s">
        <v>254</v>
      </c>
      <c r="F2" s="26">
        <v>1.77</v>
      </c>
      <c r="G2" s="26">
        <v>58.41</v>
      </c>
      <c r="H2" t="s">
        <v>58</v>
      </c>
      <c r="I2" t="s">
        <v>59</v>
      </c>
      <c r="Q2" s="37" t="s">
        <v>226</v>
      </c>
      <c r="R2" s="38"/>
      <c r="S2" s="38"/>
      <c r="T2" s="38"/>
      <c r="U2" s="39"/>
    </row>
    <row r="3" spans="1:21" x14ac:dyDescent="0.35">
      <c r="A3" s="2">
        <v>43834</v>
      </c>
      <c r="B3" t="s">
        <v>76</v>
      </c>
      <c r="C3" t="s">
        <v>11</v>
      </c>
      <c r="D3" t="s">
        <v>15</v>
      </c>
      <c r="E3" t="s">
        <v>255</v>
      </c>
      <c r="F3" s="26">
        <v>3.49</v>
      </c>
      <c r="G3" s="26">
        <v>303.63</v>
      </c>
      <c r="H3" t="s">
        <v>60</v>
      </c>
      <c r="I3" t="s">
        <v>61</v>
      </c>
    </row>
    <row r="4" spans="1:21" x14ac:dyDescent="0.35">
      <c r="A4" s="2">
        <v>43837</v>
      </c>
      <c r="B4" t="s">
        <v>77</v>
      </c>
      <c r="C4" t="s">
        <v>19</v>
      </c>
      <c r="D4" t="s">
        <v>20</v>
      </c>
      <c r="E4" t="s">
        <v>256</v>
      </c>
      <c r="F4" s="26">
        <v>1.87</v>
      </c>
      <c r="G4" s="26">
        <v>108.46</v>
      </c>
      <c r="H4" t="s">
        <v>62</v>
      </c>
      <c r="I4" t="s">
        <v>63</v>
      </c>
    </row>
    <row r="5" spans="1:21" x14ac:dyDescent="0.35">
      <c r="A5" s="2">
        <v>43840</v>
      </c>
      <c r="B5" t="s">
        <v>78</v>
      </c>
      <c r="C5" t="s">
        <v>23</v>
      </c>
      <c r="D5" t="s">
        <v>20</v>
      </c>
      <c r="E5" t="s">
        <v>256</v>
      </c>
      <c r="F5" s="26">
        <v>1.87</v>
      </c>
      <c r="G5" s="26">
        <v>153.34</v>
      </c>
      <c r="H5" t="s">
        <v>64</v>
      </c>
      <c r="I5" t="s">
        <v>65</v>
      </c>
    </row>
    <row r="6" spans="1:21" x14ac:dyDescent="0.35">
      <c r="A6" s="2">
        <v>43843</v>
      </c>
      <c r="B6" t="s">
        <v>79</v>
      </c>
      <c r="C6" t="s">
        <v>11</v>
      </c>
      <c r="D6" t="s">
        <v>20</v>
      </c>
      <c r="E6" t="s">
        <v>257</v>
      </c>
      <c r="F6" s="26">
        <v>2.1800000000000002</v>
      </c>
      <c r="G6" s="26">
        <v>82.84</v>
      </c>
      <c r="H6" t="s">
        <v>66</v>
      </c>
      <c r="I6" t="s">
        <v>67</v>
      </c>
      <c r="Q6" s="37" t="s">
        <v>227</v>
      </c>
      <c r="R6" s="38"/>
      <c r="S6" s="38"/>
      <c r="T6" s="38"/>
      <c r="U6" s="39"/>
    </row>
    <row r="7" spans="1:21" x14ac:dyDescent="0.35">
      <c r="A7" s="2">
        <v>43846</v>
      </c>
      <c r="B7" t="s">
        <v>80</v>
      </c>
      <c r="C7" t="s">
        <v>11</v>
      </c>
      <c r="D7" t="s">
        <v>12</v>
      </c>
      <c r="E7" t="s">
        <v>258</v>
      </c>
      <c r="F7" s="26">
        <v>1.77</v>
      </c>
      <c r="G7" s="26">
        <v>95.58</v>
      </c>
      <c r="H7" t="s">
        <v>60</v>
      </c>
      <c r="I7" t="s">
        <v>61</v>
      </c>
    </row>
    <row r="8" spans="1:21" x14ac:dyDescent="0.35">
      <c r="A8" s="2">
        <v>43849</v>
      </c>
      <c r="B8" t="s">
        <v>81</v>
      </c>
      <c r="C8" t="s">
        <v>11</v>
      </c>
      <c r="D8" t="s">
        <v>15</v>
      </c>
      <c r="E8" t="s">
        <v>259</v>
      </c>
      <c r="F8" s="26">
        <v>3.49</v>
      </c>
      <c r="G8" s="26">
        <v>520.01</v>
      </c>
      <c r="H8" t="s">
        <v>68</v>
      </c>
      <c r="I8" t="s">
        <v>69</v>
      </c>
    </row>
    <row r="9" spans="1:21" x14ac:dyDescent="0.35">
      <c r="A9" s="2">
        <v>43852</v>
      </c>
      <c r="B9" t="s">
        <v>82</v>
      </c>
      <c r="C9" t="s">
        <v>19</v>
      </c>
      <c r="D9" t="s">
        <v>12</v>
      </c>
      <c r="E9" t="s">
        <v>258</v>
      </c>
      <c r="F9" s="26">
        <v>1.77</v>
      </c>
      <c r="G9" s="26">
        <v>90.27</v>
      </c>
      <c r="H9" t="s">
        <v>62</v>
      </c>
      <c r="I9" t="s">
        <v>63</v>
      </c>
    </row>
    <row r="10" spans="1:21" x14ac:dyDescent="0.35">
      <c r="A10" s="2">
        <v>43855</v>
      </c>
      <c r="B10" t="s">
        <v>83</v>
      </c>
      <c r="C10" t="s">
        <v>23</v>
      </c>
      <c r="D10" t="s">
        <v>12</v>
      </c>
      <c r="E10" t="s">
        <v>258</v>
      </c>
      <c r="F10" s="26">
        <v>1.77</v>
      </c>
      <c r="G10" s="26">
        <v>177</v>
      </c>
      <c r="H10" t="s">
        <v>58</v>
      </c>
      <c r="I10" t="s">
        <v>59</v>
      </c>
      <c r="Q10" s="37" t="s">
        <v>228</v>
      </c>
      <c r="R10" s="38"/>
      <c r="S10" s="38"/>
      <c r="T10" s="38"/>
      <c r="U10" s="39"/>
    </row>
    <row r="11" spans="1:21" x14ac:dyDescent="0.35">
      <c r="A11" s="2">
        <v>43858</v>
      </c>
      <c r="B11" t="s">
        <v>84</v>
      </c>
      <c r="C11" t="s">
        <v>23</v>
      </c>
      <c r="D11" t="s">
        <v>28</v>
      </c>
      <c r="E11" t="s">
        <v>260</v>
      </c>
      <c r="F11" s="26">
        <v>1.35</v>
      </c>
      <c r="G11" s="26">
        <v>37.799999999999997</v>
      </c>
      <c r="H11" t="s">
        <v>66</v>
      </c>
      <c r="I11" t="s">
        <v>67</v>
      </c>
    </row>
    <row r="12" spans="1:21" x14ac:dyDescent="0.35">
      <c r="A12" s="2">
        <v>43861</v>
      </c>
      <c r="B12" t="s">
        <v>85</v>
      </c>
      <c r="C12" t="s">
        <v>11</v>
      </c>
      <c r="D12" t="s">
        <v>20</v>
      </c>
      <c r="E12" t="s">
        <v>257</v>
      </c>
      <c r="F12" s="26">
        <v>2.1800000000000002</v>
      </c>
      <c r="G12" s="26">
        <v>78.48</v>
      </c>
      <c r="H12" t="s">
        <v>60</v>
      </c>
      <c r="I12" t="s">
        <v>61</v>
      </c>
    </row>
    <row r="13" spans="1:21" x14ac:dyDescent="0.35">
      <c r="A13" s="2">
        <v>43864</v>
      </c>
      <c r="B13" t="s">
        <v>86</v>
      </c>
      <c r="C13" t="s">
        <v>11</v>
      </c>
      <c r="D13" t="s">
        <v>20</v>
      </c>
      <c r="E13" t="s">
        <v>256</v>
      </c>
      <c r="F13" s="26">
        <v>1.87</v>
      </c>
      <c r="G13" s="26">
        <v>57.97</v>
      </c>
      <c r="H13" t="s">
        <v>70</v>
      </c>
      <c r="I13" t="s">
        <v>71</v>
      </c>
    </row>
    <row r="14" spans="1:21" x14ac:dyDescent="0.35">
      <c r="A14" s="2">
        <v>43867</v>
      </c>
      <c r="B14" t="s">
        <v>87</v>
      </c>
      <c r="C14" t="s">
        <v>11</v>
      </c>
      <c r="D14" t="s">
        <v>15</v>
      </c>
      <c r="E14" t="s">
        <v>259</v>
      </c>
      <c r="F14" s="26">
        <v>3.49</v>
      </c>
      <c r="G14" s="26">
        <v>97.72</v>
      </c>
      <c r="H14" t="s">
        <v>68</v>
      </c>
      <c r="I14" t="s">
        <v>69</v>
      </c>
      <c r="Q14" s="31" t="s">
        <v>244</v>
      </c>
      <c r="R14" s="11"/>
      <c r="S14" s="11"/>
      <c r="T14" s="11"/>
      <c r="U14" s="12"/>
    </row>
    <row r="15" spans="1:21" x14ac:dyDescent="0.35">
      <c r="A15" s="2">
        <v>43870</v>
      </c>
      <c r="B15" t="s">
        <v>88</v>
      </c>
      <c r="C15" t="s">
        <v>19</v>
      </c>
      <c r="D15" t="s">
        <v>12</v>
      </c>
      <c r="E15" t="s">
        <v>258</v>
      </c>
      <c r="F15" s="26">
        <v>1.77</v>
      </c>
      <c r="G15" s="26">
        <v>77.88</v>
      </c>
      <c r="H15" t="s">
        <v>64</v>
      </c>
      <c r="I15" t="s">
        <v>65</v>
      </c>
      <c r="Q15" s="32" t="s">
        <v>218</v>
      </c>
      <c r="R15" s="9"/>
      <c r="S15" s="9"/>
      <c r="T15" s="9"/>
      <c r="U15" s="14"/>
    </row>
    <row r="16" spans="1:21" x14ac:dyDescent="0.35">
      <c r="A16" s="2">
        <v>43873</v>
      </c>
      <c r="B16" t="s">
        <v>89</v>
      </c>
      <c r="C16" t="s">
        <v>23</v>
      </c>
      <c r="D16" t="s">
        <v>12</v>
      </c>
      <c r="E16" t="s">
        <v>258</v>
      </c>
      <c r="F16" s="26">
        <v>1.77</v>
      </c>
      <c r="G16" s="26">
        <v>40.71</v>
      </c>
      <c r="H16" t="s">
        <v>66</v>
      </c>
      <c r="I16" t="s">
        <v>67</v>
      </c>
      <c r="Q16" s="32" t="s">
        <v>219</v>
      </c>
      <c r="R16" s="9"/>
      <c r="S16" s="9"/>
      <c r="T16" s="9"/>
      <c r="U16" s="14"/>
    </row>
    <row r="17" spans="1:22" x14ac:dyDescent="0.35">
      <c r="A17" s="2">
        <v>43876</v>
      </c>
      <c r="B17" t="s">
        <v>90</v>
      </c>
      <c r="C17" t="s">
        <v>23</v>
      </c>
      <c r="D17" t="s">
        <v>28</v>
      </c>
      <c r="E17" t="s">
        <v>261</v>
      </c>
      <c r="F17" s="26">
        <v>1.35</v>
      </c>
      <c r="G17" s="26">
        <v>36.450000000000003</v>
      </c>
      <c r="H17" t="s">
        <v>62</v>
      </c>
      <c r="I17" t="s">
        <v>63</v>
      </c>
      <c r="Q17" s="32" t="s">
        <v>220</v>
      </c>
      <c r="R17" s="9"/>
      <c r="S17" s="9"/>
      <c r="T17" s="9"/>
      <c r="U17" s="33"/>
    </row>
    <row r="18" spans="1:22" x14ac:dyDescent="0.35">
      <c r="A18" s="2">
        <v>43879</v>
      </c>
      <c r="B18" t="s">
        <v>91</v>
      </c>
      <c r="C18" t="s">
        <v>11</v>
      </c>
      <c r="D18" t="s">
        <v>20</v>
      </c>
      <c r="E18" t="s">
        <v>257</v>
      </c>
      <c r="F18" s="26">
        <v>2.1800000000000002</v>
      </c>
      <c r="G18" s="26">
        <v>93.74</v>
      </c>
      <c r="H18" t="s">
        <v>70</v>
      </c>
      <c r="I18" t="s">
        <v>71</v>
      </c>
      <c r="Q18" s="34" t="s">
        <v>221</v>
      </c>
      <c r="R18" s="35"/>
      <c r="S18" s="35"/>
      <c r="T18" s="35"/>
      <c r="U18" s="36"/>
    </row>
    <row r="19" spans="1:22" x14ac:dyDescent="0.35">
      <c r="A19" s="2">
        <v>43882</v>
      </c>
      <c r="B19" t="s">
        <v>92</v>
      </c>
      <c r="C19" t="s">
        <v>11</v>
      </c>
      <c r="D19" t="s">
        <v>20</v>
      </c>
      <c r="E19" t="s">
        <v>262</v>
      </c>
      <c r="F19" s="26">
        <v>2.84</v>
      </c>
      <c r="G19" s="26">
        <v>349.32</v>
      </c>
      <c r="H19" t="s">
        <v>60</v>
      </c>
      <c r="I19" t="s">
        <v>61</v>
      </c>
      <c r="U19" s="30"/>
    </row>
    <row r="20" spans="1:22" x14ac:dyDescent="0.35">
      <c r="A20" s="2">
        <v>43885</v>
      </c>
      <c r="B20" t="s">
        <v>93</v>
      </c>
      <c r="C20" t="s">
        <v>19</v>
      </c>
      <c r="D20" t="s">
        <v>12</v>
      </c>
      <c r="E20" t="s">
        <v>263</v>
      </c>
      <c r="F20" s="26">
        <v>1.87</v>
      </c>
      <c r="G20" s="26">
        <v>78.540000000000006</v>
      </c>
      <c r="H20" t="s">
        <v>64</v>
      </c>
      <c r="I20" t="s">
        <v>65</v>
      </c>
    </row>
    <row r="21" spans="1:22" x14ac:dyDescent="0.35">
      <c r="A21" s="2">
        <v>43888</v>
      </c>
      <c r="B21" t="s">
        <v>94</v>
      </c>
      <c r="C21" t="s">
        <v>19</v>
      </c>
      <c r="D21" t="s">
        <v>20</v>
      </c>
      <c r="E21" t="s">
        <v>262</v>
      </c>
      <c r="F21" s="26">
        <v>2.84</v>
      </c>
      <c r="G21" s="26">
        <v>93.72</v>
      </c>
      <c r="H21" t="s">
        <v>66</v>
      </c>
      <c r="I21" t="s">
        <v>67</v>
      </c>
    </row>
    <row r="22" spans="1:22" x14ac:dyDescent="0.35">
      <c r="A22" s="2">
        <v>43892</v>
      </c>
      <c r="B22" t="s">
        <v>95</v>
      </c>
      <c r="C22" t="s">
        <v>23</v>
      </c>
      <c r="D22" t="s">
        <v>20</v>
      </c>
      <c r="E22" t="s">
        <v>256</v>
      </c>
      <c r="F22" s="26">
        <v>1.87</v>
      </c>
      <c r="G22" s="26">
        <v>158.94999999999999</v>
      </c>
      <c r="H22" t="s">
        <v>64</v>
      </c>
      <c r="I22" t="s">
        <v>65</v>
      </c>
      <c r="Q22" s="37" t="s">
        <v>245</v>
      </c>
      <c r="R22" s="38"/>
      <c r="S22" s="38"/>
      <c r="T22" s="38"/>
      <c r="U22" s="39"/>
    </row>
    <row r="23" spans="1:22" x14ac:dyDescent="0.35">
      <c r="A23" s="2">
        <v>43895</v>
      </c>
      <c r="B23" t="s">
        <v>96</v>
      </c>
      <c r="C23" t="s">
        <v>33</v>
      </c>
      <c r="D23" t="s">
        <v>20</v>
      </c>
      <c r="E23" t="s">
        <v>264</v>
      </c>
      <c r="F23" s="26">
        <v>2.84</v>
      </c>
      <c r="G23" s="26">
        <v>85.2</v>
      </c>
      <c r="H23" t="s">
        <v>62</v>
      </c>
      <c r="I23" t="s">
        <v>63</v>
      </c>
    </row>
    <row r="24" spans="1:22" x14ac:dyDescent="0.35">
      <c r="A24" s="2">
        <v>43898</v>
      </c>
      <c r="B24" t="s">
        <v>97</v>
      </c>
      <c r="C24" t="s">
        <v>11</v>
      </c>
      <c r="D24" t="s">
        <v>12</v>
      </c>
      <c r="E24" t="s">
        <v>258</v>
      </c>
      <c r="F24" s="26">
        <v>1.77</v>
      </c>
      <c r="G24" s="26">
        <v>107.97</v>
      </c>
      <c r="H24" t="s">
        <v>60</v>
      </c>
      <c r="I24" t="s">
        <v>61</v>
      </c>
    </row>
    <row r="25" spans="1:22" x14ac:dyDescent="0.35">
      <c r="A25" s="2">
        <v>43901</v>
      </c>
      <c r="B25" t="s">
        <v>98</v>
      </c>
      <c r="C25" t="s">
        <v>11</v>
      </c>
      <c r="D25" t="s">
        <v>15</v>
      </c>
      <c r="E25" t="s">
        <v>255</v>
      </c>
      <c r="F25" s="26">
        <v>3.49</v>
      </c>
      <c r="G25" s="26">
        <v>139.6</v>
      </c>
      <c r="H25" t="s">
        <v>70</v>
      </c>
      <c r="I25" t="s">
        <v>71</v>
      </c>
    </row>
    <row r="26" spans="1:22" x14ac:dyDescent="0.35">
      <c r="A26" s="2">
        <v>43904</v>
      </c>
      <c r="B26" t="s">
        <v>99</v>
      </c>
      <c r="C26" t="s">
        <v>19</v>
      </c>
      <c r="D26" t="s">
        <v>20</v>
      </c>
      <c r="E26" t="s">
        <v>256</v>
      </c>
      <c r="F26" s="26">
        <v>1.87</v>
      </c>
      <c r="G26" s="26">
        <v>160.82</v>
      </c>
      <c r="H26" t="s">
        <v>66</v>
      </c>
      <c r="I26" t="s">
        <v>67</v>
      </c>
      <c r="Q26" s="40" t="s">
        <v>269</v>
      </c>
      <c r="R26" s="41"/>
      <c r="S26" s="41"/>
      <c r="T26" s="41"/>
      <c r="U26" s="41"/>
      <c r="V26" s="42"/>
    </row>
    <row r="27" spans="1:22" x14ac:dyDescent="0.35">
      <c r="A27" s="2">
        <v>43907</v>
      </c>
      <c r="B27" t="s">
        <v>100</v>
      </c>
      <c r="C27" t="s">
        <v>23</v>
      </c>
      <c r="D27" t="s">
        <v>12</v>
      </c>
      <c r="E27" t="s">
        <v>258</v>
      </c>
      <c r="F27" s="26">
        <v>1.77</v>
      </c>
      <c r="G27" s="26">
        <v>67.260000000000005</v>
      </c>
      <c r="H27" t="s">
        <v>64</v>
      </c>
      <c r="I27" t="s">
        <v>65</v>
      </c>
    </row>
    <row r="28" spans="1:22" x14ac:dyDescent="0.35">
      <c r="A28" s="2">
        <v>43910</v>
      </c>
      <c r="B28" t="s">
        <v>101</v>
      </c>
      <c r="C28" t="s">
        <v>23</v>
      </c>
      <c r="D28" t="s">
        <v>28</v>
      </c>
      <c r="E28" t="s">
        <v>260</v>
      </c>
      <c r="F28" s="26">
        <v>1.68</v>
      </c>
      <c r="G28" s="26">
        <v>114.24</v>
      </c>
      <c r="H28" t="s">
        <v>60</v>
      </c>
      <c r="I28" t="s">
        <v>61</v>
      </c>
    </row>
    <row r="29" spans="1:22" x14ac:dyDescent="0.35">
      <c r="A29" s="2">
        <v>43913</v>
      </c>
      <c r="B29" t="s">
        <v>102</v>
      </c>
      <c r="C29" t="s">
        <v>33</v>
      </c>
      <c r="D29" t="s">
        <v>20</v>
      </c>
      <c r="E29" t="s">
        <v>256</v>
      </c>
      <c r="F29" s="26">
        <v>1.87</v>
      </c>
      <c r="G29" s="26">
        <v>72.930000000000007</v>
      </c>
      <c r="H29" t="s">
        <v>68</v>
      </c>
      <c r="I29" t="s">
        <v>69</v>
      </c>
    </row>
    <row r="30" spans="1:22" x14ac:dyDescent="0.35">
      <c r="A30" s="2">
        <v>43916</v>
      </c>
      <c r="B30" t="s">
        <v>103</v>
      </c>
      <c r="C30" t="s">
        <v>11</v>
      </c>
      <c r="D30" t="s">
        <v>12</v>
      </c>
      <c r="E30" t="s">
        <v>265</v>
      </c>
      <c r="F30" s="26">
        <v>1.87</v>
      </c>
      <c r="G30" s="26">
        <v>192.61</v>
      </c>
      <c r="H30" t="s">
        <v>70</v>
      </c>
      <c r="I30" t="s">
        <v>71</v>
      </c>
    </row>
    <row r="31" spans="1:22" x14ac:dyDescent="0.35">
      <c r="A31" s="2">
        <v>43919</v>
      </c>
      <c r="B31" t="s">
        <v>104</v>
      </c>
      <c r="C31" t="s">
        <v>11</v>
      </c>
      <c r="D31" t="s">
        <v>20</v>
      </c>
      <c r="E31" t="s">
        <v>262</v>
      </c>
      <c r="F31" s="26">
        <v>2.84</v>
      </c>
      <c r="G31" s="26">
        <v>548.12</v>
      </c>
      <c r="H31" t="s">
        <v>66</v>
      </c>
      <c r="I31" t="s">
        <v>67</v>
      </c>
    </row>
    <row r="32" spans="1:22" x14ac:dyDescent="0.35">
      <c r="A32" s="2">
        <v>43922</v>
      </c>
      <c r="B32" t="s">
        <v>105</v>
      </c>
      <c r="C32" t="s">
        <v>19</v>
      </c>
      <c r="D32" t="s">
        <v>12</v>
      </c>
      <c r="E32" t="s">
        <v>258</v>
      </c>
      <c r="F32" s="26">
        <v>1.77</v>
      </c>
      <c r="G32" s="26">
        <v>102.66</v>
      </c>
      <c r="H32" t="s">
        <v>64</v>
      </c>
      <c r="I32" t="s">
        <v>65</v>
      </c>
    </row>
    <row r="33" spans="1:9" x14ac:dyDescent="0.35">
      <c r="A33" s="2">
        <v>43925</v>
      </c>
      <c r="B33" t="s">
        <v>106</v>
      </c>
      <c r="C33" t="s">
        <v>19</v>
      </c>
      <c r="D33" t="s">
        <v>28</v>
      </c>
      <c r="E33" t="s">
        <v>260</v>
      </c>
      <c r="F33" s="26">
        <v>1.68</v>
      </c>
      <c r="G33" s="26">
        <v>114.24</v>
      </c>
      <c r="H33" t="s">
        <v>64</v>
      </c>
      <c r="I33" t="s">
        <v>65</v>
      </c>
    </row>
    <row r="34" spans="1:9" x14ac:dyDescent="0.35">
      <c r="A34" s="2">
        <v>43928</v>
      </c>
      <c r="B34" t="s">
        <v>107</v>
      </c>
      <c r="C34" t="s">
        <v>23</v>
      </c>
      <c r="D34" t="s">
        <v>12</v>
      </c>
      <c r="E34" t="s">
        <v>258</v>
      </c>
      <c r="F34" s="26">
        <v>1.77</v>
      </c>
      <c r="G34" s="26">
        <v>161.07</v>
      </c>
      <c r="H34" t="s">
        <v>70</v>
      </c>
      <c r="I34" t="s">
        <v>71</v>
      </c>
    </row>
    <row r="35" spans="1:9" x14ac:dyDescent="0.35">
      <c r="A35" s="2">
        <v>43931</v>
      </c>
      <c r="B35" t="s">
        <v>108</v>
      </c>
      <c r="C35" t="s">
        <v>23</v>
      </c>
      <c r="D35" t="s">
        <v>15</v>
      </c>
      <c r="E35" t="s">
        <v>255</v>
      </c>
      <c r="F35" s="26">
        <v>3.49</v>
      </c>
      <c r="G35" s="26">
        <v>80.27</v>
      </c>
      <c r="H35" t="s">
        <v>62</v>
      </c>
      <c r="I35" t="s">
        <v>63</v>
      </c>
    </row>
    <row r="36" spans="1:9" x14ac:dyDescent="0.35">
      <c r="A36" s="2">
        <v>43934</v>
      </c>
      <c r="B36" t="s">
        <v>109</v>
      </c>
      <c r="C36" t="s">
        <v>33</v>
      </c>
      <c r="D36" t="s">
        <v>28</v>
      </c>
      <c r="E36" t="s">
        <v>260</v>
      </c>
      <c r="F36" s="26">
        <v>1.68</v>
      </c>
      <c r="G36" s="26">
        <v>47.04</v>
      </c>
      <c r="H36" t="s">
        <v>62</v>
      </c>
      <c r="I36" t="s">
        <v>63</v>
      </c>
    </row>
    <row r="37" spans="1:9" x14ac:dyDescent="0.35">
      <c r="A37" s="2">
        <v>43937</v>
      </c>
      <c r="B37" t="s">
        <v>110</v>
      </c>
      <c r="C37" t="s">
        <v>11</v>
      </c>
      <c r="D37" t="s">
        <v>12</v>
      </c>
      <c r="E37" t="s">
        <v>258</v>
      </c>
      <c r="F37" s="26">
        <v>1.77</v>
      </c>
      <c r="G37" s="26">
        <v>84.96</v>
      </c>
      <c r="H37" t="s">
        <v>60</v>
      </c>
      <c r="I37" t="s">
        <v>61</v>
      </c>
    </row>
    <row r="38" spans="1:9" x14ac:dyDescent="0.35">
      <c r="A38" s="2">
        <v>43940</v>
      </c>
      <c r="B38" t="s">
        <v>111</v>
      </c>
      <c r="C38" t="s">
        <v>11</v>
      </c>
      <c r="D38" t="s">
        <v>28</v>
      </c>
      <c r="E38" t="s">
        <v>260</v>
      </c>
      <c r="F38" s="26">
        <v>1.68</v>
      </c>
      <c r="G38" s="26">
        <v>225.12</v>
      </c>
      <c r="H38" t="s">
        <v>70</v>
      </c>
      <c r="I38" t="s">
        <v>71</v>
      </c>
    </row>
    <row r="39" spans="1:9" x14ac:dyDescent="0.35">
      <c r="A39" s="2">
        <v>43943</v>
      </c>
      <c r="B39" t="s">
        <v>112</v>
      </c>
      <c r="C39" t="s">
        <v>19</v>
      </c>
      <c r="D39" t="s">
        <v>12</v>
      </c>
      <c r="E39" t="s">
        <v>258</v>
      </c>
      <c r="F39" s="26">
        <v>1.77</v>
      </c>
      <c r="G39" s="26">
        <v>35.4</v>
      </c>
      <c r="H39" t="s">
        <v>64</v>
      </c>
      <c r="I39" t="s">
        <v>65</v>
      </c>
    </row>
    <row r="40" spans="1:9" x14ac:dyDescent="0.35">
      <c r="A40" s="2">
        <v>43946</v>
      </c>
      <c r="B40" t="s">
        <v>113</v>
      </c>
      <c r="C40" t="s">
        <v>23</v>
      </c>
      <c r="D40" t="s">
        <v>12</v>
      </c>
      <c r="E40" t="s">
        <v>258</v>
      </c>
      <c r="F40" s="26">
        <v>1.77</v>
      </c>
      <c r="G40" s="26">
        <v>93.81</v>
      </c>
      <c r="H40" t="s">
        <v>60</v>
      </c>
      <c r="I40" t="s">
        <v>61</v>
      </c>
    </row>
    <row r="41" spans="1:9" x14ac:dyDescent="0.35">
      <c r="A41" s="2">
        <v>43949</v>
      </c>
      <c r="B41" t="s">
        <v>114</v>
      </c>
      <c r="C41" t="s">
        <v>23</v>
      </c>
      <c r="D41" t="s">
        <v>28</v>
      </c>
      <c r="E41" t="s">
        <v>260</v>
      </c>
      <c r="F41" s="26">
        <v>1.68</v>
      </c>
      <c r="G41" s="26">
        <v>107.52</v>
      </c>
      <c r="H41" t="s">
        <v>58</v>
      </c>
      <c r="I41" t="s">
        <v>59</v>
      </c>
    </row>
    <row r="42" spans="1:9" x14ac:dyDescent="0.35">
      <c r="A42" s="2">
        <v>43952</v>
      </c>
      <c r="B42" t="s">
        <v>115</v>
      </c>
      <c r="C42" t="s">
        <v>33</v>
      </c>
      <c r="D42" t="s">
        <v>20</v>
      </c>
      <c r="E42" t="s">
        <v>256</v>
      </c>
      <c r="F42" s="26">
        <v>1.87</v>
      </c>
      <c r="G42" s="26">
        <v>117.81</v>
      </c>
      <c r="H42" t="s">
        <v>62</v>
      </c>
      <c r="I42" t="s">
        <v>63</v>
      </c>
    </row>
    <row r="43" spans="1:9" x14ac:dyDescent="0.35">
      <c r="A43" s="2">
        <v>43955</v>
      </c>
      <c r="B43" t="s">
        <v>116</v>
      </c>
      <c r="C43" t="s">
        <v>11</v>
      </c>
      <c r="D43" t="s">
        <v>12</v>
      </c>
      <c r="E43" t="s">
        <v>265</v>
      </c>
      <c r="F43" s="26">
        <v>1.87</v>
      </c>
      <c r="G43" s="26">
        <v>196.35</v>
      </c>
      <c r="H43" t="s">
        <v>64</v>
      </c>
      <c r="I43" t="s">
        <v>65</v>
      </c>
    </row>
    <row r="44" spans="1:9" x14ac:dyDescent="0.35">
      <c r="A44" s="2">
        <v>43958</v>
      </c>
      <c r="B44" t="s">
        <v>117</v>
      </c>
      <c r="C44" t="s">
        <v>11</v>
      </c>
      <c r="D44" t="s">
        <v>20</v>
      </c>
      <c r="E44" t="s">
        <v>262</v>
      </c>
      <c r="F44" s="26">
        <v>2.84</v>
      </c>
      <c r="G44" s="26">
        <v>391.92</v>
      </c>
      <c r="H44" t="s">
        <v>60</v>
      </c>
      <c r="I44" t="s">
        <v>61</v>
      </c>
    </row>
    <row r="45" spans="1:9" x14ac:dyDescent="0.35">
      <c r="A45" s="2">
        <v>43961</v>
      </c>
      <c r="B45" t="s">
        <v>118</v>
      </c>
      <c r="C45" t="s">
        <v>19</v>
      </c>
      <c r="D45" t="s">
        <v>12</v>
      </c>
      <c r="E45" t="s">
        <v>258</v>
      </c>
      <c r="F45" s="26">
        <v>1.77</v>
      </c>
      <c r="G45" s="26">
        <v>44.25</v>
      </c>
      <c r="H45" t="s">
        <v>68</v>
      </c>
      <c r="I45" t="s">
        <v>69</v>
      </c>
    </row>
    <row r="46" spans="1:9" x14ac:dyDescent="0.35">
      <c r="A46" s="2">
        <v>43964</v>
      </c>
      <c r="B46" t="s">
        <v>119</v>
      </c>
      <c r="C46" t="s">
        <v>19</v>
      </c>
      <c r="D46" t="s">
        <v>15</v>
      </c>
      <c r="E46" t="s">
        <v>255</v>
      </c>
      <c r="F46" s="26">
        <v>3.49</v>
      </c>
      <c r="G46" s="26">
        <v>73.290000000000006</v>
      </c>
      <c r="H46" t="s">
        <v>70</v>
      </c>
      <c r="I46" t="s">
        <v>71</v>
      </c>
    </row>
    <row r="47" spans="1:9" x14ac:dyDescent="0.35">
      <c r="A47" s="2">
        <v>43967</v>
      </c>
      <c r="B47" t="s">
        <v>120</v>
      </c>
      <c r="C47" t="s">
        <v>23</v>
      </c>
      <c r="D47" t="s">
        <v>12</v>
      </c>
      <c r="E47" t="s">
        <v>258</v>
      </c>
      <c r="F47" s="26">
        <v>1.77</v>
      </c>
      <c r="G47" s="26">
        <v>107.97</v>
      </c>
      <c r="H47" t="s">
        <v>58</v>
      </c>
      <c r="I47" t="s">
        <v>59</v>
      </c>
    </row>
    <row r="48" spans="1:9" x14ac:dyDescent="0.35">
      <c r="A48" s="2">
        <v>43970</v>
      </c>
      <c r="B48" t="s">
        <v>121</v>
      </c>
      <c r="C48" t="s">
        <v>23</v>
      </c>
      <c r="D48" t="s">
        <v>28</v>
      </c>
      <c r="E48" t="s">
        <v>260</v>
      </c>
      <c r="F48" s="26">
        <v>1.68</v>
      </c>
      <c r="G48" s="26">
        <v>82.32</v>
      </c>
      <c r="H48" t="s">
        <v>60</v>
      </c>
      <c r="I48" t="s">
        <v>61</v>
      </c>
    </row>
    <row r="49" spans="1:9" x14ac:dyDescent="0.35">
      <c r="A49" s="2">
        <v>43973</v>
      </c>
      <c r="B49" t="s">
        <v>122</v>
      </c>
      <c r="C49" t="s">
        <v>33</v>
      </c>
      <c r="D49" t="s">
        <v>20</v>
      </c>
      <c r="E49" t="s">
        <v>256</v>
      </c>
      <c r="F49" s="26">
        <v>1.87</v>
      </c>
      <c r="G49" s="26">
        <v>102.85</v>
      </c>
      <c r="H49" t="s">
        <v>70</v>
      </c>
      <c r="I49" t="s">
        <v>71</v>
      </c>
    </row>
    <row r="50" spans="1:9" x14ac:dyDescent="0.35">
      <c r="A50" s="2">
        <v>43976</v>
      </c>
      <c r="B50" t="s">
        <v>123</v>
      </c>
      <c r="C50" t="s">
        <v>11</v>
      </c>
      <c r="D50" t="s">
        <v>20</v>
      </c>
      <c r="E50" t="s">
        <v>257</v>
      </c>
      <c r="F50" s="26">
        <v>2.1800000000000002</v>
      </c>
      <c r="G50" s="26">
        <v>58.86</v>
      </c>
      <c r="H50" t="s">
        <v>68</v>
      </c>
      <c r="I50" t="s">
        <v>69</v>
      </c>
    </row>
    <row r="51" spans="1:9" x14ac:dyDescent="0.35">
      <c r="A51" s="2">
        <v>43979</v>
      </c>
      <c r="B51" t="s">
        <v>124</v>
      </c>
      <c r="C51" t="s">
        <v>11</v>
      </c>
      <c r="D51" t="s">
        <v>12</v>
      </c>
      <c r="E51" t="s">
        <v>258</v>
      </c>
      <c r="F51" s="26">
        <v>1.77</v>
      </c>
      <c r="G51" s="26">
        <v>102.66</v>
      </c>
      <c r="H51" t="s">
        <v>60</v>
      </c>
      <c r="I51" t="s">
        <v>61</v>
      </c>
    </row>
    <row r="52" spans="1:9" x14ac:dyDescent="0.35">
      <c r="A52" s="2">
        <v>43982</v>
      </c>
      <c r="B52" t="s">
        <v>125</v>
      </c>
      <c r="C52" t="s">
        <v>11</v>
      </c>
      <c r="D52" t="s">
        <v>15</v>
      </c>
      <c r="E52" t="s">
        <v>255</v>
      </c>
      <c r="F52" s="26">
        <v>3.49</v>
      </c>
      <c r="G52" s="26">
        <v>115.17</v>
      </c>
      <c r="H52" t="s">
        <v>64</v>
      </c>
      <c r="I52" t="s">
        <v>65</v>
      </c>
    </row>
    <row r="53" spans="1:9" x14ac:dyDescent="0.35">
      <c r="A53" s="2">
        <v>43985</v>
      </c>
      <c r="B53" t="s">
        <v>126</v>
      </c>
      <c r="C53" t="s">
        <v>19</v>
      </c>
      <c r="D53" t="s">
        <v>20</v>
      </c>
      <c r="E53" t="s">
        <v>262</v>
      </c>
      <c r="F53" s="26">
        <v>2.84</v>
      </c>
      <c r="G53" s="26">
        <v>817.92</v>
      </c>
      <c r="H53" t="s">
        <v>60</v>
      </c>
      <c r="I53" t="s">
        <v>61</v>
      </c>
    </row>
    <row r="54" spans="1:9" x14ac:dyDescent="0.35">
      <c r="A54" s="2">
        <v>43988</v>
      </c>
      <c r="B54" t="s">
        <v>127</v>
      </c>
      <c r="C54" t="s">
        <v>23</v>
      </c>
      <c r="D54" t="s">
        <v>20</v>
      </c>
      <c r="E54" t="s">
        <v>256</v>
      </c>
      <c r="F54" s="26">
        <v>1.87</v>
      </c>
      <c r="G54" s="26">
        <v>142.12</v>
      </c>
      <c r="H54" t="s">
        <v>62</v>
      </c>
      <c r="I54" t="s">
        <v>63</v>
      </c>
    </row>
    <row r="55" spans="1:9" x14ac:dyDescent="0.35">
      <c r="A55" s="2">
        <v>43991</v>
      </c>
      <c r="B55" t="s">
        <v>128</v>
      </c>
      <c r="C55" t="s">
        <v>33</v>
      </c>
      <c r="D55" t="s">
        <v>12</v>
      </c>
      <c r="E55" t="s">
        <v>258</v>
      </c>
      <c r="F55" s="26">
        <v>1.77</v>
      </c>
      <c r="G55" s="26">
        <v>74.34</v>
      </c>
      <c r="H55" t="s">
        <v>58</v>
      </c>
      <c r="I55" t="s">
        <v>59</v>
      </c>
    </row>
    <row r="56" spans="1:9" x14ac:dyDescent="0.35">
      <c r="A56" s="2">
        <v>43994</v>
      </c>
      <c r="B56" t="s">
        <v>129</v>
      </c>
      <c r="C56" t="s">
        <v>33</v>
      </c>
      <c r="D56" t="s">
        <v>15</v>
      </c>
      <c r="E56" t="s">
        <v>255</v>
      </c>
      <c r="F56" s="26">
        <v>3.49</v>
      </c>
      <c r="G56" s="26">
        <v>69.8</v>
      </c>
      <c r="H56" t="s">
        <v>70</v>
      </c>
      <c r="I56" t="s">
        <v>71</v>
      </c>
    </row>
    <row r="57" spans="1:9" x14ac:dyDescent="0.35">
      <c r="A57" s="2">
        <v>43997</v>
      </c>
      <c r="B57" t="s">
        <v>130</v>
      </c>
      <c r="C57" t="s">
        <v>11</v>
      </c>
      <c r="D57" t="s">
        <v>12</v>
      </c>
      <c r="E57" t="s">
        <v>258</v>
      </c>
      <c r="F57" s="26">
        <v>1.77</v>
      </c>
      <c r="G57" s="26">
        <v>132.75</v>
      </c>
      <c r="H57" t="s">
        <v>58</v>
      </c>
      <c r="I57" t="s">
        <v>59</v>
      </c>
    </row>
    <row r="58" spans="1:9" x14ac:dyDescent="0.35">
      <c r="A58" s="2">
        <v>44000</v>
      </c>
      <c r="B58" t="s">
        <v>131</v>
      </c>
      <c r="C58" t="s">
        <v>11</v>
      </c>
      <c r="D58" t="s">
        <v>15</v>
      </c>
      <c r="E58" t="s">
        <v>255</v>
      </c>
      <c r="F58" s="26">
        <v>3.49</v>
      </c>
      <c r="G58" s="26">
        <v>132.62</v>
      </c>
      <c r="H58" t="s">
        <v>60</v>
      </c>
      <c r="I58" t="s">
        <v>61</v>
      </c>
    </row>
    <row r="59" spans="1:9" x14ac:dyDescent="0.35">
      <c r="A59" s="2">
        <v>44003</v>
      </c>
      <c r="B59" t="s">
        <v>132</v>
      </c>
      <c r="C59" t="s">
        <v>19</v>
      </c>
      <c r="D59" t="s">
        <v>12</v>
      </c>
      <c r="E59" t="s">
        <v>258</v>
      </c>
      <c r="F59" s="26">
        <v>1.77</v>
      </c>
      <c r="G59" s="26">
        <v>541.62</v>
      </c>
      <c r="H59" t="s">
        <v>58</v>
      </c>
      <c r="I59" t="s">
        <v>59</v>
      </c>
    </row>
    <row r="60" spans="1:9" x14ac:dyDescent="0.35">
      <c r="A60" s="2">
        <v>44006</v>
      </c>
      <c r="B60" t="s">
        <v>133</v>
      </c>
      <c r="C60" t="s">
        <v>19</v>
      </c>
      <c r="D60" t="s">
        <v>28</v>
      </c>
      <c r="E60" t="s">
        <v>260</v>
      </c>
      <c r="F60" s="26">
        <v>1.68</v>
      </c>
      <c r="G60" s="26">
        <v>47.04</v>
      </c>
      <c r="H60" t="s">
        <v>62</v>
      </c>
      <c r="I60" t="s">
        <v>63</v>
      </c>
    </row>
    <row r="61" spans="1:9" x14ac:dyDescent="0.35">
      <c r="A61" s="2">
        <v>44009</v>
      </c>
      <c r="B61" t="s">
        <v>134</v>
      </c>
      <c r="C61" t="s">
        <v>23</v>
      </c>
      <c r="D61" t="s">
        <v>12</v>
      </c>
      <c r="E61" t="s">
        <v>265</v>
      </c>
      <c r="F61" s="26">
        <v>1.87</v>
      </c>
      <c r="G61" s="26">
        <v>205.7</v>
      </c>
      <c r="H61" t="s">
        <v>64</v>
      </c>
      <c r="I61" t="s">
        <v>65</v>
      </c>
    </row>
    <row r="62" spans="1:9" x14ac:dyDescent="0.35">
      <c r="A62" s="2">
        <v>44012</v>
      </c>
      <c r="B62" t="s">
        <v>135</v>
      </c>
      <c r="C62" t="s">
        <v>23</v>
      </c>
      <c r="D62" t="s">
        <v>20</v>
      </c>
      <c r="E62" t="s">
        <v>262</v>
      </c>
      <c r="F62" s="26">
        <v>2.84</v>
      </c>
      <c r="G62" s="26">
        <v>144.84</v>
      </c>
      <c r="H62" t="s">
        <v>68</v>
      </c>
      <c r="I62" t="s">
        <v>69</v>
      </c>
    </row>
    <row r="63" spans="1:9" x14ac:dyDescent="0.35">
      <c r="A63" s="2">
        <v>44015</v>
      </c>
      <c r="B63" t="s">
        <v>136</v>
      </c>
      <c r="C63" t="s">
        <v>33</v>
      </c>
      <c r="D63" t="s">
        <v>12</v>
      </c>
      <c r="E63" t="s">
        <v>258</v>
      </c>
      <c r="F63" s="26">
        <v>1.77</v>
      </c>
      <c r="G63" s="26">
        <v>92.04</v>
      </c>
      <c r="H63" t="s">
        <v>66</v>
      </c>
      <c r="I63" t="s">
        <v>67</v>
      </c>
    </row>
    <row r="64" spans="1:9" x14ac:dyDescent="0.35">
      <c r="A64" s="2">
        <v>44018</v>
      </c>
      <c r="B64" t="s">
        <v>137</v>
      </c>
      <c r="C64" t="s">
        <v>33</v>
      </c>
      <c r="D64" t="s">
        <v>15</v>
      </c>
      <c r="E64" t="s">
        <v>255</v>
      </c>
      <c r="F64" s="26">
        <v>3.49</v>
      </c>
      <c r="G64" s="26">
        <v>97.72</v>
      </c>
      <c r="H64" t="s">
        <v>70</v>
      </c>
      <c r="I64" t="s">
        <v>71</v>
      </c>
    </row>
    <row r="65" spans="1:9" x14ac:dyDescent="0.35">
      <c r="A65" s="2">
        <v>44021</v>
      </c>
      <c r="B65" t="s">
        <v>138</v>
      </c>
      <c r="C65" t="s">
        <v>11</v>
      </c>
      <c r="D65" t="s">
        <v>12</v>
      </c>
      <c r="E65" t="s">
        <v>258</v>
      </c>
      <c r="F65" s="26">
        <v>1.77</v>
      </c>
      <c r="G65" s="26">
        <v>240.72</v>
      </c>
      <c r="H65" t="s">
        <v>62</v>
      </c>
      <c r="I65" t="s">
        <v>63</v>
      </c>
    </row>
    <row r="66" spans="1:9" x14ac:dyDescent="0.35">
      <c r="A66" s="2">
        <v>44024</v>
      </c>
      <c r="B66" t="s">
        <v>139</v>
      </c>
      <c r="C66" t="s">
        <v>11</v>
      </c>
      <c r="D66" t="s">
        <v>15</v>
      </c>
      <c r="E66" t="s">
        <v>255</v>
      </c>
      <c r="F66" s="26">
        <v>3.49</v>
      </c>
      <c r="G66" s="26">
        <v>146.58000000000001</v>
      </c>
      <c r="H66" t="s">
        <v>58</v>
      </c>
      <c r="I66" t="s">
        <v>59</v>
      </c>
    </row>
    <row r="67" spans="1:9" x14ac:dyDescent="0.35">
      <c r="A67" s="2">
        <v>44027</v>
      </c>
      <c r="B67" t="s">
        <v>140</v>
      </c>
      <c r="C67" t="s">
        <v>19</v>
      </c>
      <c r="D67" t="s">
        <v>20</v>
      </c>
      <c r="E67" t="s">
        <v>256</v>
      </c>
      <c r="F67" s="26">
        <v>1.87</v>
      </c>
      <c r="G67" s="26">
        <v>140.25</v>
      </c>
      <c r="H67" t="s">
        <v>60</v>
      </c>
      <c r="I67" t="s">
        <v>61</v>
      </c>
    </row>
    <row r="68" spans="1:9" x14ac:dyDescent="0.35">
      <c r="A68" s="2">
        <v>44030</v>
      </c>
      <c r="B68" t="s">
        <v>141</v>
      </c>
      <c r="C68" t="s">
        <v>23</v>
      </c>
      <c r="D68" t="s">
        <v>12</v>
      </c>
      <c r="E68" t="s">
        <v>265</v>
      </c>
      <c r="F68" s="26">
        <v>1.87</v>
      </c>
      <c r="G68" s="26">
        <v>134.63999999999999</v>
      </c>
      <c r="H68" t="s">
        <v>66</v>
      </c>
      <c r="I68" t="s">
        <v>67</v>
      </c>
    </row>
    <row r="69" spans="1:9" x14ac:dyDescent="0.35">
      <c r="A69" s="2">
        <v>44033</v>
      </c>
      <c r="B69" t="s">
        <v>142</v>
      </c>
      <c r="C69" t="s">
        <v>23</v>
      </c>
      <c r="D69" t="s">
        <v>20</v>
      </c>
      <c r="E69" t="s">
        <v>262</v>
      </c>
      <c r="F69" s="26">
        <v>2.84</v>
      </c>
      <c r="G69" s="26">
        <v>159.04</v>
      </c>
      <c r="H69" t="s">
        <v>68</v>
      </c>
      <c r="I69" t="s">
        <v>69</v>
      </c>
    </row>
    <row r="70" spans="1:9" x14ac:dyDescent="0.35">
      <c r="A70" s="2">
        <v>44036</v>
      </c>
      <c r="B70" t="s">
        <v>143</v>
      </c>
      <c r="C70" t="s">
        <v>33</v>
      </c>
      <c r="D70" t="s">
        <v>12</v>
      </c>
      <c r="E70" t="s">
        <v>265</v>
      </c>
      <c r="F70" s="26">
        <v>1.87</v>
      </c>
      <c r="G70" s="26">
        <v>95.37</v>
      </c>
      <c r="H70" t="s">
        <v>70</v>
      </c>
      <c r="I70" t="s">
        <v>71</v>
      </c>
    </row>
    <row r="71" spans="1:9" x14ac:dyDescent="0.35">
      <c r="A71" s="2">
        <v>44039</v>
      </c>
      <c r="B71" t="s">
        <v>144</v>
      </c>
      <c r="C71" t="s">
        <v>33</v>
      </c>
      <c r="D71" t="s">
        <v>28</v>
      </c>
      <c r="E71" t="s">
        <v>260</v>
      </c>
      <c r="F71" s="26">
        <v>1.68</v>
      </c>
      <c r="G71" s="26">
        <v>52.08</v>
      </c>
      <c r="H71" t="s">
        <v>66</v>
      </c>
      <c r="I71" t="s">
        <v>67</v>
      </c>
    </row>
    <row r="72" spans="1:9" x14ac:dyDescent="0.35">
      <c r="A72" s="2">
        <v>44042</v>
      </c>
      <c r="B72" t="s">
        <v>145</v>
      </c>
      <c r="C72" t="s">
        <v>11</v>
      </c>
      <c r="D72" t="s">
        <v>12</v>
      </c>
      <c r="E72" t="s">
        <v>265</v>
      </c>
      <c r="F72" s="26">
        <v>1.87</v>
      </c>
      <c r="G72" s="26">
        <v>104.72</v>
      </c>
      <c r="H72" t="s">
        <v>58</v>
      </c>
      <c r="I72" t="s">
        <v>59</v>
      </c>
    </row>
    <row r="73" spans="1:9" x14ac:dyDescent="0.35">
      <c r="A73" s="2">
        <v>44045</v>
      </c>
      <c r="B73" t="s">
        <v>146</v>
      </c>
      <c r="C73" t="s">
        <v>11</v>
      </c>
      <c r="D73" t="s">
        <v>20</v>
      </c>
      <c r="E73" t="s">
        <v>262</v>
      </c>
      <c r="F73" s="26">
        <v>2.84</v>
      </c>
      <c r="G73" s="26">
        <v>389.08</v>
      </c>
      <c r="H73" t="s">
        <v>60</v>
      </c>
      <c r="I73" t="s">
        <v>61</v>
      </c>
    </row>
    <row r="74" spans="1:9" x14ac:dyDescent="0.35">
      <c r="A74" s="2">
        <v>44048</v>
      </c>
      <c r="B74" t="s">
        <v>147</v>
      </c>
      <c r="C74" t="s">
        <v>19</v>
      </c>
      <c r="D74" t="s">
        <v>20</v>
      </c>
      <c r="E74" t="s">
        <v>256</v>
      </c>
      <c r="F74" s="26">
        <v>1.87</v>
      </c>
      <c r="G74" s="26">
        <v>200.09</v>
      </c>
      <c r="H74" t="s">
        <v>66</v>
      </c>
      <c r="I74" t="s">
        <v>67</v>
      </c>
    </row>
    <row r="75" spans="1:9" x14ac:dyDescent="0.35">
      <c r="A75" s="2">
        <v>44051</v>
      </c>
      <c r="B75" t="s">
        <v>148</v>
      </c>
      <c r="C75" t="s">
        <v>23</v>
      </c>
      <c r="D75" t="s">
        <v>12</v>
      </c>
      <c r="E75" t="s">
        <v>258</v>
      </c>
      <c r="F75" s="26">
        <v>1.77</v>
      </c>
      <c r="G75" s="26">
        <v>42.48</v>
      </c>
      <c r="H75" t="s">
        <v>68</v>
      </c>
      <c r="I75" t="s">
        <v>69</v>
      </c>
    </row>
    <row r="76" spans="1:9" x14ac:dyDescent="0.35">
      <c r="A76" s="2">
        <v>44054</v>
      </c>
      <c r="B76" t="s">
        <v>149</v>
      </c>
      <c r="C76" t="s">
        <v>23</v>
      </c>
      <c r="D76" t="s">
        <v>15</v>
      </c>
      <c r="E76" t="s">
        <v>255</v>
      </c>
      <c r="F76" s="26">
        <v>3.49</v>
      </c>
      <c r="G76" s="26">
        <v>104.7</v>
      </c>
      <c r="H76" t="s">
        <v>66</v>
      </c>
      <c r="I76" t="s">
        <v>67</v>
      </c>
    </row>
    <row r="77" spans="1:9" x14ac:dyDescent="0.35">
      <c r="A77" s="2">
        <v>44057</v>
      </c>
      <c r="B77" t="s">
        <v>150</v>
      </c>
      <c r="C77" t="s">
        <v>33</v>
      </c>
      <c r="D77" t="s">
        <v>20</v>
      </c>
      <c r="E77" t="s">
        <v>256</v>
      </c>
      <c r="F77" s="26">
        <v>1.87</v>
      </c>
      <c r="G77" s="26">
        <v>130.9</v>
      </c>
      <c r="H77" t="s">
        <v>64</v>
      </c>
      <c r="I77" t="s">
        <v>65</v>
      </c>
    </row>
    <row r="78" spans="1:9" x14ac:dyDescent="0.35">
      <c r="A78" s="2">
        <v>44060</v>
      </c>
      <c r="B78" t="s">
        <v>151</v>
      </c>
      <c r="C78" t="s">
        <v>11</v>
      </c>
      <c r="D78" t="s">
        <v>20</v>
      </c>
      <c r="E78" t="s">
        <v>257</v>
      </c>
      <c r="F78" s="26">
        <v>2.1800000000000002</v>
      </c>
      <c r="G78" s="26">
        <v>67.58</v>
      </c>
      <c r="H78" t="s">
        <v>64</v>
      </c>
      <c r="I78" t="s">
        <v>65</v>
      </c>
    </row>
    <row r="79" spans="1:9" x14ac:dyDescent="0.35">
      <c r="A79" s="2">
        <v>44063</v>
      </c>
      <c r="B79" t="s">
        <v>152</v>
      </c>
      <c r="C79" t="s">
        <v>11</v>
      </c>
      <c r="D79" t="s">
        <v>12</v>
      </c>
      <c r="E79" t="s">
        <v>258</v>
      </c>
      <c r="F79" s="26">
        <v>1.77</v>
      </c>
      <c r="G79" s="26">
        <v>192.93</v>
      </c>
      <c r="H79" t="s">
        <v>60</v>
      </c>
      <c r="I79" t="s">
        <v>61</v>
      </c>
    </row>
    <row r="80" spans="1:9" x14ac:dyDescent="0.35">
      <c r="A80" s="2">
        <v>44066</v>
      </c>
      <c r="B80" t="s">
        <v>153</v>
      </c>
      <c r="C80" t="s">
        <v>11</v>
      </c>
      <c r="D80" t="s">
        <v>15</v>
      </c>
      <c r="E80" t="s">
        <v>255</v>
      </c>
      <c r="F80" s="26">
        <v>3.49</v>
      </c>
      <c r="G80" s="26">
        <v>73.290000000000006</v>
      </c>
      <c r="H80" t="s">
        <v>58</v>
      </c>
      <c r="I80" t="s">
        <v>59</v>
      </c>
    </row>
    <row r="81" spans="1:9" x14ac:dyDescent="0.35">
      <c r="A81" s="2">
        <v>44069</v>
      </c>
      <c r="B81" t="s">
        <v>154</v>
      </c>
      <c r="C81" t="s">
        <v>19</v>
      </c>
      <c r="D81" t="s">
        <v>20</v>
      </c>
      <c r="E81" t="s">
        <v>256</v>
      </c>
      <c r="F81" s="26">
        <v>1.87</v>
      </c>
      <c r="G81" s="26">
        <v>149.6</v>
      </c>
      <c r="H81" t="s">
        <v>60</v>
      </c>
      <c r="I81" t="s">
        <v>61</v>
      </c>
    </row>
    <row r="82" spans="1:9" x14ac:dyDescent="0.35">
      <c r="A82" s="2">
        <v>44072</v>
      </c>
      <c r="B82" t="s">
        <v>155</v>
      </c>
      <c r="C82" t="s">
        <v>23</v>
      </c>
      <c r="D82" t="s">
        <v>12</v>
      </c>
      <c r="E82" t="s">
        <v>265</v>
      </c>
      <c r="F82" s="26">
        <v>1.87</v>
      </c>
      <c r="G82" s="26">
        <v>140.25</v>
      </c>
      <c r="H82" t="s">
        <v>62</v>
      </c>
      <c r="I82" t="s">
        <v>63</v>
      </c>
    </row>
    <row r="83" spans="1:9" x14ac:dyDescent="0.35">
      <c r="A83" s="2">
        <v>44075</v>
      </c>
      <c r="B83" t="s">
        <v>156</v>
      </c>
      <c r="C83" t="s">
        <v>23</v>
      </c>
      <c r="D83" t="s">
        <v>20</v>
      </c>
      <c r="E83" t="s">
        <v>262</v>
      </c>
      <c r="F83" s="26">
        <v>2.84</v>
      </c>
      <c r="G83" s="26">
        <v>210.16</v>
      </c>
      <c r="H83" t="s">
        <v>64</v>
      </c>
      <c r="I83" t="s">
        <v>65</v>
      </c>
    </row>
    <row r="84" spans="1:9" x14ac:dyDescent="0.35">
      <c r="A84" s="2">
        <v>44078</v>
      </c>
      <c r="B84" t="s">
        <v>157</v>
      </c>
      <c r="C84" t="s">
        <v>33</v>
      </c>
      <c r="D84" t="s">
        <v>12</v>
      </c>
      <c r="E84" t="s">
        <v>258</v>
      </c>
      <c r="F84" s="26">
        <v>1.77</v>
      </c>
      <c r="G84" s="26">
        <v>79.650000000000006</v>
      </c>
      <c r="H84" t="s">
        <v>66</v>
      </c>
      <c r="I84" t="s">
        <v>67</v>
      </c>
    </row>
    <row r="85" spans="1:9" x14ac:dyDescent="0.35">
      <c r="A85" s="2">
        <v>44081</v>
      </c>
      <c r="B85" t="s">
        <v>158</v>
      </c>
      <c r="C85" t="s">
        <v>11</v>
      </c>
      <c r="D85" t="s">
        <v>20</v>
      </c>
      <c r="E85" t="s">
        <v>257</v>
      </c>
      <c r="F85" s="26">
        <v>2.1800000000000002</v>
      </c>
      <c r="G85" s="26">
        <v>61.04</v>
      </c>
      <c r="H85" t="s">
        <v>60</v>
      </c>
      <c r="I85" t="s">
        <v>61</v>
      </c>
    </row>
    <row r="86" spans="1:9" x14ac:dyDescent="0.35">
      <c r="A86" s="2">
        <v>44084</v>
      </c>
      <c r="B86" t="s">
        <v>159</v>
      </c>
      <c r="C86" t="s">
        <v>11</v>
      </c>
      <c r="D86" t="s">
        <v>12</v>
      </c>
      <c r="E86" t="s">
        <v>258</v>
      </c>
      <c r="F86" s="26">
        <v>1.77</v>
      </c>
      <c r="G86" s="26">
        <v>253.11</v>
      </c>
      <c r="H86" t="s">
        <v>68</v>
      </c>
      <c r="I86" t="s">
        <v>69</v>
      </c>
    </row>
    <row r="87" spans="1:9" x14ac:dyDescent="0.35">
      <c r="A87" s="2">
        <v>44087</v>
      </c>
      <c r="B87" t="s">
        <v>160</v>
      </c>
      <c r="C87" t="s">
        <v>11</v>
      </c>
      <c r="D87" t="s">
        <v>28</v>
      </c>
      <c r="E87" t="s">
        <v>266</v>
      </c>
      <c r="F87" s="26">
        <v>3.15</v>
      </c>
      <c r="G87" s="26">
        <v>85.05</v>
      </c>
      <c r="H87" t="s">
        <v>62</v>
      </c>
      <c r="I87" t="s">
        <v>63</v>
      </c>
    </row>
    <row r="88" spans="1:9" x14ac:dyDescent="0.35">
      <c r="A88" s="2">
        <v>44090</v>
      </c>
      <c r="B88" t="s">
        <v>161</v>
      </c>
      <c r="C88" t="s">
        <v>19</v>
      </c>
      <c r="D88" t="s">
        <v>12</v>
      </c>
      <c r="E88" t="s">
        <v>258</v>
      </c>
      <c r="F88" s="26">
        <v>1.77</v>
      </c>
      <c r="G88" s="26">
        <v>235.41</v>
      </c>
      <c r="H88" t="s">
        <v>58</v>
      </c>
      <c r="I88" t="s">
        <v>59</v>
      </c>
    </row>
    <row r="89" spans="1:9" x14ac:dyDescent="0.35">
      <c r="A89" s="2">
        <v>44093</v>
      </c>
      <c r="B89" t="s">
        <v>162</v>
      </c>
      <c r="C89" t="s">
        <v>23</v>
      </c>
      <c r="D89" t="s">
        <v>20</v>
      </c>
      <c r="E89" t="s">
        <v>257</v>
      </c>
      <c r="F89" s="26">
        <v>2.1800000000000002</v>
      </c>
      <c r="G89" s="26">
        <v>239.8</v>
      </c>
      <c r="H89" t="s">
        <v>66</v>
      </c>
      <c r="I89" t="s">
        <v>67</v>
      </c>
    </row>
    <row r="90" spans="1:9" x14ac:dyDescent="0.35">
      <c r="A90" s="2">
        <v>44096</v>
      </c>
      <c r="B90" t="s">
        <v>163</v>
      </c>
      <c r="C90" t="s">
        <v>23</v>
      </c>
      <c r="D90" t="s">
        <v>20</v>
      </c>
      <c r="E90" t="s">
        <v>256</v>
      </c>
      <c r="F90" s="26">
        <v>1.87</v>
      </c>
      <c r="G90" s="26">
        <v>121.55</v>
      </c>
      <c r="H90" t="s">
        <v>60</v>
      </c>
      <c r="I90" t="s">
        <v>61</v>
      </c>
    </row>
    <row r="91" spans="1:9" x14ac:dyDescent="0.35">
      <c r="A91" s="2">
        <v>44099</v>
      </c>
      <c r="B91" t="s">
        <v>164</v>
      </c>
      <c r="C91" t="s">
        <v>33</v>
      </c>
      <c r="D91" t="s">
        <v>12</v>
      </c>
      <c r="E91" t="s">
        <v>265</v>
      </c>
      <c r="F91" s="26">
        <v>1.87</v>
      </c>
      <c r="G91" s="26">
        <v>61.71</v>
      </c>
      <c r="H91" t="s">
        <v>70</v>
      </c>
      <c r="I91" t="s">
        <v>71</v>
      </c>
    </row>
    <row r="92" spans="1:9" x14ac:dyDescent="0.35">
      <c r="A92" s="2">
        <v>44102</v>
      </c>
      <c r="B92" t="s">
        <v>165</v>
      </c>
      <c r="C92" t="s">
        <v>11</v>
      </c>
      <c r="D92" t="s">
        <v>20</v>
      </c>
      <c r="E92" t="s">
        <v>257</v>
      </c>
      <c r="F92" s="26">
        <v>2.1800000000000002</v>
      </c>
      <c r="G92" s="26">
        <v>176.58</v>
      </c>
      <c r="H92" t="s">
        <v>68</v>
      </c>
      <c r="I92" t="s">
        <v>69</v>
      </c>
    </row>
    <row r="93" spans="1:9" x14ac:dyDescent="0.35">
      <c r="A93" s="2">
        <v>44105</v>
      </c>
      <c r="B93" t="s">
        <v>166</v>
      </c>
      <c r="C93" t="s">
        <v>11</v>
      </c>
      <c r="D93" t="s">
        <v>12</v>
      </c>
      <c r="E93" t="s">
        <v>258</v>
      </c>
      <c r="F93" s="26">
        <v>1.77</v>
      </c>
      <c r="G93" s="26">
        <v>136.29</v>
      </c>
      <c r="H93" t="s">
        <v>64</v>
      </c>
      <c r="I93" t="s">
        <v>65</v>
      </c>
    </row>
    <row r="94" spans="1:9" x14ac:dyDescent="0.35">
      <c r="A94" s="2">
        <v>44108</v>
      </c>
      <c r="B94" t="s">
        <v>167</v>
      </c>
      <c r="C94" t="s">
        <v>11</v>
      </c>
      <c r="D94" t="s">
        <v>15</v>
      </c>
      <c r="E94" t="s">
        <v>255</v>
      </c>
      <c r="F94" s="26">
        <v>3.49</v>
      </c>
      <c r="G94" s="26">
        <v>132.62</v>
      </c>
      <c r="H94" t="s">
        <v>66</v>
      </c>
      <c r="I94" t="s">
        <v>67</v>
      </c>
    </row>
    <row r="95" spans="1:9" x14ac:dyDescent="0.35">
      <c r="A95" s="2">
        <v>44111</v>
      </c>
      <c r="B95" t="s">
        <v>168</v>
      </c>
      <c r="C95" t="s">
        <v>19</v>
      </c>
      <c r="D95" t="s">
        <v>12</v>
      </c>
      <c r="E95" t="s">
        <v>258</v>
      </c>
      <c r="F95" s="26">
        <v>1.77</v>
      </c>
      <c r="G95" s="26">
        <v>70.8</v>
      </c>
      <c r="H95" t="s">
        <v>62</v>
      </c>
      <c r="I95" t="s">
        <v>63</v>
      </c>
    </row>
    <row r="96" spans="1:9" x14ac:dyDescent="0.35">
      <c r="A96" s="2">
        <v>44114</v>
      </c>
      <c r="B96" t="s">
        <v>169</v>
      </c>
      <c r="C96" t="s">
        <v>19</v>
      </c>
      <c r="D96" t="s">
        <v>28</v>
      </c>
      <c r="E96" t="s">
        <v>260</v>
      </c>
      <c r="F96" s="26">
        <v>1.68</v>
      </c>
      <c r="G96" s="26">
        <v>191.52</v>
      </c>
      <c r="H96" t="s">
        <v>70</v>
      </c>
      <c r="I96" t="s">
        <v>71</v>
      </c>
    </row>
    <row r="97" spans="1:9" x14ac:dyDescent="0.35">
      <c r="A97" s="2">
        <v>44117</v>
      </c>
      <c r="B97" t="s">
        <v>170</v>
      </c>
      <c r="C97" t="s">
        <v>23</v>
      </c>
      <c r="D97" t="s">
        <v>20</v>
      </c>
      <c r="E97" t="s">
        <v>257</v>
      </c>
      <c r="F97" s="26">
        <v>2.1800000000000002</v>
      </c>
      <c r="G97" s="26">
        <v>488.32</v>
      </c>
      <c r="H97" t="s">
        <v>60</v>
      </c>
      <c r="I97" t="s">
        <v>61</v>
      </c>
    </row>
    <row r="98" spans="1:9" x14ac:dyDescent="0.35">
      <c r="A98" s="2">
        <v>44120</v>
      </c>
      <c r="B98" t="s">
        <v>171</v>
      </c>
      <c r="C98" t="s">
        <v>23</v>
      </c>
      <c r="D98" t="s">
        <v>12</v>
      </c>
      <c r="E98" t="s">
        <v>258</v>
      </c>
      <c r="F98" s="26">
        <v>1.77</v>
      </c>
      <c r="G98" s="26">
        <v>249.57</v>
      </c>
      <c r="H98" t="s">
        <v>64</v>
      </c>
      <c r="I98" t="s">
        <v>65</v>
      </c>
    </row>
    <row r="99" spans="1:9" x14ac:dyDescent="0.35">
      <c r="A99" s="2">
        <v>44123</v>
      </c>
      <c r="B99" t="s">
        <v>172</v>
      </c>
      <c r="C99" t="s">
        <v>23</v>
      </c>
      <c r="D99" t="s">
        <v>15</v>
      </c>
      <c r="E99" t="s">
        <v>255</v>
      </c>
      <c r="F99" s="26">
        <v>3.49</v>
      </c>
      <c r="G99" s="26">
        <v>111.68</v>
      </c>
      <c r="H99" t="s">
        <v>66</v>
      </c>
      <c r="I99" t="s">
        <v>67</v>
      </c>
    </row>
    <row r="100" spans="1:9" x14ac:dyDescent="0.35">
      <c r="A100" s="2">
        <v>44126</v>
      </c>
      <c r="B100" t="s">
        <v>173</v>
      </c>
      <c r="C100" t="s">
        <v>33</v>
      </c>
      <c r="D100" t="s">
        <v>12</v>
      </c>
      <c r="E100" t="s">
        <v>258</v>
      </c>
      <c r="F100" s="26">
        <v>1.77</v>
      </c>
      <c r="G100" s="26">
        <v>35.4</v>
      </c>
      <c r="H100" t="s">
        <v>64</v>
      </c>
      <c r="I100" t="s">
        <v>65</v>
      </c>
    </row>
    <row r="101" spans="1:9" x14ac:dyDescent="0.35">
      <c r="A101" s="2">
        <v>44129</v>
      </c>
      <c r="B101" t="s">
        <v>174</v>
      </c>
      <c r="C101" t="s">
        <v>11</v>
      </c>
      <c r="D101" t="s">
        <v>20</v>
      </c>
      <c r="E101" t="s">
        <v>257</v>
      </c>
      <c r="F101" s="26">
        <v>2.1800000000000002</v>
      </c>
      <c r="G101" s="26">
        <v>87.2</v>
      </c>
      <c r="H101" t="s">
        <v>62</v>
      </c>
      <c r="I101" t="s">
        <v>63</v>
      </c>
    </row>
    <row r="102" spans="1:9" x14ac:dyDescent="0.35">
      <c r="A102" s="2">
        <v>44132</v>
      </c>
      <c r="B102" t="s">
        <v>175</v>
      </c>
      <c r="C102" t="s">
        <v>11</v>
      </c>
      <c r="D102" t="s">
        <v>20</v>
      </c>
      <c r="E102" t="s">
        <v>256</v>
      </c>
      <c r="F102" s="26">
        <v>1.87</v>
      </c>
      <c r="G102" s="26">
        <v>91.63</v>
      </c>
      <c r="H102" t="s">
        <v>60</v>
      </c>
      <c r="I102" t="s">
        <v>61</v>
      </c>
    </row>
    <row r="103" spans="1:9" x14ac:dyDescent="0.35">
      <c r="A103" s="2">
        <v>44135</v>
      </c>
      <c r="B103" t="s">
        <v>176</v>
      </c>
      <c r="C103" t="s">
        <v>11</v>
      </c>
      <c r="D103" t="s">
        <v>15</v>
      </c>
      <c r="E103" t="s">
        <v>255</v>
      </c>
      <c r="F103" s="26">
        <v>3.49</v>
      </c>
      <c r="G103" s="26">
        <v>160.54</v>
      </c>
      <c r="H103" t="s">
        <v>70</v>
      </c>
      <c r="I103" t="s">
        <v>71</v>
      </c>
    </row>
    <row r="104" spans="1:9" x14ac:dyDescent="0.35">
      <c r="A104" s="2">
        <v>44138</v>
      </c>
      <c r="B104" t="s">
        <v>177</v>
      </c>
      <c r="C104" t="s">
        <v>19</v>
      </c>
      <c r="D104" t="s">
        <v>12</v>
      </c>
      <c r="E104" t="s">
        <v>258</v>
      </c>
      <c r="F104" s="26">
        <v>1.77</v>
      </c>
      <c r="G104" s="26">
        <v>69.03</v>
      </c>
      <c r="H104" t="s">
        <v>66</v>
      </c>
      <c r="I104" t="s">
        <v>67</v>
      </c>
    </row>
    <row r="105" spans="1:9" x14ac:dyDescent="0.35">
      <c r="A105" s="2">
        <v>44141</v>
      </c>
      <c r="B105" t="s">
        <v>178</v>
      </c>
      <c r="C105" t="s">
        <v>19</v>
      </c>
      <c r="D105" t="s">
        <v>28</v>
      </c>
      <c r="E105" t="s">
        <v>260</v>
      </c>
      <c r="F105" s="26">
        <v>1.68</v>
      </c>
      <c r="G105" s="26">
        <v>104.16</v>
      </c>
      <c r="H105" t="s">
        <v>64</v>
      </c>
      <c r="I105" t="s">
        <v>65</v>
      </c>
    </row>
    <row r="106" spans="1:9" x14ac:dyDescent="0.35">
      <c r="A106" s="2">
        <v>44144</v>
      </c>
      <c r="B106" t="s">
        <v>179</v>
      </c>
      <c r="C106" t="s">
        <v>23</v>
      </c>
      <c r="D106" t="s">
        <v>12</v>
      </c>
      <c r="E106" t="s">
        <v>258</v>
      </c>
      <c r="F106" s="26">
        <v>1.77</v>
      </c>
      <c r="G106" s="26">
        <v>159.30000000000001</v>
      </c>
      <c r="H106" t="s">
        <v>60</v>
      </c>
      <c r="I106" t="s">
        <v>61</v>
      </c>
    </row>
    <row r="107" spans="1:9" x14ac:dyDescent="0.35">
      <c r="A107" s="2">
        <v>44147</v>
      </c>
      <c r="B107" t="s">
        <v>180</v>
      </c>
      <c r="C107" t="s">
        <v>33</v>
      </c>
      <c r="D107" t="s">
        <v>20</v>
      </c>
      <c r="E107" t="s">
        <v>257</v>
      </c>
      <c r="F107" s="26">
        <v>2.1800000000000002</v>
      </c>
      <c r="G107" s="26">
        <v>224.54</v>
      </c>
      <c r="H107" t="s">
        <v>68</v>
      </c>
      <c r="I107" t="s">
        <v>69</v>
      </c>
    </row>
    <row r="108" spans="1:9" x14ac:dyDescent="0.35">
      <c r="A108" s="2">
        <v>44150</v>
      </c>
      <c r="B108" t="s">
        <v>181</v>
      </c>
      <c r="C108" t="s">
        <v>33</v>
      </c>
      <c r="D108" t="s">
        <v>20</v>
      </c>
      <c r="E108" t="s">
        <v>262</v>
      </c>
      <c r="F108" s="26">
        <v>2.84</v>
      </c>
      <c r="G108" s="26">
        <v>90.88</v>
      </c>
      <c r="H108" t="s">
        <v>70</v>
      </c>
      <c r="I108" t="s">
        <v>71</v>
      </c>
    </row>
    <row r="109" spans="1:9" x14ac:dyDescent="0.35">
      <c r="A109" s="2">
        <v>44153</v>
      </c>
      <c r="B109" t="s">
        <v>182</v>
      </c>
      <c r="C109" t="s">
        <v>11</v>
      </c>
      <c r="D109" t="s">
        <v>12</v>
      </c>
      <c r="E109" t="s">
        <v>265</v>
      </c>
      <c r="F109" s="26">
        <v>1.87</v>
      </c>
      <c r="G109" s="26">
        <v>123.42</v>
      </c>
      <c r="H109" t="s">
        <v>66</v>
      </c>
      <c r="I109" t="s">
        <v>67</v>
      </c>
    </row>
    <row r="110" spans="1:9" x14ac:dyDescent="0.35">
      <c r="A110" s="2">
        <v>44156</v>
      </c>
      <c r="B110" t="s">
        <v>183</v>
      </c>
      <c r="C110" t="s">
        <v>11</v>
      </c>
      <c r="D110" t="s">
        <v>20</v>
      </c>
      <c r="E110" t="s">
        <v>262</v>
      </c>
      <c r="F110" s="26">
        <v>2.84</v>
      </c>
      <c r="G110" s="26">
        <v>275.48</v>
      </c>
      <c r="H110" t="s">
        <v>64</v>
      </c>
      <c r="I110" t="s">
        <v>65</v>
      </c>
    </row>
    <row r="111" spans="1:9" x14ac:dyDescent="0.35">
      <c r="A111" s="2">
        <v>44159</v>
      </c>
      <c r="B111" t="s">
        <v>184</v>
      </c>
      <c r="C111" t="s">
        <v>19</v>
      </c>
      <c r="D111" t="s">
        <v>12</v>
      </c>
      <c r="E111" t="s">
        <v>258</v>
      </c>
      <c r="F111" s="26">
        <v>1.77</v>
      </c>
      <c r="G111" s="26">
        <v>53.1</v>
      </c>
      <c r="H111" t="s">
        <v>64</v>
      </c>
      <c r="I111" t="s">
        <v>65</v>
      </c>
    </row>
    <row r="112" spans="1:9" x14ac:dyDescent="0.35">
      <c r="A112" s="2">
        <v>44162</v>
      </c>
      <c r="B112" t="s">
        <v>185</v>
      </c>
      <c r="C112" t="s">
        <v>19</v>
      </c>
      <c r="D112" t="s">
        <v>28</v>
      </c>
      <c r="E112" t="s">
        <v>260</v>
      </c>
      <c r="F112" s="26">
        <v>1.68</v>
      </c>
      <c r="G112" s="26">
        <v>48.72</v>
      </c>
      <c r="H112" t="s">
        <v>70</v>
      </c>
      <c r="I112" t="s">
        <v>71</v>
      </c>
    </row>
    <row r="113" spans="1:9" x14ac:dyDescent="0.35">
      <c r="A113" s="2">
        <v>44165</v>
      </c>
      <c r="B113" t="s">
        <v>186</v>
      </c>
      <c r="C113" t="s">
        <v>23</v>
      </c>
      <c r="D113" t="s">
        <v>12</v>
      </c>
      <c r="E113" t="s">
        <v>258</v>
      </c>
      <c r="F113" s="26">
        <v>1.77</v>
      </c>
      <c r="G113" s="26">
        <v>162.84</v>
      </c>
      <c r="H113" t="s">
        <v>62</v>
      </c>
      <c r="I113" t="s">
        <v>63</v>
      </c>
    </row>
    <row r="114" spans="1:9" x14ac:dyDescent="0.35">
      <c r="A114" s="2">
        <v>44168</v>
      </c>
      <c r="B114" t="s">
        <v>187</v>
      </c>
      <c r="C114" t="s">
        <v>33</v>
      </c>
      <c r="D114" t="s">
        <v>20</v>
      </c>
      <c r="E114" t="s">
        <v>257</v>
      </c>
      <c r="F114" s="26">
        <v>2.1800000000000002</v>
      </c>
      <c r="G114" s="26">
        <v>303.02</v>
      </c>
      <c r="H114" t="s">
        <v>62</v>
      </c>
      <c r="I114" t="s">
        <v>63</v>
      </c>
    </row>
    <row r="115" spans="1:9" x14ac:dyDescent="0.35">
      <c r="A115" s="2">
        <v>44171</v>
      </c>
      <c r="B115" t="s">
        <v>188</v>
      </c>
      <c r="C115" t="s">
        <v>33</v>
      </c>
      <c r="D115" t="s">
        <v>20</v>
      </c>
      <c r="E115" t="s">
        <v>262</v>
      </c>
      <c r="F115" s="26">
        <v>2.84</v>
      </c>
      <c r="G115" s="26">
        <v>82.36</v>
      </c>
      <c r="H115" t="s">
        <v>60</v>
      </c>
      <c r="I115" t="s">
        <v>61</v>
      </c>
    </row>
    <row r="116" spans="1:9" x14ac:dyDescent="0.35">
      <c r="A116" s="2">
        <v>44174</v>
      </c>
      <c r="B116" t="s">
        <v>189</v>
      </c>
      <c r="C116" t="s">
        <v>11</v>
      </c>
      <c r="D116" t="s">
        <v>12</v>
      </c>
      <c r="E116" t="s">
        <v>267</v>
      </c>
      <c r="F116" s="26">
        <v>2.27</v>
      </c>
      <c r="G116" s="26">
        <v>68.099999999999994</v>
      </c>
      <c r="H116" t="s">
        <v>70</v>
      </c>
      <c r="I116" t="s">
        <v>71</v>
      </c>
    </row>
    <row r="117" spans="1:9" x14ac:dyDescent="0.35">
      <c r="A117" s="2">
        <v>44177</v>
      </c>
      <c r="B117" t="s">
        <v>190</v>
      </c>
      <c r="C117" t="s">
        <v>11</v>
      </c>
      <c r="D117" t="s">
        <v>20</v>
      </c>
      <c r="E117" t="s">
        <v>256</v>
      </c>
      <c r="F117" s="26">
        <v>1.87</v>
      </c>
      <c r="G117" s="26">
        <v>67.319999999999993</v>
      </c>
      <c r="H117" t="s">
        <v>64</v>
      </c>
      <c r="I117" t="s">
        <v>65</v>
      </c>
    </row>
    <row r="118" spans="1:9" x14ac:dyDescent="0.35">
      <c r="A118" s="2">
        <v>44180</v>
      </c>
      <c r="B118" t="s">
        <v>191</v>
      </c>
      <c r="C118" t="s">
        <v>11</v>
      </c>
      <c r="D118" t="s">
        <v>15</v>
      </c>
      <c r="E118" t="s">
        <v>255</v>
      </c>
      <c r="F118" s="26">
        <v>3.49</v>
      </c>
      <c r="G118" s="26">
        <v>143.09</v>
      </c>
      <c r="H118" t="s">
        <v>60</v>
      </c>
      <c r="I118" t="s">
        <v>61</v>
      </c>
    </row>
    <row r="119" spans="1:9" x14ac:dyDescent="0.35">
      <c r="A119" s="2">
        <v>44183</v>
      </c>
      <c r="B119" t="s">
        <v>192</v>
      </c>
      <c r="C119" t="s">
        <v>19</v>
      </c>
      <c r="D119" t="s">
        <v>12</v>
      </c>
      <c r="E119" t="s">
        <v>258</v>
      </c>
      <c r="F119" s="26">
        <v>1.77</v>
      </c>
      <c r="G119" s="26">
        <v>77.88</v>
      </c>
      <c r="H119" t="s">
        <v>58</v>
      </c>
      <c r="I119" t="s">
        <v>59</v>
      </c>
    </row>
    <row r="120" spans="1:9" x14ac:dyDescent="0.35">
      <c r="A120" s="2">
        <v>44186</v>
      </c>
      <c r="B120" t="s">
        <v>193</v>
      </c>
      <c r="C120" t="s">
        <v>19</v>
      </c>
      <c r="D120" t="s">
        <v>28</v>
      </c>
      <c r="E120" t="s">
        <v>260</v>
      </c>
      <c r="F120" s="26">
        <v>1.68</v>
      </c>
      <c r="G120" s="26">
        <v>48.72</v>
      </c>
      <c r="H120" t="s">
        <v>62</v>
      </c>
      <c r="I120" t="s">
        <v>63</v>
      </c>
    </row>
    <row r="121" spans="1:9" x14ac:dyDescent="0.35">
      <c r="A121" s="2">
        <v>44189</v>
      </c>
      <c r="B121" t="s">
        <v>194</v>
      </c>
      <c r="C121" t="s">
        <v>23</v>
      </c>
      <c r="D121" t="s">
        <v>20</v>
      </c>
      <c r="E121" t="s">
        <v>257</v>
      </c>
      <c r="F121" s="26">
        <v>2.1800000000000002</v>
      </c>
      <c r="G121" s="26">
        <v>516.66</v>
      </c>
      <c r="H121" t="s">
        <v>64</v>
      </c>
      <c r="I121" t="s">
        <v>65</v>
      </c>
    </row>
    <row r="122" spans="1:9" x14ac:dyDescent="0.35">
      <c r="A122" s="2">
        <v>44192</v>
      </c>
      <c r="B122" t="s">
        <v>195</v>
      </c>
      <c r="C122" t="s">
        <v>23</v>
      </c>
      <c r="D122" t="s">
        <v>20</v>
      </c>
      <c r="E122" t="s">
        <v>256</v>
      </c>
      <c r="F122" s="26">
        <v>1.87</v>
      </c>
      <c r="G122" s="26">
        <v>121.55</v>
      </c>
      <c r="H122" t="s">
        <v>60</v>
      </c>
      <c r="I122" t="s">
        <v>61</v>
      </c>
    </row>
    <row r="123" spans="1:9" x14ac:dyDescent="0.35">
      <c r="A123" s="2">
        <v>44195</v>
      </c>
      <c r="B123" t="s">
        <v>196</v>
      </c>
      <c r="C123" t="s">
        <v>33</v>
      </c>
      <c r="D123" t="s">
        <v>20</v>
      </c>
      <c r="E123" t="s">
        <v>257</v>
      </c>
      <c r="F123" s="26">
        <v>2.1800000000000002</v>
      </c>
      <c r="G123" s="26">
        <v>180.94</v>
      </c>
      <c r="H123" t="s">
        <v>68</v>
      </c>
      <c r="I123" t="s">
        <v>69</v>
      </c>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Sheet2 (2)</vt:lpstr>
      <vt:lpstr>Sheet2</vt:lpstr>
      <vt:lpstr>Sheet5</vt:lpstr>
      <vt:lpstr>Sales Data</vt:lpstr>
      <vt:lpstr>Aggregate Functions</vt:lpstr>
      <vt:lpstr>Logical Functions</vt:lpstr>
      <vt:lpstr>Aggregate IF Statements</vt:lpstr>
      <vt:lpstr>Text Functions</vt:lpstr>
      <vt:lpstr>WEEK</vt:lpstr>
      <vt:lpstr>Lookup Functions</vt:lpstr>
      <vt:lpstr>Sheet4</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french</dc:creator>
  <cp:keywords/>
  <dc:description/>
  <cp:lastModifiedBy>Christopher French</cp:lastModifiedBy>
  <cp:revision/>
  <cp:lastPrinted>2023-04-05T21:52:25Z</cp:lastPrinted>
  <dcterms:created xsi:type="dcterms:W3CDTF">2021-09-22T21:40:05Z</dcterms:created>
  <dcterms:modified xsi:type="dcterms:W3CDTF">2024-06-02T23:50:47Z</dcterms:modified>
  <cp:category/>
  <cp:contentStatus/>
</cp:coreProperties>
</file>