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4000" windowHeight="95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6" i="1" l="1"/>
  <c r="D24" i="1"/>
  <c r="D25" i="1"/>
  <c r="D27" i="1"/>
  <c r="D28" i="1"/>
  <c r="D29" i="1"/>
  <c r="D30" i="1"/>
  <c r="D31" i="1"/>
  <c r="D32" i="1"/>
  <c r="D33" i="1"/>
  <c r="D23" i="1"/>
  <c r="C48" i="1" l="1"/>
  <c r="E40" i="1"/>
</calcChain>
</file>

<file path=xl/sharedStrings.xml><?xml version="1.0" encoding="utf-8"?>
<sst xmlns="http://schemas.openxmlformats.org/spreadsheetml/2006/main" count="38" uniqueCount="37">
  <si>
    <t>Part 2</t>
  </si>
  <si>
    <t>Let Rt be the thermistor resistance</t>
  </si>
  <si>
    <t>Take these measurements:</t>
  </si>
  <si>
    <t>When Rt is</t>
  </si>
  <si>
    <t>Checkout 4 Resistances.  One must be Rt min and another must be Rt max. Pick the other two (R3 and R4) inbetween these values</t>
  </si>
  <si>
    <t>Therm voltage into INA</t>
  </si>
  <si>
    <t>Voltage out of INA</t>
  </si>
  <si>
    <t>short</t>
  </si>
  <si>
    <t>open</t>
  </si>
  <si>
    <t>Part 3</t>
  </si>
  <si>
    <t>Remove the Thermistor and hook up a sine wave generator in its place</t>
  </si>
  <si>
    <t>DO NOT SATURATE THE ANALOG CIRCUIT (make sure both peaks do not leave 0 to 2.5V range. Could we do a 1.25 peak2peak shifted up by 1.25?)</t>
  </si>
  <si>
    <t>Static Circuit</t>
  </si>
  <si>
    <t>Dynamic Circuit.</t>
  </si>
  <si>
    <t>Other reference voltage into INA (should be constant)</t>
  </si>
  <si>
    <t>Frequency [Hz]</t>
  </si>
  <si>
    <t>Amplitude out of LPF</t>
  </si>
  <si>
    <t>Gain (out / in)</t>
  </si>
  <si>
    <t>The idea is to measure the frequency response of our LPF</t>
  </si>
  <si>
    <t>Vref to the bridge</t>
  </si>
  <si>
    <t>Part 6</t>
  </si>
  <si>
    <t>Measured Temperature [C]</t>
  </si>
  <si>
    <t>True Temperature [C]</t>
  </si>
  <si>
    <t>Accuracy [C]</t>
  </si>
  <si>
    <t>N</t>
  </si>
  <si>
    <t>Part 7</t>
  </si>
  <si>
    <t>Reproducibility [C]</t>
  </si>
  <si>
    <t>Voltage out of LPF</t>
  </si>
  <si>
    <t>Rt min : 62 k</t>
  </si>
  <si>
    <t>Rt2 : 62.978 K</t>
  </si>
  <si>
    <t>Rt3 74.3 K</t>
  </si>
  <si>
    <t>Rt4: 81.6 K</t>
  </si>
  <si>
    <t>Rt6: 98.6 K</t>
  </si>
  <si>
    <t>Rt max: 99.6 K</t>
  </si>
  <si>
    <t>Rt5:  82.7 k</t>
  </si>
  <si>
    <t>Amplitude into LPF</t>
  </si>
  <si>
    <t>Sine input signal amplitude (AC from function 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</si>
</sst>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16" workbookViewId="0">
      <selection activeCell="C24" sqref="C24"/>
    </sheetView>
  </sheetViews>
  <sheetFormatPr defaultRowHeight="15" x14ac:dyDescent="0.25"/>
  <cols>
    <col min="1" max="1" width="15.5703125" customWidth="1"/>
    <col min="2" max="2" width="34.85546875" customWidth="1"/>
    <col min="3" max="4" width="23" customWidth="1"/>
    <col min="5" max="5" width="20.42578125" customWidth="1"/>
    <col min="10" max="10" width="14.28515625" customWidth="1"/>
  </cols>
  <sheetData>
    <row r="1" spans="1:12" x14ac:dyDescent="0.25">
      <c r="A1" t="s">
        <v>1</v>
      </c>
    </row>
    <row r="2" spans="1:12" x14ac:dyDescent="0.25">
      <c r="A2" s="1" t="s">
        <v>0</v>
      </c>
      <c r="B2" t="s">
        <v>12</v>
      </c>
    </row>
    <row r="3" spans="1:12" x14ac:dyDescent="0.25">
      <c r="A3" t="s">
        <v>4</v>
      </c>
    </row>
    <row r="4" spans="1:12" x14ac:dyDescent="0.25">
      <c r="A4" t="s">
        <v>2</v>
      </c>
    </row>
    <row r="6" spans="1:12" x14ac:dyDescent="0.25">
      <c r="A6" s="1" t="s">
        <v>3</v>
      </c>
      <c r="B6" s="1" t="s">
        <v>5</v>
      </c>
      <c r="C6" s="1" t="s">
        <v>6</v>
      </c>
      <c r="D6" s="1" t="s">
        <v>27</v>
      </c>
      <c r="G6" s="1" t="s">
        <v>14</v>
      </c>
      <c r="L6">
        <v>0</v>
      </c>
    </row>
    <row r="7" spans="1:12" x14ac:dyDescent="0.25">
      <c r="A7" t="s">
        <v>28</v>
      </c>
      <c r="B7">
        <v>0.01</v>
      </c>
      <c r="C7">
        <v>3.24</v>
      </c>
      <c r="D7">
        <v>3.24</v>
      </c>
      <c r="G7" s="1" t="s">
        <v>19</v>
      </c>
      <c r="I7">
        <v>2.5</v>
      </c>
    </row>
    <row r="8" spans="1:12" x14ac:dyDescent="0.25">
      <c r="A8" t="s">
        <v>29</v>
      </c>
      <c r="B8">
        <v>0.4</v>
      </c>
      <c r="C8">
        <v>0.441</v>
      </c>
      <c r="D8">
        <v>0.441</v>
      </c>
      <c r="G8" s="1"/>
    </row>
    <row r="9" spans="1:12" x14ac:dyDescent="0.25">
      <c r="A9" t="s">
        <v>30</v>
      </c>
      <c r="B9">
        <v>0.45900000000000002</v>
      </c>
      <c r="C9">
        <v>0.751</v>
      </c>
      <c r="D9">
        <v>0.751</v>
      </c>
    </row>
    <row r="10" spans="1:12" x14ac:dyDescent="0.25">
      <c r="A10" t="s">
        <v>31</v>
      </c>
      <c r="B10">
        <v>0.496</v>
      </c>
      <c r="C10">
        <v>0.94299999999999995</v>
      </c>
      <c r="D10">
        <v>0.94299999999999995</v>
      </c>
    </row>
    <row r="11" spans="1:12" x14ac:dyDescent="0.25">
      <c r="A11" t="s">
        <v>34</v>
      </c>
      <c r="B11">
        <v>0.501</v>
      </c>
      <c r="C11">
        <v>0.96699999999999997</v>
      </c>
      <c r="D11">
        <v>0.96699999999999997</v>
      </c>
    </row>
    <row r="12" spans="1:12" x14ac:dyDescent="0.25">
      <c r="A12" t="s">
        <v>32</v>
      </c>
      <c r="B12">
        <v>0.57499999999999996</v>
      </c>
      <c r="C12">
        <v>1.3620000000000001</v>
      </c>
      <c r="D12">
        <v>1.3620000000000001</v>
      </c>
    </row>
    <row r="13" spans="1:12" x14ac:dyDescent="0.25">
      <c r="A13" t="s">
        <v>33</v>
      </c>
      <c r="B13">
        <v>0.57999999999999996</v>
      </c>
      <c r="C13">
        <v>1.385</v>
      </c>
      <c r="D13">
        <v>1.385</v>
      </c>
    </row>
    <row r="14" spans="1:12" x14ac:dyDescent="0.25">
      <c r="A14" t="s">
        <v>8</v>
      </c>
      <c r="B14">
        <v>2.3780000000000001</v>
      </c>
      <c r="C14">
        <v>3.2690000000000001</v>
      </c>
      <c r="D14">
        <v>3.2690000000000001</v>
      </c>
    </row>
    <row r="15" spans="1:12" x14ac:dyDescent="0.25">
      <c r="A15" t="s">
        <v>7</v>
      </c>
      <c r="B15">
        <v>0</v>
      </c>
      <c r="C15">
        <v>1.1000000000000001E-3</v>
      </c>
      <c r="D15">
        <v>1.1000000000000001E-3</v>
      </c>
    </row>
    <row r="17" spans="1:11" x14ac:dyDescent="0.25">
      <c r="A17" s="1" t="s">
        <v>9</v>
      </c>
      <c r="B17" t="s">
        <v>13</v>
      </c>
    </row>
    <row r="18" spans="1:11" x14ac:dyDescent="0.25">
      <c r="A18" t="s">
        <v>10</v>
      </c>
    </row>
    <row r="19" spans="1:11" x14ac:dyDescent="0.25">
      <c r="A19" t="s">
        <v>11</v>
      </c>
    </row>
    <row r="20" spans="1:11" x14ac:dyDescent="0.25">
      <c r="A20" t="s">
        <v>18</v>
      </c>
    </row>
    <row r="21" spans="1:11" x14ac:dyDescent="0.25">
      <c r="A21" s="1" t="s">
        <v>15</v>
      </c>
      <c r="B21" s="1" t="s">
        <v>35</v>
      </c>
      <c r="C21" s="1" t="s">
        <v>16</v>
      </c>
      <c r="D21" s="1" t="s">
        <v>17</v>
      </c>
      <c r="F21" s="1" t="s">
        <v>36</v>
      </c>
      <c r="K21">
        <v>2.8</v>
      </c>
    </row>
    <row r="22" spans="1:11" s="2" customFormat="1" x14ac:dyDescent="0.25">
      <c r="F22" s="1"/>
      <c r="G22"/>
      <c r="H22"/>
      <c r="I22"/>
      <c r="J22"/>
      <c r="K22"/>
    </row>
    <row r="23" spans="1:11" x14ac:dyDescent="0.25">
      <c r="A23">
        <v>1</v>
      </c>
      <c r="B23" s="3">
        <v>2.48</v>
      </c>
      <c r="C23" s="3">
        <v>2.2400000000000002</v>
      </c>
      <c r="D23" s="2">
        <f>C23/B23</f>
        <v>0.90322580645161299</v>
      </c>
    </row>
    <row r="24" spans="1:11" x14ac:dyDescent="0.25">
      <c r="A24">
        <v>5</v>
      </c>
      <c r="B24" s="3">
        <v>2.48</v>
      </c>
      <c r="C24" s="3">
        <v>2.2400000000000002</v>
      </c>
      <c r="D24" s="2">
        <f t="shared" ref="D24:D33" si="0">C24/B24</f>
        <v>0.90322580645161299</v>
      </c>
    </row>
    <row r="25" spans="1:11" x14ac:dyDescent="0.25">
      <c r="A25">
        <v>10</v>
      </c>
      <c r="B25" s="3">
        <v>2.4</v>
      </c>
      <c r="C25" s="3">
        <v>2.2400000000000002</v>
      </c>
      <c r="D25" s="2">
        <f t="shared" si="0"/>
        <v>0.93333333333333346</v>
      </c>
    </row>
    <row r="26" spans="1:11" x14ac:dyDescent="0.25">
      <c r="A26">
        <v>50</v>
      </c>
      <c r="B26" s="3">
        <v>2.8</v>
      </c>
      <c r="C26" s="3">
        <v>1.92</v>
      </c>
      <c r="D26" s="2">
        <f t="shared" si="0"/>
        <v>0.68571428571428572</v>
      </c>
    </row>
    <row r="27" spans="1:11" x14ac:dyDescent="0.25">
      <c r="A27">
        <v>100</v>
      </c>
      <c r="B27" s="3">
        <v>2.8</v>
      </c>
      <c r="C27" s="3">
        <v>1.52</v>
      </c>
      <c r="D27" s="2">
        <f t="shared" si="0"/>
        <v>0.54285714285714293</v>
      </c>
    </row>
    <row r="28" spans="1:11" x14ac:dyDescent="0.25">
      <c r="A28">
        <v>200</v>
      </c>
      <c r="B28" s="3">
        <v>2.8</v>
      </c>
      <c r="C28" s="3">
        <v>0.8</v>
      </c>
      <c r="D28" s="2">
        <f t="shared" si="0"/>
        <v>0.28571428571428575</v>
      </c>
    </row>
    <row r="29" spans="1:11" x14ac:dyDescent="0.25">
      <c r="A29">
        <v>500</v>
      </c>
      <c r="B29" s="3">
        <v>2.8</v>
      </c>
      <c r="C29" s="3">
        <v>0.24</v>
      </c>
      <c r="D29" s="2">
        <f t="shared" si="0"/>
        <v>8.5714285714285715E-2</v>
      </c>
    </row>
    <row r="30" spans="1:11" x14ac:dyDescent="0.25">
      <c r="A30">
        <v>1000</v>
      </c>
      <c r="B30" s="3">
        <v>2.8</v>
      </c>
      <c r="C30" s="3">
        <v>0.16</v>
      </c>
      <c r="D30" s="2">
        <f t="shared" si="0"/>
        <v>5.7142857142857148E-2</v>
      </c>
    </row>
    <row r="31" spans="1:11" x14ac:dyDescent="0.25">
      <c r="A31">
        <v>5000</v>
      </c>
      <c r="B31" s="3">
        <v>2.8</v>
      </c>
      <c r="C31" s="3">
        <v>0.16</v>
      </c>
      <c r="D31" s="2">
        <f t="shared" si="0"/>
        <v>5.7142857142857148E-2</v>
      </c>
    </row>
    <row r="32" spans="1:11" x14ac:dyDescent="0.25">
      <c r="A32">
        <v>10000</v>
      </c>
      <c r="B32" s="3">
        <v>2.8</v>
      </c>
      <c r="C32" s="3">
        <v>0.08</v>
      </c>
      <c r="D32" s="2">
        <f t="shared" si="0"/>
        <v>2.8571428571428574E-2</v>
      </c>
    </row>
    <row r="33" spans="1:6" x14ac:dyDescent="0.25">
      <c r="A33">
        <v>20000</v>
      </c>
      <c r="B33" s="3">
        <v>2.8</v>
      </c>
      <c r="C33" s="3">
        <v>0.08</v>
      </c>
      <c r="D33" s="2">
        <f t="shared" si="0"/>
        <v>2.8571428571428574E-2</v>
      </c>
    </row>
    <row r="38" spans="1:6" x14ac:dyDescent="0.25">
      <c r="A38" s="1" t="s">
        <v>20</v>
      </c>
    </row>
    <row r="39" spans="1:6" x14ac:dyDescent="0.25">
      <c r="A39" s="2" t="s">
        <v>21</v>
      </c>
      <c r="C39" t="s">
        <v>22</v>
      </c>
      <c r="E39" t="s">
        <v>23</v>
      </c>
      <c r="F39" t="s">
        <v>24</v>
      </c>
    </row>
    <row r="40" spans="1:6" x14ac:dyDescent="0.25">
      <c r="A40">
        <v>34.86</v>
      </c>
      <c r="C40">
        <v>35</v>
      </c>
      <c r="E40">
        <f>$C$40 - SUM(A40:A44) / $F$40</f>
        <v>9.5999999999996533E-2</v>
      </c>
      <c r="F40">
        <v>5</v>
      </c>
    </row>
    <row r="41" spans="1:6" x14ac:dyDescent="0.25">
      <c r="A41">
        <v>34.880000000000003</v>
      </c>
    </row>
    <row r="42" spans="1:6" x14ac:dyDescent="0.25">
      <c r="A42">
        <v>34.89</v>
      </c>
    </row>
    <row r="43" spans="1:6" x14ac:dyDescent="0.25">
      <c r="A43">
        <v>34.93</v>
      </c>
    </row>
    <row r="44" spans="1:6" x14ac:dyDescent="0.25">
      <c r="A44">
        <v>34.96</v>
      </c>
    </row>
    <row r="46" spans="1:6" x14ac:dyDescent="0.25">
      <c r="A46" s="1" t="s">
        <v>25</v>
      </c>
    </row>
    <row r="47" spans="1:6" x14ac:dyDescent="0.25">
      <c r="A47" s="2" t="s">
        <v>21</v>
      </c>
      <c r="C47" t="s">
        <v>26</v>
      </c>
    </row>
    <row r="48" spans="1:6" x14ac:dyDescent="0.25">
      <c r="A48">
        <v>24.67</v>
      </c>
      <c r="C48">
        <f>_xlfn.STDEV.P(A48:A57)</f>
        <v>4.3000000000000614E-2</v>
      </c>
    </row>
    <row r="49" spans="1:1" x14ac:dyDescent="0.25">
      <c r="A49">
        <v>24.54</v>
      </c>
    </row>
    <row r="50" spans="1:1" x14ac:dyDescent="0.25">
      <c r="A50">
        <v>24.59</v>
      </c>
    </row>
    <row r="51" spans="1:1" x14ac:dyDescent="0.25">
      <c r="A51">
        <v>24.66</v>
      </c>
    </row>
    <row r="52" spans="1:1" x14ac:dyDescent="0.25">
      <c r="A52">
        <v>24.64</v>
      </c>
    </row>
    <row r="53" spans="1:1" x14ac:dyDescent="0.25">
      <c r="A53">
        <v>24.68</v>
      </c>
    </row>
    <row r="54" spans="1:1" x14ac:dyDescent="0.25">
      <c r="A54">
        <v>24.66</v>
      </c>
    </row>
    <row r="55" spans="1:1" x14ac:dyDescent="0.25">
      <c r="A55">
        <v>24.67</v>
      </c>
    </row>
    <row r="56" spans="1:1" x14ac:dyDescent="0.25">
      <c r="A56">
        <v>24.67</v>
      </c>
    </row>
    <row r="57" spans="1:1" x14ac:dyDescent="0.25">
      <c r="A57">
        <v>24.61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2016-11-11T01:21:23Z</dcterms:modified>
</cp:coreProperties>
</file>